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02_802.22\802.22.3_SCOS\09_Drafts\Draft-5\"/>
    </mc:Choice>
  </mc:AlternateContent>
  <bookViews>
    <workbookView xWindow="0" yWindow="0" windowWidth="19200" windowHeight="6470" tabRatio="310" activeTab="1"/>
  </bookViews>
  <sheets>
    <sheet name="Instructions for ballot" sheetId="2" r:id="rId1"/>
    <sheet name="802.22.3 D5.0 Comments" sheetId="1" r:id="rId2"/>
    <sheet name="Results Summary" sheetId="4" r:id="rId3"/>
  </sheets>
  <definedNames>
    <definedName name="_xlnm.Print_Area" localSheetId="1">'802.22.3 D5.0 Comments'!$A$1:$N$56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 i="4" l="1"/>
  <c r="J21" i="4"/>
  <c r="J22" i="4" s="1"/>
  <c r="J23" i="4"/>
  <c r="J24" i="4"/>
  <c r="J25" i="4" l="1"/>
</calcChain>
</file>

<file path=xl/comments1.xml><?xml version="1.0" encoding="utf-8"?>
<comments xmlns="http://schemas.openxmlformats.org/spreadsheetml/2006/main">
  <authors>
    <author>Lead-Editor</author>
    <author>Roger Hislop</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 ref="Q33" authorId="1" shapeId="0">
      <text>
        <r>
          <rPr>
            <b/>
            <sz val="10"/>
            <color rgb="FF000000"/>
            <rFont val="Tahoma"/>
            <family val="2"/>
          </rPr>
          <t>Roger Hislop:</t>
        </r>
        <r>
          <rPr>
            <sz val="10"/>
            <color rgb="FF000000"/>
            <rFont val="Tahoma"/>
            <family val="2"/>
          </rPr>
          <t xml:space="preserve">
</t>
        </r>
        <r>
          <rPr>
            <sz val="10"/>
            <color rgb="FF000000"/>
            <rFont val="Tahoma"/>
            <family val="2"/>
          </rPr>
          <t>NOt quite sure what this refers to.</t>
        </r>
      </text>
    </comment>
  </commentList>
</comments>
</file>

<file path=xl/sharedStrings.xml><?xml version="1.0" encoding="utf-8"?>
<sst xmlns="http://schemas.openxmlformats.org/spreadsheetml/2006/main" count="825" uniqueCount="273">
  <si>
    <t>ID</t>
  </si>
  <si>
    <t>Commenter Name</t>
  </si>
  <si>
    <t>Affiliation</t>
  </si>
  <si>
    <t>Email</t>
  </si>
  <si>
    <t>Telephone</t>
  </si>
  <si>
    <t>Subclause</t>
  </si>
  <si>
    <t>Paragraph</t>
  </si>
  <si>
    <t>Page</t>
  </si>
  <si>
    <t>Line</t>
  </si>
  <si>
    <t>Type</t>
  </si>
  <si>
    <t>Comment</t>
  </si>
  <si>
    <t>Suggested Remedy</t>
  </si>
  <si>
    <t>Clause</t>
    <phoneticPr fontId="3"/>
  </si>
  <si>
    <t xml:space="preserve"> Approve - with comments (Technical, Editorial or General) </t>
  </si>
  <si>
    <t xml:space="preserve"> Abstain - lack of expertise</t>
  </si>
  <si>
    <t xml:space="preserve"> Abstain - Conflict of interest</t>
  </si>
  <si>
    <t xml:space="preserve"> Abstain - Others</t>
  </si>
  <si>
    <t>The commentor should enter his/her coordinates once in columns B to D and then hide it for the rest of the process for convenience (highlight the four columns and right-click on it and then click on 'Hide').</t>
    <phoneticPr fontId="3"/>
  </si>
  <si>
    <r>
      <t xml:space="preserve">The commentor should indicate the type for each of their comments:
</t>
    </r>
    <r>
      <rPr>
        <b/>
        <sz val="10"/>
        <rFont val="Arial"/>
        <family val="2"/>
      </rPr>
      <t>TR:</t>
    </r>
    <r>
      <rPr>
        <sz val="10"/>
        <rFont val="Arial"/>
        <family val="2"/>
      </rPr>
      <t xml:space="preserve"> Technical comment for which proper resolution is required for the commentor to support the modified Draft.
</t>
    </r>
    <r>
      <rPr>
        <b/>
        <sz val="10"/>
        <rFont val="Arial"/>
        <family val="2"/>
      </rPr>
      <t>T:</t>
    </r>
    <r>
      <rPr>
        <sz val="10"/>
        <rFont val="Arial"/>
        <family val="2"/>
      </rPr>
      <t xml:space="preserve"> Technical comment for which the resolution is not necessary of the commentor to support the Draft.
</t>
    </r>
    <r>
      <rPr>
        <b/>
        <sz val="10"/>
        <rFont val="Arial"/>
        <family val="2"/>
      </rPr>
      <t>ER:</t>
    </r>
    <r>
      <rPr>
        <sz val="10"/>
        <rFont val="Arial"/>
        <family val="2"/>
      </rPr>
      <t xml:space="preserve"> Editorial comment for which proper resolution is required for the commentor to support the modified Draft.
</t>
    </r>
    <r>
      <rPr>
        <b/>
        <sz val="10"/>
        <rFont val="Arial"/>
        <family val="2"/>
      </rPr>
      <t>E:</t>
    </r>
    <r>
      <rPr>
        <sz val="10"/>
        <rFont val="Arial"/>
        <family val="2"/>
      </rPr>
      <t xml:space="preserve"> Editorial comment for which the resolution is not necessary of the commentor to support the Draft.</t>
    </r>
    <phoneticPr fontId="4" type="noConversion"/>
  </si>
  <si>
    <t>The commentor should fill in his comment in detail in column L.  Text can be copied in and edited if it is convenient.</t>
    <phoneticPr fontId="3"/>
  </si>
  <si>
    <t>A compilation of the comments from all respondents will be made available during the second week of November so that the new comment resolution process can start during the November plenary meeting.</t>
    <phoneticPr fontId="3"/>
  </si>
  <si>
    <t xml:space="preserve"> Approve - No Comments </t>
    <phoneticPr fontId="3"/>
  </si>
  <si>
    <t xml:space="preserve"> Disapprove - No Comments </t>
    <phoneticPr fontId="3"/>
  </si>
  <si>
    <t xml:space="preserve"> Disapprove - with Comments (Technical Required, Editorial Required or General Required)</t>
    <phoneticPr fontId="3"/>
  </si>
  <si>
    <t xml:space="preserve"> Abstain - lack ot time </t>
    <phoneticPr fontId="3"/>
  </si>
  <si>
    <r>
      <t xml:space="preserve">The commentor should then indicate their suggested remedy in column M.
Text formatting supported by Excel is allowed such as </t>
    </r>
    <r>
      <rPr>
        <b/>
        <sz val="10"/>
        <rFont val="Arial"/>
        <family val="2"/>
      </rPr>
      <t>bold</t>
    </r>
    <r>
      <rPr>
        <sz val="10"/>
        <rFont val="Arial"/>
        <family val="2"/>
      </rPr>
      <t xml:space="preserve">, </t>
    </r>
    <r>
      <rPr>
        <u/>
        <sz val="10"/>
        <rFont val="Arial"/>
        <family val="2"/>
      </rPr>
      <t>underline</t>
    </r>
    <r>
      <rPr>
        <sz val="10"/>
        <rFont val="Arial"/>
        <family val="2"/>
      </rPr>
      <t xml:space="preserve">, </t>
    </r>
    <r>
      <rPr>
        <strike/>
        <sz val="10"/>
        <rFont val="Arial"/>
        <family val="2"/>
      </rPr>
      <t>strike-out,</t>
    </r>
    <r>
      <rPr>
        <sz val="10"/>
        <rFont val="Arial"/>
        <family val="2"/>
      </rPr>
      <t xml:space="preserve"> etc. to facilitate identification of the actual changes to the text.
Note that a change of paragraph within a cell is done by the "Alt/Enter" combination.
If the comment is extensive and/or includes graphics, etc., it is recommended to produce a normal 802.22.3 WG contribution with the usual template and upload it on Mentor and refer to it by its document number or a hyperlink to its URL in the appropriate cell.
Note that if the text for the resolution is longer than 256 characters, you may need to click once on the cell to show the entire text in the content window at the top of the spreadsheet or click twice to show the entire formatted content in the cell.</t>
    </r>
  </si>
  <si>
    <t>x</t>
  </si>
  <si>
    <t>Actual Remedy</t>
  </si>
  <si>
    <t>Status</t>
  </si>
  <si>
    <t>Implementation Status</t>
  </si>
  <si>
    <t>Instructions for the electronic ballot of the 802.22.3 Draft 5.0</t>
  </si>
  <si>
    <t xml:space="preserve">This spreadsheet contains the template for the 802.22 voters to fill in their comments on the 802.22.3 Draft 5.0.   
</t>
  </si>
  <si>
    <t>The commentor should then enter all his comments, one per row, by filling columns F to J to locate the specific text that is commented on.  Page and Line will be used to refer to the text only in Draft 5.0 whereas Clause, Subclause and Paragraph will be used to go across the various newer versions of the Draft.</t>
  </si>
  <si>
    <t>Please, indicate your overall support status for the 802.22.3 Draft 5.0 by selecting one of the following options:</t>
  </si>
  <si>
    <t>The commentors should return their version of the spreadsheet with their initials added at the end of the file name (e.g., P802-22-3 Draft 5.0 WG Letter Ballot Template-JohnSmith.xls) to Mody, Apurva &lt;apurva.mody@ieee.org&gt;, Roger Hislop &lt;Roger.Hislop@IS.CO.ZA&gt; and Oliver Holland &lt;oliver.holland@kcl.ac.uk&gt; before the end of the 30 days comment period ending on Sunday March 4th, 2017 at 00:00 (11:59PM) AOE (Anywhere On Earth) .</t>
  </si>
  <si>
    <t>The commentor is requested to answer the question on the right of this Table once he/she has developed all his comments on Draft 5.0. Their vote should represent their overall position relative to his support for Draft 5.0.  Note that indicating any of their comments as TR or ER means a "Disapprove with comment".</t>
  </si>
  <si>
    <t>Mike Cotton</t>
  </si>
  <si>
    <t>NTIA</t>
  </si>
  <si>
    <t>mcotton@ntia.gov</t>
  </si>
  <si>
    <t>303.497.7346</t>
  </si>
  <si>
    <t>All</t>
  </si>
  <si>
    <t>3</t>
  </si>
  <si>
    <t>E</t>
  </si>
  <si>
    <t>Add terms in Section 3 of IEEESTD-SCOS_v4-1_NTIA</t>
  </si>
  <si>
    <t>4</t>
  </si>
  <si>
    <t xml:space="preserve">Section 4.4 is not in the outline previously agreed upon section outline, i.e., 4. System Architecture, 4.1. Block Diagram, 4.2. Roles, 4.3. Interactions. </t>
  </si>
  <si>
    <t>Definitions section lacks terms to establish terminology for scos. A common terminology is critical and they should be explicitly stated here.</t>
  </si>
  <si>
    <t>Section 4.1 should provide high-level descriptions of the Entities referring to block diagram. Redundancy should be removed with rest of standard. At this point in the standard, much of the text in this section could be saved for later.</t>
  </si>
  <si>
    <t>1</t>
  </si>
  <si>
    <t>2</t>
  </si>
  <si>
    <t>Change Section 4 outline to to 4. System Concept; 4.1. Entities, 4.2. Interactions; 4.3. General Requirements. See Section 4 of IEEESTD-SCOS_v4-1_NTIA.</t>
  </si>
  <si>
    <t>Change Section 4.1 title to "Entities" (changed from Block Diagram in agreed upon outline) and include high-level description. Block diagram could be moved to high section 4. Use Section 4.1 text from IEEESTD-SCOS_v4-1_NTIA for basic descriptions and add details only if not covered in rest of std.</t>
  </si>
  <si>
    <t>Roles and general use case descriptions should be pushed down to software descriptions of Sensor and Manager in Section 5 and 6, respectively.</t>
  </si>
  <si>
    <t xml:space="preserve">Remove section 4.2 as written and move text into Sections 5 and 6 as needed. </t>
  </si>
  <si>
    <t xml:space="preserve">Move Control Service and Data Disro Service descriptions to approprate section, i.e., Section 4.2 on SCOS-level Interactions OR Subsections in 5/6 for Sensor/Manager service or interface descriptions. Per new proposed outline, add Section 4.3 on General Requirements - Use IEEESTD-SCOS_v4-1_NTIA as a starting point for text on General Requirements. </t>
  </si>
  <si>
    <t>4-8</t>
  </si>
  <si>
    <t>3-4</t>
  </si>
  <si>
    <t>5</t>
  </si>
  <si>
    <t>5-6</t>
  </si>
  <si>
    <t>5-8</t>
  </si>
  <si>
    <t>6</t>
  </si>
  <si>
    <t>Entity description should be moved up to new Section 4.1</t>
  </si>
  <si>
    <t>Combine P1 into new Section 4.1</t>
  </si>
  <si>
    <t>2-6</t>
  </si>
  <si>
    <t>6-7</t>
  </si>
  <si>
    <t xml:space="preserve">Move relevant parts of Section 4.4 in Sections 5 (Sensor) and 6 (Manager). Redundancy and informativetext should be removed. </t>
  </si>
  <si>
    <t>Text and Figure 4 describe sensor hardware model that belongs in Section 5. SCU and SEU are not standard radio engineering terms.</t>
  </si>
  <si>
    <t>Move to Section 5. Use Preselector instead of SCU. Use Receiver instead of SEU. Merge with Section 5.1 of IEEESTD-SCOS_v4-1_NTIA.</t>
  </si>
  <si>
    <t>7</t>
  </si>
  <si>
    <t>8</t>
  </si>
  <si>
    <t>Figure 5 is a step away from sensor black box concept and provides limited value add. This Figure is unecessary and could ultimately limit extension and application of std.</t>
  </si>
  <si>
    <t>Remove Figure 5</t>
  </si>
  <si>
    <t xml:space="preserve">Text describes Manager hardware model that belongs in Section 6. </t>
  </si>
  <si>
    <t>Move to Section 6. Merge with Section 6.1 of IEEESTD-SCOS_v4-1_NTIA.</t>
  </si>
  <si>
    <t>9-14</t>
  </si>
  <si>
    <t xml:space="preserve">This section should offer normative sensor information. It should offer a hardware model and software requirements to be a scos sensor. </t>
  </si>
  <si>
    <t>Change Section 5 outline to 5. Sensor; 5.1. Hardware, 5.2. Software; 5.2.1. Functional Requirements; 5.2.2. Interfaces; Section 5.2.3. User Accounts. This is only a slight modification from the previously agreed upon Section 5 outline (i.e., 5. Sensor; 5.1. Requirements; 5.2. Definition; 5.3. Interface; 5.4. Functions). See outline offered in Section 5 of IEEESTD-SCOS_v4-1_NTIA.</t>
  </si>
  <si>
    <t>15-20</t>
  </si>
  <si>
    <t>Change Section 6 outline to 6. Manager; 6.1. Hardware, 6.2. Software; 6.2.1. Functional Requirements; 6.2.2. Interfaces; Section 6.2.3. User Accounts. This is only a slight modification from the previously agreed upon Section 6 outline (i.e., 6. Sensor; 6.1. Requirements; 6.2. Definition; 6.3. Interface; 6.4. Functions). See outline offered in Section 6 of IEEESTD-SCOS_v4-1_NTIA.</t>
  </si>
  <si>
    <t>15</t>
  </si>
  <si>
    <t>Database services (Sensor Device, SCOS Resource, SCOS User) not required for normative section. Only inteface definition required.</t>
  </si>
  <si>
    <t>Remove mention of database services</t>
  </si>
  <si>
    <t>This section should offer normative Manager information. It should offer a hardware model and software requirements to be a scos Manager. The outline is really confusing and does not match the Section 6 outline agreed upon previously.</t>
  </si>
  <si>
    <t>3-</t>
  </si>
  <si>
    <t>15-16</t>
  </si>
  <si>
    <t xml:space="preserve">This section should offer a conceptual high level description of scos. System Architecture is too strong with different meanings to different people. Entities and entity interactions should be a focus. Roles should be pushed down to Sensor and Manager software user account descriptions. </t>
  </si>
  <si>
    <t xml:space="preserve">Interactions should specify categories of interactions (or planes) to establish a common terminology that will be used to program Sensor and Manager applications in an evolveable way. Any mention of "how" should be removed from this section and possible throughout normative part of this std. Currently, planes include: Control and Data Distro (from Section 4.4). If flow diagram is shown (e.g., Figure 2), then Control vs Data should be distinguished. </t>
  </si>
  <si>
    <t>Distinguish Control vs Data in Figure 2.</t>
  </si>
  <si>
    <t xml:space="preserve">The text mostly provides interface definition that would fall under Section 5.2.2. of the new proposed Section 5 outline. Terminology and requirements and specifications need to support NTIA SCOS implementation. </t>
  </si>
  <si>
    <t xml:space="preserve">Move text to Sensor Interface section (5.2.2 of the new proposed Section 5 outline). Compare terminology/requirements/specifications so that normative description support NTIA SCOS implementation described in IEEESTD-SCOS_v4-1_NTIA (Section 5.2.2), e.g., sensor interface endpoints {acquisitions, capabilities, results, schedule, and status} should be somehow supported. </t>
  </si>
  <si>
    <t>Establish list of manager services aligned with control and data planes.</t>
  </si>
  <si>
    <t>16</t>
  </si>
  <si>
    <t xml:space="preserve">SCOS Client Control Service and SD Control Service are different ways to describe Control Plane, but this makes it confusing. </t>
  </si>
  <si>
    <t xml:space="preserve">SM Administration is not performed via a service. System Administration is achieved through root admin priveleges. </t>
  </si>
  <si>
    <t>Remove SM Administration Services.</t>
  </si>
  <si>
    <t xml:space="preserve">The text mostly provides interface definition that would fall under Section 6.2.2. of the new proposed Section 6 outline. Terminology and requirements and specifications need to support NTIA SCOS implementation. </t>
  </si>
  <si>
    <t>21</t>
  </si>
  <si>
    <t>Remove Section 7.1. Some parts might get moved to Interaction or General Requirements (Section 4) or Interface descriptions in Sections (5 and 6).</t>
  </si>
  <si>
    <t>22-26</t>
  </si>
  <si>
    <t>Requirements on control plane objects should be included in interface descriptions of Sensor and Manager.</t>
  </si>
  <si>
    <t xml:space="preserve">Sensor control objects should be compared/combined with NTIA scos-sensor endpoint descriptions in IEEESTD-SCOS_v4-1_NTIA section 5.2.2 </t>
  </si>
  <si>
    <t>This section is implentation specific and does not support NTIA SCOS implementation, which utilizes HTTP.</t>
  </si>
  <si>
    <t>Data Specification should define requirements to enable easy consumption of SCOS data by clients. Data format and Metadata requirements should be specified. NTIA implementation is based on SigMF for formatting and metadata requirements, but there is not mention of that as a requirement here.</t>
  </si>
  <si>
    <t>Text (describing software services at high-level) should be used in Section 4.2 (Interactions) aligned with control/data planes. Figure 3 specifies Manager and Sensor interfaces and services. A specification of General Requirements should be provided before interface definition and details.</t>
  </si>
  <si>
    <t>1-2</t>
  </si>
  <si>
    <t>16-20</t>
  </si>
  <si>
    <t>20-21</t>
  </si>
  <si>
    <t>Data service needs work</t>
  </si>
  <si>
    <t>No remedy at this point. NTIA is working this problem currently, so we should have a better idea of how/what to standardize by July.</t>
  </si>
  <si>
    <t>9</t>
  </si>
  <si>
    <t xml:space="preserve">The line "The intent of the SCOS is " incomplete. </t>
  </si>
  <si>
    <t>Amend to "The intent of this SCOS standard is …"</t>
  </si>
  <si>
    <t>The line "is to create a high-level architecture to support different spectrum sensing technologies and deployments, to enable specialization and provide incentive, to promote broad adoption of sensing technologies and subsequent economies of scale, and to ultimately achieve broader availability and usage of sensing information from different sources. " is poorly sstructured</t>
  </si>
  <si>
    <t>Amend to "is to create a high-level architecture to support different spectrum sensing technologies and deployments, to incentivize and enable specialization in provision of sensing services, to promote broad adoption of sensing technologies and generate subsequent economies of scale, and to ultimately achieve broader availability and usage of sensing information from different sources. "</t>
  </si>
  <si>
    <t>10</t>
  </si>
  <si>
    <t>Line "Greater efficiencies in spectrum utilization through spectrum sharing and optimized resource allocation can be realized by coordinated use of radio resources by radio systems" is passive, restructure</t>
  </si>
  <si>
    <t>10-14</t>
  </si>
  <si>
    <t>Capitalisation is haphazard</t>
  </si>
  <si>
    <t>Amend to use snetence case</t>
  </si>
  <si>
    <t>12</t>
  </si>
  <si>
    <t>Sensing Manager should be Sensor Manager</t>
  </si>
  <si>
    <t>Amend copy</t>
  </si>
  <si>
    <t xml:space="preserve">Data Client should be SCOS Client; "approves" should be "administers", "sensor actions" should be "actions they are authorized to perform" </t>
  </si>
  <si>
    <t>17</t>
  </si>
  <si>
    <t xml:space="preserve">Annex refefence should be D.8 </t>
  </si>
  <si>
    <t>23</t>
  </si>
  <si>
    <t xml:space="preserve">Annex refefence should be D.9 </t>
  </si>
  <si>
    <t>29</t>
  </si>
  <si>
    <t>SCOS Client does not associate with SM, it authenticates</t>
  </si>
  <si>
    <t>Change "register" with "authenticate"</t>
  </si>
  <si>
    <t>13</t>
  </si>
  <si>
    <t>Control Service definition incomplte ito SD-to-SM interaction</t>
  </si>
  <si>
    <t>Insert copy "further it allows SDs to associate with it, maintains a registry of available sensing resources, and manages the tasks that the SDs will perform" after "sensong tasks"</t>
  </si>
  <si>
    <t>28</t>
  </si>
  <si>
    <t>"Summaries" should be "summarized"</t>
  </si>
  <si>
    <t>4.1</t>
  </si>
  <si>
    <t>Clumsy sentence construction</t>
  </si>
  <si>
    <t>Reaplce line "Data acquisitions..." Data acquisitions are packaged with metadata from sensor configuration and onboard instruments such as GPS."</t>
  </si>
  <si>
    <t>Clumsy construction and reptitive in line 14-19 "Funcitonal Elemnt 4"</t>
  </si>
  <si>
    <t xml:space="preserve">Delete sentence "Furthermore the Host Controller receives configure and control metadata and sends necessary command and control signals to Functional Element 2 (Conditioning Unit), Functional Element 3 (Extraction Unit) and Functional Element 1 (Antenna), if the Antenna is a reconfigurable unit.", move "if configurable unit" to line 14.   </t>
  </si>
  <si>
    <t>19</t>
  </si>
  <si>
    <t>Missing packhaging function</t>
  </si>
  <si>
    <t xml:space="preserve">Insert copy ", and produces package of scan task results." </t>
  </si>
  <si>
    <t>Mis-spelled "endpoint"</t>
  </si>
  <si>
    <t>Annex reference wrong</t>
  </si>
  <si>
    <t xml:space="preserve">Change to Annex E </t>
  </si>
  <si>
    <t>14</t>
  </si>
  <si>
    <t>"activation" shold be "association"</t>
  </si>
  <si>
    <t>1.2</t>
  </si>
  <si>
    <t>18</t>
  </si>
  <si>
    <t>Line needlessly refers to section "but should allow for the exchange of messages as specified in Section 7.3.1 “SD-SM Association Messages”. "</t>
  </si>
  <si>
    <t xml:space="preserve">Amend line to "but should allow for the exchange of messages for Command &amp; Control functions”. </t>
  </si>
  <si>
    <t>3.1</t>
  </si>
  <si>
    <t>Annex refefence incorrect, shuold be B.3</t>
  </si>
  <si>
    <t>1.1</t>
  </si>
  <si>
    <t>30</t>
  </si>
  <si>
    <t>Unneccessary detail, remove line ", i.e., t (defined above)and t1 (to be defined in Data message description) "</t>
  </si>
  <si>
    <t>31</t>
  </si>
  <si>
    <t>Duplicate info in para</t>
  </si>
  <si>
    <t>Delete paragraph starting "The following…"</t>
  </si>
  <si>
    <t>Annex D</t>
  </si>
  <si>
    <t>63</t>
  </si>
  <si>
    <t>No content - delete until necessary as section</t>
  </si>
  <si>
    <t>Delete section</t>
  </si>
  <si>
    <t>64</t>
  </si>
  <si>
    <t>Delete line "NOTE: Section to be…"</t>
  </si>
  <si>
    <t>Delete line</t>
  </si>
  <si>
    <t>8.1</t>
  </si>
  <si>
    <t>8.3.1</t>
  </si>
  <si>
    <t>65</t>
  </si>
  <si>
    <t xml:space="preserve">No content </t>
  </si>
  <si>
    <t>Annex H</t>
  </si>
  <si>
    <t>80</t>
  </si>
  <si>
    <t>Policy content is partially developed - remove until fully formed</t>
  </si>
  <si>
    <t>Delete Annex H</t>
  </si>
  <si>
    <t>Annex I</t>
  </si>
  <si>
    <t>88</t>
  </si>
  <si>
    <t>Latency content is partially developed - remove until fully formed</t>
  </si>
  <si>
    <t>Delete Annex I</t>
  </si>
  <si>
    <t>89</t>
  </si>
  <si>
    <t>Regulatory Tech Reqs content is partially developed - remove until fully formed</t>
  </si>
  <si>
    <t>Delete Annex J</t>
  </si>
  <si>
    <t>Annex J</t>
  </si>
  <si>
    <t>Annex K</t>
  </si>
  <si>
    <t>90</t>
  </si>
  <si>
    <t>Delete Annex K</t>
  </si>
  <si>
    <t>Radio performance content is not populated</t>
  </si>
  <si>
    <t>Annex L</t>
  </si>
  <si>
    <t>Annex M</t>
  </si>
  <si>
    <t>References content is not populated</t>
  </si>
  <si>
    <t>Bibliography content is not populated</t>
  </si>
  <si>
    <t>Delete Annex L</t>
  </si>
  <si>
    <t>Delete Annex M</t>
  </si>
  <si>
    <t>% approved</t>
  </si>
  <si>
    <t>Number disapproved</t>
  </si>
  <si>
    <t>Number approved</t>
  </si>
  <si>
    <t>% returned</t>
  </si>
  <si>
    <t>Number returned</t>
  </si>
  <si>
    <t>Unicas</t>
  </si>
  <si>
    <t>Cerro</t>
  </si>
  <si>
    <t>Gianni</t>
  </si>
  <si>
    <t>Number members</t>
  </si>
  <si>
    <t>Active Members (non-voting) and Observers</t>
  </si>
  <si>
    <t>Y</t>
  </si>
  <si>
    <t>Approve with comments</t>
  </si>
  <si>
    <t>Gianfranco</t>
  </si>
  <si>
    <t>Miele</t>
  </si>
  <si>
    <t>Eales</t>
  </si>
  <si>
    <t>Brad</t>
  </si>
  <si>
    <t>EX-OFFICIO</t>
  </si>
  <si>
    <t xml:space="preserve">Qualcomm (Chair 802.19) </t>
  </si>
  <si>
    <t>Steve</t>
  </si>
  <si>
    <t>Shellhammer</t>
  </si>
  <si>
    <t>Working Group Chair Appointed</t>
  </si>
  <si>
    <t>Amerisys Inc.</t>
  </si>
  <si>
    <t xml:space="preserve">Ivan </t>
  </si>
  <si>
    <t>Reede</t>
  </si>
  <si>
    <t>Self (Chair of 802.22a TG)</t>
  </si>
  <si>
    <t>Ranga K.</t>
  </si>
  <si>
    <t>Reddy</t>
  </si>
  <si>
    <t>YAS BBV LLC. (IEEE 802 Chair)</t>
  </si>
  <si>
    <t>Paul</t>
  </si>
  <si>
    <t>Nikolich</t>
  </si>
  <si>
    <t>Approve</t>
  </si>
  <si>
    <t>BAE Systems / WhiteSpace Alliance</t>
  </si>
  <si>
    <t>Apurva</t>
  </si>
  <si>
    <t>Mody</t>
  </si>
  <si>
    <t>Spectrum Fi</t>
  </si>
  <si>
    <t>Nilesh</t>
  </si>
  <si>
    <t>Khambekar</t>
  </si>
  <si>
    <t>CBS Corp</t>
  </si>
  <si>
    <t>Jerome J.</t>
  </si>
  <si>
    <t>Kalke</t>
  </si>
  <si>
    <t>King' s College, London</t>
  </si>
  <si>
    <t>Oliver</t>
  </si>
  <si>
    <t>Holland</t>
  </si>
  <si>
    <t>Dimension Data</t>
  </si>
  <si>
    <t>Roger</t>
  </si>
  <si>
    <t>Hislop</t>
  </si>
  <si>
    <t>Chair of 802.15</t>
  </si>
  <si>
    <t>Bob</t>
  </si>
  <si>
    <t>Heile</t>
  </si>
  <si>
    <t>NICT, Kiyoto University (Liaison between 802.22 and 802.15)</t>
  </si>
  <si>
    <t>Hiroshi</t>
  </si>
  <si>
    <t>Harada</t>
  </si>
  <si>
    <t>Applied Communications Sciences (Chair 802.21)</t>
  </si>
  <si>
    <t>Subir</t>
  </si>
  <si>
    <t>Das</t>
  </si>
  <si>
    <t>National Telecommunications and Information Administration</t>
  </si>
  <si>
    <t>Michael</t>
  </si>
  <si>
    <t>Cotton</t>
  </si>
  <si>
    <t>Comm. Research Centre, Canada (Former Vice Chair of 802.22)</t>
  </si>
  <si>
    <t>Gerald</t>
  </si>
  <si>
    <t>Chouinard</t>
  </si>
  <si>
    <t>Id. Number</t>
  </si>
  <si>
    <t>Ballot returned?</t>
  </si>
  <si>
    <t>Vote</t>
  </si>
  <si>
    <t>Company / Affiliation</t>
  </si>
  <si>
    <t>802 Member</t>
  </si>
  <si>
    <t>SA PIN</t>
  </si>
  <si>
    <t>First</t>
  </si>
  <si>
    <t>Last/Family</t>
  </si>
  <si>
    <t>Amend para to  "Various national regulators and government authorities are developing regulatory and policy frameworks to allow cooperative spectrum sharing approaches in order to optimize spectrum utilization. There is emphasis on greater spectrum efficiencies, spectrum sharing and spectrum utilization, which requires not only database-driven configuration of the radios, but systems that can provide spectrum occupancy at a particular location and at a particular time. "</t>
  </si>
  <si>
    <t>T</t>
  </si>
  <si>
    <t>Rejected</t>
  </si>
  <si>
    <t>The draft will be professionally edited prior to publication</t>
  </si>
  <si>
    <t>The Ballot Resolutiuon Committee believes that the draft is better left as it is.</t>
  </si>
  <si>
    <t>Roger Hislop</t>
  </si>
  <si>
    <t>IS</t>
  </si>
  <si>
    <t>roger.hislop@is.co.za</t>
  </si>
  <si>
    <t>27 11 5751600</t>
  </si>
  <si>
    <t>Must be Satisfied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</si>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</sst>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charset val="128"/>
      <scheme val="minor"/>
    </font>
    <font>
      <sz val="12"/>
      <color theme="1"/>
      <name val="Calibri"/>
      <family val="2"/>
      <scheme val="minor"/>
    </font>
    <font>
      <b/>
      <sz val="10"/>
      <name val="Arial"/>
      <family val="2"/>
    </font>
    <font>
      <sz val="6"/>
      <name val="Calibri"/>
      <family val="2"/>
      <charset val="128"/>
      <scheme val="minor"/>
    </font>
    <font>
      <sz val="10"/>
      <name val="Arial"/>
      <family val="2"/>
    </font>
    <font>
      <u/>
      <sz val="10"/>
      <color indexed="12"/>
      <name val="Arial"/>
      <family val="2"/>
    </font>
    <font>
      <b/>
      <sz val="8"/>
      <color indexed="81"/>
      <name val="Tahoma"/>
      <family val="2"/>
    </font>
    <font>
      <sz val="8"/>
      <color indexed="81"/>
      <name val="Tahoma"/>
      <family val="2"/>
    </font>
    <font>
      <b/>
      <sz val="12"/>
      <name val="Arial"/>
      <family val="2"/>
    </font>
    <font>
      <u/>
      <sz val="10"/>
      <name val="Arial"/>
      <family val="2"/>
    </font>
    <font>
      <strike/>
      <sz val="10"/>
      <name val="Arial"/>
      <family val="2"/>
    </font>
    <font>
      <sz val="11"/>
      <color theme="6"/>
      <name val="Calibri"/>
      <family val="2"/>
      <charset val="128"/>
      <scheme val="minor"/>
    </font>
    <font>
      <sz val="11"/>
      <color rgb="FFFF0000"/>
      <name val="Calibri"/>
      <family val="2"/>
      <charset val="128"/>
      <scheme val="minor"/>
    </font>
    <font>
      <sz val="10"/>
      <color theme="6"/>
      <name val="Arial"/>
      <family val="2"/>
    </font>
    <font>
      <sz val="10"/>
      <color rgb="FF000000"/>
      <name val="Tahoma"/>
      <family val="2"/>
    </font>
    <font>
      <b/>
      <sz val="10"/>
      <color rgb="FF000000"/>
      <name val="Tahoma"/>
      <family val="2"/>
    </font>
    <font>
      <sz val="11"/>
      <color rgb="FF000000"/>
      <name val="Calibri"/>
      <family val="2"/>
      <charset val="128"/>
      <scheme val="minor"/>
    </font>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rgb="FF92D050"/>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5" fillId="0" borderId="0" applyNumberFormat="0" applyFill="0" applyBorder="0" applyAlignment="0" applyProtection="0">
      <alignment vertical="top"/>
      <protection locked="0"/>
    </xf>
    <xf numFmtId="0" fontId="4" fillId="0" borderId="0"/>
    <xf numFmtId="0" fontId="17" fillId="0" borderId="0"/>
    <xf numFmtId="0" fontId="4" fillId="0" borderId="0"/>
  </cellStyleXfs>
  <cellXfs count="150">
    <xf numFmtId="0" fontId="0" fillId="0" borderId="0" xfId="0">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4" fillId="3" borderId="0" xfId="0" applyFont="1" applyFill="1" applyAlignment="1"/>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49" fontId="0" fillId="0" borderId="0" xfId="0" applyNumberFormat="1" applyAlignment="1">
      <alignment horizontal="center" vertical="top" wrapText="1"/>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5" fillId="0" borderId="0" xfId="1"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4" fillId="0" borderId="0" xfId="0" applyFont="1" applyFill="1" applyAlignment="1">
      <alignment horizontal="center" vertical="top"/>
    </xf>
    <xf numFmtId="0" fontId="0" fillId="0" borderId="0" xfId="0" applyFill="1" applyAlignment="1">
      <alignment vertical="top"/>
    </xf>
    <xf numFmtId="0" fontId="0" fillId="0" borderId="0" xfId="0" applyFill="1" applyAlignment="1">
      <alignment vertical="top" wrapText="1"/>
    </xf>
    <xf numFmtId="0" fontId="5" fillId="0" borderId="0" xfId="1" applyFont="1" applyFill="1" applyAlignment="1" applyProtection="1">
      <alignment vertical="top" wrapText="1"/>
    </xf>
    <xf numFmtId="0" fontId="0" fillId="0" borderId="0" xfId="0" applyFill="1" applyAlignment="1">
      <alignment horizontal="center" vertical="top" wrapText="1"/>
    </xf>
    <xf numFmtId="49" fontId="0" fillId="0" borderId="0" xfId="0" applyNumberFormat="1" applyFill="1" applyAlignment="1">
      <alignment horizontal="center" vertical="top" wrapText="1"/>
    </xf>
    <xf numFmtId="49" fontId="4" fillId="0" borderId="0" xfId="0" applyNumberFormat="1" applyFont="1" applyFill="1" applyAlignment="1">
      <alignment horizontal="center" vertical="top" wrapText="1"/>
    </xf>
    <xf numFmtId="0" fontId="4" fillId="0" borderId="0" xfId="0" applyFont="1" applyFill="1" applyAlignment="1">
      <alignment vertical="top" wrapText="1"/>
    </xf>
    <xf numFmtId="0" fontId="4" fillId="0" borderId="0" xfId="0" applyFont="1" applyFill="1" applyAlignment="1">
      <alignment vertical="top"/>
    </xf>
    <xf numFmtId="0" fontId="5" fillId="0" borderId="0" xfId="1" applyFill="1" applyAlignment="1" applyProtection="1">
      <alignment vertical="top" wrapText="1"/>
    </xf>
    <xf numFmtId="0" fontId="4" fillId="0" borderId="0" xfId="0" applyFont="1" applyFill="1" applyAlignment="1">
      <alignment horizontal="center" vertical="top" wrapText="1"/>
    </xf>
    <xf numFmtId="0" fontId="4" fillId="3" borderId="0" xfId="0" applyFont="1" applyFill="1" applyAlignment="1">
      <alignment horizontal="center"/>
    </xf>
    <xf numFmtId="0" fontId="4" fillId="3" borderId="0" xfId="0" applyFont="1" applyFill="1" applyAlignment="1">
      <alignment horizontal="center" vertical="top"/>
    </xf>
    <xf numFmtId="0" fontId="4" fillId="3" borderId="0" xfId="0" applyFont="1" applyFill="1" applyAlignment="1">
      <alignment vertical="top" wrapText="1"/>
    </xf>
    <xf numFmtId="0" fontId="4" fillId="0" borderId="0" xfId="2"/>
    <xf numFmtId="0" fontId="4" fillId="0" borderId="0" xfId="2" applyAlignment="1">
      <alignment horizontal="left"/>
    </xf>
    <xf numFmtId="0" fontId="4" fillId="4" borderId="0" xfId="2" applyFill="1"/>
    <xf numFmtId="0" fontId="2" fillId="4" borderId="2" xfId="2" applyFont="1" applyFill="1" applyBorder="1" applyAlignment="1">
      <alignment horizontal="center" wrapText="1"/>
    </xf>
    <xf numFmtId="0" fontId="4" fillId="4" borderId="5" xfId="2" applyFont="1" applyFill="1" applyBorder="1"/>
    <xf numFmtId="0" fontId="4" fillId="4" borderId="5" xfId="2" applyFill="1" applyBorder="1"/>
    <xf numFmtId="0" fontId="4" fillId="4" borderId="6" xfId="2" applyFill="1" applyBorder="1"/>
    <xf numFmtId="0" fontId="2" fillId="4" borderId="8" xfId="2" applyFont="1" applyFill="1" applyBorder="1" applyAlignment="1">
      <alignment horizontal="center" wrapText="1"/>
    </xf>
    <xf numFmtId="0" fontId="4" fillId="4" borderId="0" xfId="2" applyFont="1" applyFill="1" applyBorder="1"/>
    <xf numFmtId="0" fontId="4" fillId="4" borderId="0" xfId="2" applyFill="1" applyBorder="1"/>
    <xf numFmtId="0" fontId="4" fillId="4" borderId="9" xfId="2" applyFill="1" applyBorder="1"/>
    <xf numFmtId="0" fontId="4" fillId="4" borderId="3" xfId="2" applyFill="1" applyBorder="1" applyAlignment="1">
      <alignment horizontal="center"/>
    </xf>
    <xf numFmtId="0" fontId="4" fillId="4" borderId="8" xfId="2" applyFill="1" applyBorder="1" applyAlignment="1">
      <alignment horizontal="center"/>
    </xf>
    <xf numFmtId="0" fontId="4" fillId="4" borderId="12" xfId="2" applyFill="1" applyBorder="1" applyAlignment="1">
      <alignment horizontal="center"/>
    </xf>
    <xf numFmtId="0" fontId="4" fillId="4" borderId="11" xfId="2" applyFill="1" applyBorder="1"/>
    <xf numFmtId="0" fontId="4" fillId="4" borderId="13" xfId="2" applyFill="1" applyBorder="1"/>
    <xf numFmtId="49" fontId="4" fillId="0" borderId="0" xfId="2" applyNumberFormat="1"/>
    <xf numFmtId="0" fontId="4" fillId="4" borderId="15" xfId="2" applyFont="1" applyFill="1" applyBorder="1"/>
    <xf numFmtId="0" fontId="8" fillId="5" borderId="2" xfId="2" applyFont="1" applyFill="1" applyBorder="1" applyAlignment="1">
      <alignment horizontal="center" vertical="center"/>
    </xf>
    <xf numFmtId="0" fontId="0" fillId="0" borderId="0" xfId="0" applyAlignment="1">
      <alignment horizontal="center" vertical="top"/>
    </xf>
    <xf numFmtId="49" fontId="0" fillId="0" borderId="0" xfId="0" applyNumberFormat="1" applyAlignment="1">
      <alignment horizontal="center" vertical="top" wrapText="1"/>
    </xf>
    <xf numFmtId="0" fontId="0" fillId="0" borderId="0" xfId="0" applyAlignment="1">
      <alignment horizontal="center" vertical="top"/>
    </xf>
    <xf numFmtId="0" fontId="0" fillId="0" borderId="0" xfId="0" applyAlignment="1">
      <alignment vertical="top" wrapText="1"/>
    </xf>
    <xf numFmtId="49" fontId="0" fillId="0" borderId="0" xfId="0" applyNumberFormat="1" applyAlignment="1">
      <alignment horizontal="center" vertical="top" wrapText="1"/>
    </xf>
    <xf numFmtId="0" fontId="0" fillId="0" borderId="0" xfId="0" quotePrefix="1" applyAlignment="1">
      <alignment horizontal="center"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49" fontId="0" fillId="0" borderId="0" xfId="0" applyNumberFormat="1" applyAlignment="1">
      <alignment horizontal="center" vertical="top" wrapText="1"/>
    </xf>
    <xf numFmtId="0" fontId="5" fillId="0" borderId="0" xfId="1" applyAlignment="1" applyProtection="1">
      <alignment vertical="top" wrapText="1"/>
    </xf>
    <xf numFmtId="0" fontId="0" fillId="0" borderId="0" xfId="0" applyAlignment="1">
      <alignment vertical="top" wrapText="1"/>
    </xf>
    <xf numFmtId="0" fontId="0" fillId="0" borderId="0" xfId="0" applyAlignment="1">
      <alignment horizontal="center" vertical="top"/>
    </xf>
    <xf numFmtId="49" fontId="0" fillId="0" borderId="0" xfId="0" applyNumberFormat="1" applyAlignment="1">
      <alignment horizontal="center" vertical="top" wrapText="1"/>
    </xf>
    <xf numFmtId="0" fontId="0" fillId="0" borderId="0" xfId="0" applyAlignment="1">
      <alignment vertical="top" wrapText="1"/>
    </xf>
    <xf numFmtId="0" fontId="11" fillId="0" borderId="0" xfId="0" applyFont="1" applyAlignment="1">
      <alignment vertical="top" wrapText="1"/>
    </xf>
    <xf numFmtId="0" fontId="11" fillId="0" borderId="0" xfId="0" applyFont="1" applyFill="1" applyAlignment="1">
      <alignment vertical="top" wrapText="1"/>
    </xf>
    <xf numFmtId="0" fontId="12" fillId="0" borderId="0" xfId="0" applyFont="1" applyAlignment="1">
      <alignment vertical="top" wrapText="1"/>
    </xf>
    <xf numFmtId="0" fontId="13" fillId="0" borderId="0" xfId="0" applyFont="1" applyFill="1" applyAlignment="1">
      <alignment vertical="top" wrapText="1"/>
    </xf>
    <xf numFmtId="49" fontId="0" fillId="0" borderId="0" xfId="0" applyNumberFormat="1" applyAlignment="1">
      <alignment horizontal="center" vertical="top"/>
    </xf>
    <xf numFmtId="49" fontId="4" fillId="3" borderId="0" xfId="0" applyNumberFormat="1" applyFont="1" applyFill="1" applyAlignment="1">
      <alignment horizontal="center" vertical="top"/>
    </xf>
    <xf numFmtId="49" fontId="4" fillId="0" borderId="0" xfId="0" applyNumberFormat="1" applyFont="1" applyFill="1" applyAlignment="1">
      <alignment horizontal="center" vertical="top"/>
    </xf>
    <xf numFmtId="49" fontId="0" fillId="0" borderId="0" xfId="0" quotePrefix="1" applyNumberFormat="1" applyAlignment="1">
      <alignment horizontal="center" vertical="top" wrapText="1"/>
    </xf>
    <xf numFmtId="0" fontId="16" fillId="0" borderId="0" xfId="0" applyFont="1" applyAlignment="1">
      <alignment horizontal="center" vertical="top"/>
    </xf>
    <xf numFmtId="49" fontId="16" fillId="0" borderId="0" xfId="0" applyNumberFormat="1" applyFont="1" applyAlignment="1">
      <alignment horizontal="center" vertical="top"/>
    </xf>
    <xf numFmtId="49" fontId="16" fillId="0" borderId="0" xfId="0" applyNumberFormat="1" applyFont="1" applyAlignment="1">
      <alignment horizontal="center" vertical="top" wrapText="1"/>
    </xf>
    <xf numFmtId="0" fontId="4" fillId="0" borderId="0" xfId="0" applyFont="1" applyAlignment="1">
      <alignment vertical="top" wrapText="1"/>
    </xf>
    <xf numFmtId="0" fontId="17" fillId="0" borderId="0" xfId="3"/>
    <xf numFmtId="0" fontId="17" fillId="0" borderId="0" xfId="3" applyAlignment="1">
      <alignment wrapText="1"/>
    </xf>
    <xf numFmtId="1" fontId="17" fillId="0" borderId="16" xfId="3" applyNumberFormat="1" applyBorder="1"/>
    <xf numFmtId="0" fontId="18" fillId="0" borderId="17" xfId="3" applyFont="1" applyBorder="1"/>
    <xf numFmtId="1" fontId="17" fillId="0" borderId="18" xfId="3" applyNumberFormat="1" applyBorder="1"/>
    <xf numFmtId="0" fontId="18" fillId="0" borderId="19" xfId="3" applyFont="1" applyBorder="1"/>
    <xf numFmtId="0" fontId="18" fillId="0" borderId="20" xfId="3" applyFont="1" applyBorder="1"/>
    <xf numFmtId="1" fontId="17" fillId="0" borderId="21" xfId="3" applyNumberFormat="1" applyBorder="1"/>
    <xf numFmtId="0" fontId="18" fillId="0" borderId="22" xfId="3" applyFont="1" applyBorder="1"/>
    <xf numFmtId="0" fontId="18" fillId="0" borderId="0" xfId="3" applyFont="1"/>
    <xf numFmtId="0" fontId="17" fillId="0" borderId="16" xfId="3" applyBorder="1"/>
    <xf numFmtId="0" fontId="17" fillId="0" borderId="16" xfId="3" applyBorder="1" applyAlignment="1">
      <alignment horizontal="center" wrapText="1"/>
    </xf>
    <xf numFmtId="0" fontId="4" fillId="0" borderId="23" xfId="4" applyFill="1" applyBorder="1" applyAlignment="1">
      <alignment wrapText="1"/>
    </xf>
    <xf numFmtId="0" fontId="4" fillId="0" borderId="23" xfId="4" applyFill="1" applyBorder="1" applyAlignment="1">
      <alignment horizontal="center"/>
    </xf>
    <xf numFmtId="0" fontId="4" fillId="0" borderId="23" xfId="4" applyFont="1" applyFill="1" applyBorder="1"/>
    <xf numFmtId="0" fontId="4" fillId="0" borderId="17" xfId="4" applyFont="1" applyFill="1" applyBorder="1"/>
    <xf numFmtId="0" fontId="17" fillId="0" borderId="24" xfId="3" applyBorder="1"/>
    <xf numFmtId="0" fontId="17" fillId="0" borderId="20" xfId="3" applyBorder="1"/>
    <xf numFmtId="0" fontId="17" fillId="0" borderId="24" xfId="3" applyBorder="1" applyAlignment="1">
      <alignment horizontal="center" wrapText="1"/>
    </xf>
    <xf numFmtId="0" fontId="4" fillId="0" borderId="25" xfId="4" applyFont="1" applyFill="1" applyBorder="1" applyAlignment="1">
      <alignment wrapText="1"/>
    </xf>
    <xf numFmtId="0" fontId="4" fillId="0" borderId="25" xfId="4" applyFill="1" applyBorder="1" applyAlignment="1">
      <alignment horizontal="center"/>
    </xf>
    <xf numFmtId="0" fontId="4" fillId="0" borderId="25" xfId="4" applyFont="1" applyFill="1" applyBorder="1" applyAlignment="1">
      <alignment horizontal="center"/>
    </xf>
    <xf numFmtId="0" fontId="4" fillId="0" borderId="25" xfId="4" applyFont="1" applyFill="1" applyBorder="1"/>
    <xf numFmtId="0" fontId="4" fillId="0" borderId="19" xfId="4" applyFont="1" applyFill="1" applyBorder="1"/>
    <xf numFmtId="0" fontId="17" fillId="0" borderId="18" xfId="3" applyBorder="1"/>
    <xf numFmtId="0" fontId="17" fillId="0" borderId="18" xfId="3" applyBorder="1" applyAlignment="1">
      <alignment horizontal="center" wrapText="1"/>
    </xf>
    <xf numFmtId="0" fontId="4" fillId="0" borderId="1" xfId="4" applyFont="1" applyFill="1" applyBorder="1" applyAlignment="1">
      <alignment wrapText="1"/>
    </xf>
    <xf numFmtId="0" fontId="4" fillId="0" borderId="1" xfId="4" applyFill="1" applyBorder="1" applyAlignment="1">
      <alignment horizontal="center"/>
    </xf>
    <xf numFmtId="0" fontId="4" fillId="0" borderId="1" xfId="4" applyFont="1" applyFill="1" applyBorder="1" applyAlignment="1">
      <alignment horizontal="center"/>
    </xf>
    <xf numFmtId="0" fontId="4" fillId="0" borderId="1" xfId="4" applyFont="1" applyFill="1" applyBorder="1"/>
    <xf numFmtId="0" fontId="4" fillId="0" borderId="20" xfId="4" applyFont="1" applyFill="1" applyBorder="1"/>
    <xf numFmtId="0" fontId="4" fillId="0" borderId="1" xfId="4" applyFill="1" applyBorder="1" applyAlignment="1">
      <alignment wrapText="1"/>
    </xf>
    <xf numFmtId="0" fontId="17" fillId="0" borderId="18" xfId="3" applyFill="1" applyBorder="1" applyAlignment="1">
      <alignment horizontal="center" wrapText="1"/>
    </xf>
    <xf numFmtId="0" fontId="2" fillId="0" borderId="28" xfId="4" applyFont="1" applyFill="1" applyBorder="1" applyAlignment="1">
      <alignment horizontal="center"/>
    </xf>
    <xf numFmtId="0" fontId="2" fillId="0" borderId="29" xfId="4" applyFont="1" applyFill="1" applyBorder="1"/>
    <xf numFmtId="0" fontId="4" fillId="6" borderId="0" xfId="0" applyFont="1" applyFill="1" applyAlignment="1">
      <alignment horizontal="center" vertical="top"/>
    </xf>
    <xf numFmtId="0" fontId="4" fillId="6" borderId="0" xfId="0" applyFont="1" applyFill="1" applyAlignment="1">
      <alignment vertical="top"/>
    </xf>
    <xf numFmtId="0" fontId="4" fillId="6" borderId="0" xfId="0" applyFont="1" applyFill="1" applyAlignment="1">
      <alignment vertical="top" wrapText="1"/>
    </xf>
    <xf numFmtId="0" fontId="5" fillId="6" borderId="0" xfId="1" applyFill="1" applyAlignment="1" applyProtection="1">
      <alignment vertical="top" wrapText="1"/>
    </xf>
    <xf numFmtId="0" fontId="4" fillId="6" borderId="0" xfId="0" applyFont="1" applyFill="1" applyAlignment="1">
      <alignment horizontal="center" vertical="top" wrapText="1"/>
    </xf>
    <xf numFmtId="49" fontId="4" fillId="6" borderId="0" xfId="0" applyNumberFormat="1" applyFont="1" applyFill="1" applyAlignment="1">
      <alignment horizontal="center" vertical="top" wrapText="1"/>
    </xf>
    <xf numFmtId="0" fontId="4" fillId="6" borderId="0" xfId="0" applyFont="1" applyFill="1" applyAlignment="1"/>
    <xf numFmtId="0" fontId="4" fillId="4" borderId="3" xfId="2" applyFont="1" applyFill="1" applyBorder="1" applyAlignment="1">
      <alignment horizontal="left" vertical="top" wrapText="1"/>
    </xf>
    <xf numFmtId="0" fontId="2" fillId="4" borderId="4" xfId="2" applyFont="1" applyFill="1" applyBorder="1" applyAlignment="1">
      <alignment horizontal="left" wrapText="1"/>
    </xf>
    <xf numFmtId="0" fontId="2" fillId="4" borderId="5" xfId="2" applyFont="1" applyFill="1" applyBorder="1" applyAlignment="1">
      <alignment horizontal="left" wrapText="1"/>
    </xf>
    <xf numFmtId="0" fontId="2" fillId="4" borderId="7" xfId="2" applyFont="1" applyFill="1" applyBorder="1" applyAlignment="1">
      <alignment horizontal="left" wrapText="1"/>
    </xf>
    <xf numFmtId="0" fontId="2" fillId="4" borderId="0" xfId="2" applyFont="1" applyFill="1" applyBorder="1" applyAlignment="1">
      <alignment horizontal="left" wrapText="1"/>
    </xf>
    <xf numFmtId="0" fontId="2" fillId="4" borderId="10" xfId="2" applyFont="1" applyFill="1" applyBorder="1" applyAlignment="1">
      <alignment horizontal="left" wrapText="1"/>
    </xf>
    <xf numFmtId="0" fontId="2" fillId="4" borderId="11" xfId="2" applyFont="1" applyFill="1" applyBorder="1" applyAlignment="1">
      <alignment horizontal="left" wrapText="1"/>
    </xf>
    <xf numFmtId="0" fontId="0" fillId="0" borderId="3" xfId="2" applyFont="1" applyBorder="1" applyAlignment="1">
      <alignment horizontal="left" vertical="top" wrapText="1"/>
    </xf>
    <xf numFmtId="0" fontId="4" fillId="0" borderId="3" xfId="2" applyFont="1" applyBorder="1" applyAlignment="1">
      <alignment horizontal="left" vertical="top" wrapText="1"/>
    </xf>
    <xf numFmtId="0" fontId="4" fillId="0" borderId="14" xfId="2" applyFont="1" applyBorder="1" applyAlignment="1">
      <alignment horizontal="left" vertical="top" wrapText="1"/>
    </xf>
    <xf numFmtId="0" fontId="1" fillId="0" borderId="0" xfId="3" applyFont="1" applyBorder="1" applyAlignment="1">
      <alignment horizontal="center" vertical="center" wrapText="1"/>
    </xf>
    <xf numFmtId="0" fontId="1" fillId="0" borderId="0" xfId="3" applyFont="1" applyAlignment="1">
      <alignment horizontal="center" vertical="center" wrapText="1"/>
    </xf>
    <xf numFmtId="0" fontId="2" fillId="0" borderId="29" xfId="4" applyFont="1" applyFill="1" applyBorder="1" applyAlignment="1">
      <alignment horizontal="center" vertical="center"/>
    </xf>
    <xf numFmtId="0" fontId="2" fillId="0" borderId="28" xfId="4" applyFont="1" applyFill="1" applyBorder="1" applyAlignment="1">
      <alignment horizontal="center" vertical="center"/>
    </xf>
    <xf numFmtId="0" fontId="2" fillId="0" borderId="22" xfId="4" applyFont="1" applyFill="1" applyBorder="1" applyAlignment="1">
      <alignment horizontal="center" vertical="center"/>
    </xf>
    <xf numFmtId="0" fontId="2" fillId="0" borderId="27" xfId="4" applyFont="1" applyFill="1" applyBorder="1" applyAlignment="1">
      <alignment horizontal="center" vertical="center"/>
    </xf>
    <xf numFmtId="0" fontId="18" fillId="0" borderId="22" xfId="3" applyFont="1" applyBorder="1" applyAlignment="1">
      <alignment horizontal="center" vertical="center"/>
    </xf>
    <xf numFmtId="0" fontId="18" fillId="0" borderId="27" xfId="3" applyFont="1" applyBorder="1" applyAlignment="1">
      <alignment horizontal="center" vertical="center"/>
    </xf>
    <xf numFmtId="0" fontId="18" fillId="0" borderId="21" xfId="3" applyFont="1" applyBorder="1" applyAlignment="1">
      <alignment vertical="center"/>
    </xf>
    <xf numFmtId="0" fontId="18" fillId="0" borderId="26" xfId="3" applyFont="1" applyBorder="1" applyAlignment="1">
      <alignment vertical="center"/>
    </xf>
    <xf numFmtId="0" fontId="2" fillId="0" borderId="21" xfId="4" applyFont="1" applyBorder="1" applyAlignment="1">
      <alignment horizontal="center" vertical="center" wrapText="1"/>
    </xf>
    <xf numFmtId="0" fontId="2" fillId="0" borderId="26" xfId="4" applyFont="1" applyBorder="1" applyAlignment="1">
      <alignment horizontal="center" vertical="center" wrapText="1"/>
    </xf>
    <xf numFmtId="0" fontId="2" fillId="0" borderId="29" xfId="4" applyFont="1" applyBorder="1" applyAlignment="1">
      <alignment horizontal="center" vertical="center"/>
    </xf>
    <xf numFmtId="0" fontId="2" fillId="0" borderId="28" xfId="4" applyFont="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Fill="1" applyAlignment="1">
      <alignment vertical="center" wrapText="1"/>
    </xf>
    <xf numFmtId="0" fontId="4" fillId="6" borderId="0" xfId="0" applyFont="1"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0" xfId="0" applyFont="1" applyFill="1" applyAlignment="1">
      <alignment horizontal="center" vertical="top" wrapText="1"/>
    </xf>
  </cellXfs>
  <cellStyles count="5">
    <cellStyle name="Hyperlink" xfId="1" builtinId="8"/>
    <cellStyle name="Normal" xfId="0" builtinId="0"/>
    <cellStyle name="Normal 2" xfId="3"/>
    <cellStyle name="Normal 2 2" xfId="4"/>
    <cellStyle name="Normal_22-04-0002-16-0000_WRAN_Reference_Model"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oger.hislop@is.co.za" TargetMode="External"/><Relationship Id="rId13" Type="http://schemas.openxmlformats.org/officeDocument/2006/relationships/hyperlink" Target="mailto:roger.hislop@is.co.za" TargetMode="External"/><Relationship Id="rId18" Type="http://schemas.openxmlformats.org/officeDocument/2006/relationships/hyperlink" Target="mailto:roger.hislop@is.co.za" TargetMode="External"/><Relationship Id="rId26" Type="http://schemas.openxmlformats.org/officeDocument/2006/relationships/hyperlink" Target="mailto:roger.hislop@is.co.za" TargetMode="External"/><Relationship Id="rId3" Type="http://schemas.openxmlformats.org/officeDocument/2006/relationships/hyperlink" Target="mailto:roger.hislop@is.co.za" TargetMode="External"/><Relationship Id="rId21" Type="http://schemas.openxmlformats.org/officeDocument/2006/relationships/hyperlink" Target="mailto:roger.hislop@is.co.za" TargetMode="External"/><Relationship Id="rId34" Type="http://schemas.openxmlformats.org/officeDocument/2006/relationships/printerSettings" Target="../printerSettings/printerSettings2.bin"/><Relationship Id="rId7" Type="http://schemas.openxmlformats.org/officeDocument/2006/relationships/hyperlink" Target="mailto:roger.hislop@is.co.za" TargetMode="External"/><Relationship Id="rId12" Type="http://schemas.openxmlformats.org/officeDocument/2006/relationships/hyperlink" Target="mailto:roger.hislop@is.co.za" TargetMode="External"/><Relationship Id="rId17" Type="http://schemas.openxmlformats.org/officeDocument/2006/relationships/hyperlink" Target="mailto:roger.hislop@is.co.za" TargetMode="External"/><Relationship Id="rId25" Type="http://schemas.openxmlformats.org/officeDocument/2006/relationships/hyperlink" Target="mailto:roger.hislop@is.co.za" TargetMode="External"/><Relationship Id="rId33" Type="http://schemas.openxmlformats.org/officeDocument/2006/relationships/hyperlink" Target="mailto:roger.hislop@is.co.za" TargetMode="External"/><Relationship Id="rId2" Type="http://schemas.openxmlformats.org/officeDocument/2006/relationships/hyperlink" Target="mailto:roger.hislop@is.co.za" TargetMode="External"/><Relationship Id="rId16" Type="http://schemas.openxmlformats.org/officeDocument/2006/relationships/hyperlink" Target="mailto:roger.hislop@is.co.za" TargetMode="External"/><Relationship Id="rId20" Type="http://schemas.openxmlformats.org/officeDocument/2006/relationships/hyperlink" Target="mailto:roger.hislop@is.co.za" TargetMode="External"/><Relationship Id="rId29" Type="http://schemas.openxmlformats.org/officeDocument/2006/relationships/hyperlink" Target="mailto:roger.hislop@is.co.za" TargetMode="External"/><Relationship Id="rId1" Type="http://schemas.openxmlformats.org/officeDocument/2006/relationships/hyperlink" Target="mailto:roger.hislop@is.co.za" TargetMode="External"/><Relationship Id="rId6" Type="http://schemas.openxmlformats.org/officeDocument/2006/relationships/hyperlink" Target="mailto:roger.hislop@is.co.za" TargetMode="External"/><Relationship Id="rId11" Type="http://schemas.openxmlformats.org/officeDocument/2006/relationships/hyperlink" Target="mailto:roger.hislop@is.co.za" TargetMode="External"/><Relationship Id="rId24" Type="http://schemas.openxmlformats.org/officeDocument/2006/relationships/hyperlink" Target="mailto:roger.hislop@is.co.za" TargetMode="External"/><Relationship Id="rId32" Type="http://schemas.openxmlformats.org/officeDocument/2006/relationships/hyperlink" Target="mailto:roger.hislop@is.co.za" TargetMode="External"/><Relationship Id="rId5" Type="http://schemas.openxmlformats.org/officeDocument/2006/relationships/hyperlink" Target="mailto:roger.hislop@is.co.za" TargetMode="External"/><Relationship Id="rId15" Type="http://schemas.openxmlformats.org/officeDocument/2006/relationships/hyperlink" Target="mailto:roger.hislop@is.co.za" TargetMode="External"/><Relationship Id="rId23" Type="http://schemas.openxmlformats.org/officeDocument/2006/relationships/hyperlink" Target="mailto:roger.hislop@is.co.za" TargetMode="External"/><Relationship Id="rId28" Type="http://schemas.openxmlformats.org/officeDocument/2006/relationships/hyperlink" Target="mailto:roger.hislop@is.co.za" TargetMode="External"/><Relationship Id="rId36" Type="http://schemas.openxmlformats.org/officeDocument/2006/relationships/comments" Target="../comments1.xml"/><Relationship Id="rId10" Type="http://schemas.openxmlformats.org/officeDocument/2006/relationships/hyperlink" Target="mailto:roger.hislop@is.co.za" TargetMode="External"/><Relationship Id="rId19" Type="http://schemas.openxmlformats.org/officeDocument/2006/relationships/hyperlink" Target="mailto:roger.hislop@is.co.za" TargetMode="External"/><Relationship Id="rId31" Type="http://schemas.openxmlformats.org/officeDocument/2006/relationships/hyperlink" Target="mailto:roger.hislop@is.co.za" TargetMode="External"/><Relationship Id="rId4" Type="http://schemas.openxmlformats.org/officeDocument/2006/relationships/hyperlink" Target="mailto:roger.hislop@is.co.za" TargetMode="External"/><Relationship Id="rId9" Type="http://schemas.openxmlformats.org/officeDocument/2006/relationships/hyperlink" Target="mailto:roger.hislop@is.co.za" TargetMode="External"/><Relationship Id="rId14" Type="http://schemas.openxmlformats.org/officeDocument/2006/relationships/hyperlink" Target="mailto:roger.hislop@is.co.za" TargetMode="External"/><Relationship Id="rId22" Type="http://schemas.openxmlformats.org/officeDocument/2006/relationships/hyperlink" Target="mailto:roger.hislop@is.co.za" TargetMode="External"/><Relationship Id="rId27" Type="http://schemas.openxmlformats.org/officeDocument/2006/relationships/hyperlink" Target="mailto:roger.hislop@is.co.za" TargetMode="External"/><Relationship Id="rId30" Type="http://schemas.openxmlformats.org/officeDocument/2006/relationships/hyperlink" Target="mailto:roger.hislop@is.co.za" TargetMode="External"/><Relationship Id="rId35"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A29" sqref="A29:A32"/>
    </sheetView>
  </sheetViews>
  <sheetFormatPr defaultColWidth="8.6328125" defaultRowHeight="12.5"/>
  <cols>
    <col min="1" max="1" width="81.36328125" style="29" customWidth="1"/>
    <col min="2" max="2" width="2.6328125" style="29" customWidth="1"/>
    <col min="3" max="4" width="9" style="29"/>
    <col min="5" max="5" width="10.453125" style="29" customWidth="1"/>
    <col min="6" max="6" width="3.453125" style="29" customWidth="1"/>
    <col min="7" max="7" width="9.453125" style="29" customWidth="1"/>
    <col min="8" max="256" width="9" style="29"/>
    <col min="257" max="257" width="81.36328125" style="29" customWidth="1"/>
    <col min="258" max="258" width="2.6328125" style="29" customWidth="1"/>
    <col min="259" max="260" width="9" style="29"/>
    <col min="261" max="261" width="10.453125" style="29" customWidth="1"/>
    <col min="262" max="262" width="3.453125" style="29" customWidth="1"/>
    <col min="263" max="263" width="9.453125" style="29" customWidth="1"/>
    <col min="264" max="512" width="9" style="29"/>
    <col min="513" max="513" width="81.36328125" style="29" customWidth="1"/>
    <col min="514" max="514" width="2.6328125" style="29" customWidth="1"/>
    <col min="515" max="516" width="9" style="29"/>
    <col min="517" max="517" width="10.453125" style="29" customWidth="1"/>
    <col min="518" max="518" width="3.453125" style="29" customWidth="1"/>
    <col min="519" max="519" width="9.453125" style="29" customWidth="1"/>
    <col min="520" max="768" width="9" style="29"/>
    <col min="769" max="769" width="81.36328125" style="29" customWidth="1"/>
    <col min="770" max="770" width="2.6328125" style="29" customWidth="1"/>
    <col min="771" max="772" width="9" style="29"/>
    <col min="773" max="773" width="10.453125" style="29" customWidth="1"/>
    <col min="774" max="774" width="3.453125" style="29" customWidth="1"/>
    <col min="775" max="775" width="9.453125" style="29" customWidth="1"/>
    <col min="776" max="1024" width="9" style="29"/>
    <col min="1025" max="1025" width="81.36328125" style="29" customWidth="1"/>
    <col min="1026" max="1026" width="2.6328125" style="29" customWidth="1"/>
    <col min="1027" max="1028" width="9" style="29"/>
    <col min="1029" max="1029" width="10.453125" style="29" customWidth="1"/>
    <col min="1030" max="1030" width="3.453125" style="29" customWidth="1"/>
    <col min="1031" max="1031" width="9.453125" style="29" customWidth="1"/>
    <col min="1032" max="1280" width="9" style="29"/>
    <col min="1281" max="1281" width="81.36328125" style="29" customWidth="1"/>
    <col min="1282" max="1282" width="2.6328125" style="29" customWidth="1"/>
    <col min="1283" max="1284" width="9" style="29"/>
    <col min="1285" max="1285" width="10.453125" style="29" customWidth="1"/>
    <col min="1286" max="1286" width="3.453125" style="29" customWidth="1"/>
    <col min="1287" max="1287" width="9.453125" style="29" customWidth="1"/>
    <col min="1288" max="1536" width="9" style="29"/>
    <col min="1537" max="1537" width="81.36328125" style="29" customWidth="1"/>
    <col min="1538" max="1538" width="2.6328125" style="29" customWidth="1"/>
    <col min="1539" max="1540" width="9" style="29"/>
    <col min="1541" max="1541" width="10.453125" style="29" customWidth="1"/>
    <col min="1542" max="1542" width="3.453125" style="29" customWidth="1"/>
    <col min="1543" max="1543" width="9.453125" style="29" customWidth="1"/>
    <col min="1544" max="1792" width="9" style="29"/>
    <col min="1793" max="1793" width="81.36328125" style="29" customWidth="1"/>
    <col min="1794" max="1794" width="2.6328125" style="29" customWidth="1"/>
    <col min="1795" max="1796" width="9" style="29"/>
    <col min="1797" max="1797" width="10.453125" style="29" customWidth="1"/>
    <col min="1798" max="1798" width="3.453125" style="29" customWidth="1"/>
    <col min="1799" max="1799" width="9.453125" style="29" customWidth="1"/>
    <col min="1800" max="2048" width="9" style="29"/>
    <col min="2049" max="2049" width="81.36328125" style="29" customWidth="1"/>
    <col min="2050" max="2050" width="2.6328125" style="29" customWidth="1"/>
    <col min="2051" max="2052" width="9" style="29"/>
    <col min="2053" max="2053" width="10.453125" style="29" customWidth="1"/>
    <col min="2054" max="2054" width="3.453125" style="29" customWidth="1"/>
    <col min="2055" max="2055" width="9.453125" style="29" customWidth="1"/>
    <col min="2056" max="2304" width="9" style="29"/>
    <col min="2305" max="2305" width="81.36328125" style="29" customWidth="1"/>
    <col min="2306" max="2306" width="2.6328125" style="29" customWidth="1"/>
    <col min="2307" max="2308" width="9" style="29"/>
    <col min="2309" max="2309" width="10.453125" style="29" customWidth="1"/>
    <col min="2310" max="2310" width="3.453125" style="29" customWidth="1"/>
    <col min="2311" max="2311" width="9.453125" style="29" customWidth="1"/>
    <col min="2312" max="2560" width="9" style="29"/>
    <col min="2561" max="2561" width="81.36328125" style="29" customWidth="1"/>
    <col min="2562" max="2562" width="2.6328125" style="29" customWidth="1"/>
    <col min="2563" max="2564" width="9" style="29"/>
    <col min="2565" max="2565" width="10.453125" style="29" customWidth="1"/>
    <col min="2566" max="2566" width="3.453125" style="29" customWidth="1"/>
    <col min="2567" max="2567" width="9.453125" style="29" customWidth="1"/>
    <col min="2568" max="2816" width="9" style="29"/>
    <col min="2817" max="2817" width="81.36328125" style="29" customWidth="1"/>
    <col min="2818" max="2818" width="2.6328125" style="29" customWidth="1"/>
    <col min="2819" max="2820" width="9" style="29"/>
    <col min="2821" max="2821" width="10.453125" style="29" customWidth="1"/>
    <col min="2822" max="2822" width="3.453125" style="29" customWidth="1"/>
    <col min="2823" max="2823" width="9.453125" style="29" customWidth="1"/>
    <col min="2824" max="3072" width="9" style="29"/>
    <col min="3073" max="3073" width="81.36328125" style="29" customWidth="1"/>
    <col min="3074" max="3074" width="2.6328125" style="29" customWidth="1"/>
    <col min="3075" max="3076" width="9" style="29"/>
    <col min="3077" max="3077" width="10.453125" style="29" customWidth="1"/>
    <col min="3078" max="3078" width="3.453125" style="29" customWidth="1"/>
    <col min="3079" max="3079" width="9.453125" style="29" customWidth="1"/>
    <col min="3080" max="3328" width="9" style="29"/>
    <col min="3329" max="3329" width="81.36328125" style="29" customWidth="1"/>
    <col min="3330" max="3330" width="2.6328125" style="29" customWidth="1"/>
    <col min="3331" max="3332" width="9" style="29"/>
    <col min="3333" max="3333" width="10.453125" style="29" customWidth="1"/>
    <col min="3334" max="3334" width="3.453125" style="29" customWidth="1"/>
    <col min="3335" max="3335" width="9.453125" style="29" customWidth="1"/>
    <col min="3336" max="3584" width="9" style="29"/>
    <col min="3585" max="3585" width="81.36328125" style="29" customWidth="1"/>
    <col min="3586" max="3586" width="2.6328125" style="29" customWidth="1"/>
    <col min="3587" max="3588" width="9" style="29"/>
    <col min="3589" max="3589" width="10.453125" style="29" customWidth="1"/>
    <col min="3590" max="3590" width="3.453125" style="29" customWidth="1"/>
    <col min="3591" max="3591" width="9.453125" style="29" customWidth="1"/>
    <col min="3592" max="3840" width="9" style="29"/>
    <col min="3841" max="3841" width="81.36328125" style="29" customWidth="1"/>
    <col min="3842" max="3842" width="2.6328125" style="29" customWidth="1"/>
    <col min="3843" max="3844" width="9" style="29"/>
    <col min="3845" max="3845" width="10.453125" style="29" customWidth="1"/>
    <col min="3846" max="3846" width="3.453125" style="29" customWidth="1"/>
    <col min="3847" max="3847" width="9.453125" style="29" customWidth="1"/>
    <col min="3848" max="4096" width="9" style="29"/>
    <col min="4097" max="4097" width="81.36328125" style="29" customWidth="1"/>
    <col min="4098" max="4098" width="2.6328125" style="29" customWidth="1"/>
    <col min="4099" max="4100" width="9" style="29"/>
    <col min="4101" max="4101" width="10.453125" style="29" customWidth="1"/>
    <col min="4102" max="4102" width="3.453125" style="29" customWidth="1"/>
    <col min="4103" max="4103" width="9.453125" style="29" customWidth="1"/>
    <col min="4104" max="4352" width="9" style="29"/>
    <col min="4353" max="4353" width="81.36328125" style="29" customWidth="1"/>
    <col min="4354" max="4354" width="2.6328125" style="29" customWidth="1"/>
    <col min="4355" max="4356" width="9" style="29"/>
    <col min="4357" max="4357" width="10.453125" style="29" customWidth="1"/>
    <col min="4358" max="4358" width="3.453125" style="29" customWidth="1"/>
    <col min="4359" max="4359" width="9.453125" style="29" customWidth="1"/>
    <col min="4360" max="4608" width="9" style="29"/>
    <col min="4609" max="4609" width="81.36328125" style="29" customWidth="1"/>
    <col min="4610" max="4610" width="2.6328125" style="29" customWidth="1"/>
    <col min="4611" max="4612" width="9" style="29"/>
    <col min="4613" max="4613" width="10.453125" style="29" customWidth="1"/>
    <col min="4614" max="4614" width="3.453125" style="29" customWidth="1"/>
    <col min="4615" max="4615" width="9.453125" style="29" customWidth="1"/>
    <col min="4616" max="4864" width="9" style="29"/>
    <col min="4865" max="4865" width="81.36328125" style="29" customWidth="1"/>
    <col min="4866" max="4866" width="2.6328125" style="29" customWidth="1"/>
    <col min="4867" max="4868" width="9" style="29"/>
    <col min="4869" max="4869" width="10.453125" style="29" customWidth="1"/>
    <col min="4870" max="4870" width="3.453125" style="29" customWidth="1"/>
    <col min="4871" max="4871" width="9.453125" style="29" customWidth="1"/>
    <col min="4872" max="5120" width="9" style="29"/>
    <col min="5121" max="5121" width="81.36328125" style="29" customWidth="1"/>
    <col min="5122" max="5122" width="2.6328125" style="29" customWidth="1"/>
    <col min="5123" max="5124" width="9" style="29"/>
    <col min="5125" max="5125" width="10.453125" style="29" customWidth="1"/>
    <col min="5126" max="5126" width="3.453125" style="29" customWidth="1"/>
    <col min="5127" max="5127" width="9.453125" style="29" customWidth="1"/>
    <col min="5128" max="5376" width="9" style="29"/>
    <col min="5377" max="5377" width="81.36328125" style="29" customWidth="1"/>
    <col min="5378" max="5378" width="2.6328125" style="29" customWidth="1"/>
    <col min="5379" max="5380" width="9" style="29"/>
    <col min="5381" max="5381" width="10.453125" style="29" customWidth="1"/>
    <col min="5382" max="5382" width="3.453125" style="29" customWidth="1"/>
    <col min="5383" max="5383" width="9.453125" style="29" customWidth="1"/>
    <col min="5384" max="5632" width="9" style="29"/>
    <col min="5633" max="5633" width="81.36328125" style="29" customWidth="1"/>
    <col min="5634" max="5634" width="2.6328125" style="29" customWidth="1"/>
    <col min="5635" max="5636" width="9" style="29"/>
    <col min="5637" max="5637" width="10.453125" style="29" customWidth="1"/>
    <col min="5638" max="5638" width="3.453125" style="29" customWidth="1"/>
    <col min="5639" max="5639" width="9.453125" style="29" customWidth="1"/>
    <col min="5640" max="5888" width="9" style="29"/>
    <col min="5889" max="5889" width="81.36328125" style="29" customWidth="1"/>
    <col min="5890" max="5890" width="2.6328125" style="29" customWidth="1"/>
    <col min="5891" max="5892" width="9" style="29"/>
    <col min="5893" max="5893" width="10.453125" style="29" customWidth="1"/>
    <col min="5894" max="5894" width="3.453125" style="29" customWidth="1"/>
    <col min="5895" max="5895" width="9.453125" style="29" customWidth="1"/>
    <col min="5896" max="6144" width="9" style="29"/>
    <col min="6145" max="6145" width="81.36328125" style="29" customWidth="1"/>
    <col min="6146" max="6146" width="2.6328125" style="29" customWidth="1"/>
    <col min="6147" max="6148" width="9" style="29"/>
    <col min="6149" max="6149" width="10.453125" style="29" customWidth="1"/>
    <col min="6150" max="6150" width="3.453125" style="29" customWidth="1"/>
    <col min="6151" max="6151" width="9.453125" style="29" customWidth="1"/>
    <col min="6152" max="6400" width="9" style="29"/>
    <col min="6401" max="6401" width="81.36328125" style="29" customWidth="1"/>
    <col min="6402" max="6402" width="2.6328125" style="29" customWidth="1"/>
    <col min="6403" max="6404" width="9" style="29"/>
    <col min="6405" max="6405" width="10.453125" style="29" customWidth="1"/>
    <col min="6406" max="6406" width="3.453125" style="29" customWidth="1"/>
    <col min="6407" max="6407" width="9.453125" style="29" customWidth="1"/>
    <col min="6408" max="6656" width="9" style="29"/>
    <col min="6657" max="6657" width="81.36328125" style="29" customWidth="1"/>
    <col min="6658" max="6658" width="2.6328125" style="29" customWidth="1"/>
    <col min="6659" max="6660" width="9" style="29"/>
    <col min="6661" max="6661" width="10.453125" style="29" customWidth="1"/>
    <col min="6662" max="6662" width="3.453125" style="29" customWidth="1"/>
    <col min="6663" max="6663" width="9.453125" style="29" customWidth="1"/>
    <col min="6664" max="6912" width="9" style="29"/>
    <col min="6913" max="6913" width="81.36328125" style="29" customWidth="1"/>
    <col min="6914" max="6914" width="2.6328125" style="29" customWidth="1"/>
    <col min="6915" max="6916" width="9" style="29"/>
    <col min="6917" max="6917" width="10.453125" style="29" customWidth="1"/>
    <col min="6918" max="6918" width="3.453125" style="29" customWidth="1"/>
    <col min="6919" max="6919" width="9.453125" style="29" customWidth="1"/>
    <col min="6920" max="7168" width="9" style="29"/>
    <col min="7169" max="7169" width="81.36328125" style="29" customWidth="1"/>
    <col min="7170" max="7170" width="2.6328125" style="29" customWidth="1"/>
    <col min="7171" max="7172" width="9" style="29"/>
    <col min="7173" max="7173" width="10.453125" style="29" customWidth="1"/>
    <col min="7174" max="7174" width="3.453125" style="29" customWidth="1"/>
    <col min="7175" max="7175" width="9.453125" style="29" customWidth="1"/>
    <col min="7176" max="7424" width="9" style="29"/>
    <col min="7425" max="7425" width="81.36328125" style="29" customWidth="1"/>
    <col min="7426" max="7426" width="2.6328125" style="29" customWidth="1"/>
    <col min="7427" max="7428" width="9" style="29"/>
    <col min="7429" max="7429" width="10.453125" style="29" customWidth="1"/>
    <col min="7430" max="7430" width="3.453125" style="29" customWidth="1"/>
    <col min="7431" max="7431" width="9.453125" style="29" customWidth="1"/>
    <col min="7432" max="7680" width="9" style="29"/>
    <col min="7681" max="7681" width="81.36328125" style="29" customWidth="1"/>
    <col min="7682" max="7682" width="2.6328125" style="29" customWidth="1"/>
    <col min="7683" max="7684" width="9" style="29"/>
    <col min="7685" max="7685" width="10.453125" style="29" customWidth="1"/>
    <col min="7686" max="7686" width="3.453125" style="29" customWidth="1"/>
    <col min="7687" max="7687" width="9.453125" style="29" customWidth="1"/>
    <col min="7688" max="7936" width="9" style="29"/>
    <col min="7937" max="7937" width="81.36328125" style="29" customWidth="1"/>
    <col min="7938" max="7938" width="2.6328125" style="29" customWidth="1"/>
    <col min="7939" max="7940" width="9" style="29"/>
    <col min="7941" max="7941" width="10.453125" style="29" customWidth="1"/>
    <col min="7942" max="7942" width="3.453125" style="29" customWidth="1"/>
    <col min="7943" max="7943" width="9.453125" style="29" customWidth="1"/>
    <col min="7944" max="8192" width="9" style="29"/>
    <col min="8193" max="8193" width="81.36328125" style="29" customWidth="1"/>
    <col min="8194" max="8194" width="2.6328125" style="29" customWidth="1"/>
    <col min="8195" max="8196" width="9" style="29"/>
    <col min="8197" max="8197" width="10.453125" style="29" customWidth="1"/>
    <col min="8198" max="8198" width="3.453125" style="29" customWidth="1"/>
    <col min="8199" max="8199" width="9.453125" style="29" customWidth="1"/>
    <col min="8200" max="8448" width="9" style="29"/>
    <col min="8449" max="8449" width="81.36328125" style="29" customWidth="1"/>
    <col min="8450" max="8450" width="2.6328125" style="29" customWidth="1"/>
    <col min="8451" max="8452" width="9" style="29"/>
    <col min="8453" max="8453" width="10.453125" style="29" customWidth="1"/>
    <col min="8454" max="8454" width="3.453125" style="29" customWidth="1"/>
    <col min="8455" max="8455" width="9.453125" style="29" customWidth="1"/>
    <col min="8456" max="8704" width="9" style="29"/>
    <col min="8705" max="8705" width="81.36328125" style="29" customWidth="1"/>
    <col min="8706" max="8706" width="2.6328125" style="29" customWidth="1"/>
    <col min="8707" max="8708" width="9" style="29"/>
    <col min="8709" max="8709" width="10.453125" style="29" customWidth="1"/>
    <col min="8710" max="8710" width="3.453125" style="29" customWidth="1"/>
    <col min="8711" max="8711" width="9.453125" style="29" customWidth="1"/>
    <col min="8712" max="8960" width="9" style="29"/>
    <col min="8961" max="8961" width="81.36328125" style="29" customWidth="1"/>
    <col min="8962" max="8962" width="2.6328125" style="29" customWidth="1"/>
    <col min="8963" max="8964" width="9" style="29"/>
    <col min="8965" max="8965" width="10.453125" style="29" customWidth="1"/>
    <col min="8966" max="8966" width="3.453125" style="29" customWidth="1"/>
    <col min="8967" max="8967" width="9.453125" style="29" customWidth="1"/>
    <col min="8968" max="9216" width="9" style="29"/>
    <col min="9217" max="9217" width="81.36328125" style="29" customWidth="1"/>
    <col min="9218" max="9218" width="2.6328125" style="29" customWidth="1"/>
    <col min="9219" max="9220" width="9" style="29"/>
    <col min="9221" max="9221" width="10.453125" style="29" customWidth="1"/>
    <col min="9222" max="9222" width="3.453125" style="29" customWidth="1"/>
    <col min="9223" max="9223" width="9.453125" style="29" customWidth="1"/>
    <col min="9224" max="9472" width="9" style="29"/>
    <col min="9473" max="9473" width="81.36328125" style="29" customWidth="1"/>
    <col min="9474" max="9474" width="2.6328125" style="29" customWidth="1"/>
    <col min="9475" max="9476" width="9" style="29"/>
    <col min="9477" max="9477" width="10.453125" style="29" customWidth="1"/>
    <col min="9478" max="9478" width="3.453125" style="29" customWidth="1"/>
    <col min="9479" max="9479" width="9.453125" style="29" customWidth="1"/>
    <col min="9480" max="9728" width="9" style="29"/>
    <col min="9729" max="9729" width="81.36328125" style="29" customWidth="1"/>
    <col min="9730" max="9730" width="2.6328125" style="29" customWidth="1"/>
    <col min="9731" max="9732" width="9" style="29"/>
    <col min="9733" max="9733" width="10.453125" style="29" customWidth="1"/>
    <col min="9734" max="9734" width="3.453125" style="29" customWidth="1"/>
    <col min="9735" max="9735" width="9.453125" style="29" customWidth="1"/>
    <col min="9736" max="9984" width="9" style="29"/>
    <col min="9985" max="9985" width="81.36328125" style="29" customWidth="1"/>
    <col min="9986" max="9986" width="2.6328125" style="29" customWidth="1"/>
    <col min="9987" max="9988" width="9" style="29"/>
    <col min="9989" max="9989" width="10.453125" style="29" customWidth="1"/>
    <col min="9990" max="9990" width="3.453125" style="29" customWidth="1"/>
    <col min="9991" max="9991" width="9.453125" style="29" customWidth="1"/>
    <col min="9992" max="10240" width="9" style="29"/>
    <col min="10241" max="10241" width="81.36328125" style="29" customWidth="1"/>
    <col min="10242" max="10242" width="2.6328125" style="29" customWidth="1"/>
    <col min="10243" max="10244" width="9" style="29"/>
    <col min="10245" max="10245" width="10.453125" style="29" customWidth="1"/>
    <col min="10246" max="10246" width="3.453125" style="29" customWidth="1"/>
    <col min="10247" max="10247" width="9.453125" style="29" customWidth="1"/>
    <col min="10248" max="10496" width="9" style="29"/>
    <col min="10497" max="10497" width="81.36328125" style="29" customWidth="1"/>
    <col min="10498" max="10498" width="2.6328125" style="29" customWidth="1"/>
    <col min="10499" max="10500" width="9" style="29"/>
    <col min="10501" max="10501" width="10.453125" style="29" customWidth="1"/>
    <col min="10502" max="10502" width="3.453125" style="29" customWidth="1"/>
    <col min="10503" max="10503" width="9.453125" style="29" customWidth="1"/>
    <col min="10504" max="10752" width="9" style="29"/>
    <col min="10753" max="10753" width="81.36328125" style="29" customWidth="1"/>
    <col min="10754" max="10754" width="2.6328125" style="29" customWidth="1"/>
    <col min="10755" max="10756" width="9" style="29"/>
    <col min="10757" max="10757" width="10.453125" style="29" customWidth="1"/>
    <col min="10758" max="10758" width="3.453125" style="29" customWidth="1"/>
    <col min="10759" max="10759" width="9.453125" style="29" customWidth="1"/>
    <col min="10760" max="11008" width="9" style="29"/>
    <col min="11009" max="11009" width="81.36328125" style="29" customWidth="1"/>
    <col min="11010" max="11010" width="2.6328125" style="29" customWidth="1"/>
    <col min="11011" max="11012" width="9" style="29"/>
    <col min="11013" max="11013" width="10.453125" style="29" customWidth="1"/>
    <col min="11014" max="11014" width="3.453125" style="29" customWidth="1"/>
    <col min="11015" max="11015" width="9.453125" style="29" customWidth="1"/>
    <col min="11016" max="11264" width="9" style="29"/>
    <col min="11265" max="11265" width="81.36328125" style="29" customWidth="1"/>
    <col min="11266" max="11266" width="2.6328125" style="29" customWidth="1"/>
    <col min="11267" max="11268" width="9" style="29"/>
    <col min="11269" max="11269" width="10.453125" style="29" customWidth="1"/>
    <col min="11270" max="11270" width="3.453125" style="29" customWidth="1"/>
    <col min="11271" max="11271" width="9.453125" style="29" customWidth="1"/>
    <col min="11272" max="11520" width="9" style="29"/>
    <col min="11521" max="11521" width="81.36328125" style="29" customWidth="1"/>
    <col min="11522" max="11522" width="2.6328125" style="29" customWidth="1"/>
    <col min="11523" max="11524" width="9" style="29"/>
    <col min="11525" max="11525" width="10.453125" style="29" customWidth="1"/>
    <col min="11526" max="11526" width="3.453125" style="29" customWidth="1"/>
    <col min="11527" max="11527" width="9.453125" style="29" customWidth="1"/>
    <col min="11528" max="11776" width="9" style="29"/>
    <col min="11777" max="11777" width="81.36328125" style="29" customWidth="1"/>
    <col min="11778" max="11778" width="2.6328125" style="29" customWidth="1"/>
    <col min="11779" max="11780" width="9" style="29"/>
    <col min="11781" max="11781" width="10.453125" style="29" customWidth="1"/>
    <col min="11782" max="11782" width="3.453125" style="29" customWidth="1"/>
    <col min="11783" max="11783" width="9.453125" style="29" customWidth="1"/>
    <col min="11784" max="12032" width="9" style="29"/>
    <col min="12033" max="12033" width="81.36328125" style="29" customWidth="1"/>
    <col min="12034" max="12034" width="2.6328125" style="29" customWidth="1"/>
    <col min="12035" max="12036" width="9" style="29"/>
    <col min="12037" max="12037" width="10.453125" style="29" customWidth="1"/>
    <col min="12038" max="12038" width="3.453125" style="29" customWidth="1"/>
    <col min="12039" max="12039" width="9.453125" style="29" customWidth="1"/>
    <col min="12040" max="12288" width="9" style="29"/>
    <col min="12289" max="12289" width="81.36328125" style="29" customWidth="1"/>
    <col min="12290" max="12290" width="2.6328125" style="29" customWidth="1"/>
    <col min="12291" max="12292" width="9" style="29"/>
    <col min="12293" max="12293" width="10.453125" style="29" customWidth="1"/>
    <col min="12294" max="12294" width="3.453125" style="29" customWidth="1"/>
    <col min="12295" max="12295" width="9.453125" style="29" customWidth="1"/>
    <col min="12296" max="12544" width="9" style="29"/>
    <col min="12545" max="12545" width="81.36328125" style="29" customWidth="1"/>
    <col min="12546" max="12546" width="2.6328125" style="29" customWidth="1"/>
    <col min="12547" max="12548" width="9" style="29"/>
    <col min="12549" max="12549" width="10.453125" style="29" customWidth="1"/>
    <col min="12550" max="12550" width="3.453125" style="29" customWidth="1"/>
    <col min="12551" max="12551" width="9.453125" style="29" customWidth="1"/>
    <col min="12552" max="12800" width="9" style="29"/>
    <col min="12801" max="12801" width="81.36328125" style="29" customWidth="1"/>
    <col min="12802" max="12802" width="2.6328125" style="29" customWidth="1"/>
    <col min="12803" max="12804" width="9" style="29"/>
    <col min="12805" max="12805" width="10.453125" style="29" customWidth="1"/>
    <col min="12806" max="12806" width="3.453125" style="29" customWidth="1"/>
    <col min="12807" max="12807" width="9.453125" style="29" customWidth="1"/>
    <col min="12808" max="13056" width="9" style="29"/>
    <col min="13057" max="13057" width="81.36328125" style="29" customWidth="1"/>
    <col min="13058" max="13058" width="2.6328125" style="29" customWidth="1"/>
    <col min="13059" max="13060" width="9" style="29"/>
    <col min="13061" max="13061" width="10.453125" style="29" customWidth="1"/>
    <col min="13062" max="13062" width="3.453125" style="29" customWidth="1"/>
    <col min="13063" max="13063" width="9.453125" style="29" customWidth="1"/>
    <col min="13064" max="13312" width="9" style="29"/>
    <col min="13313" max="13313" width="81.36328125" style="29" customWidth="1"/>
    <col min="13314" max="13314" width="2.6328125" style="29" customWidth="1"/>
    <col min="13315" max="13316" width="9" style="29"/>
    <col min="13317" max="13317" width="10.453125" style="29" customWidth="1"/>
    <col min="13318" max="13318" width="3.453125" style="29" customWidth="1"/>
    <col min="13319" max="13319" width="9.453125" style="29" customWidth="1"/>
    <col min="13320" max="13568" width="9" style="29"/>
    <col min="13569" max="13569" width="81.36328125" style="29" customWidth="1"/>
    <col min="13570" max="13570" width="2.6328125" style="29" customWidth="1"/>
    <col min="13571" max="13572" width="9" style="29"/>
    <col min="13573" max="13573" width="10.453125" style="29" customWidth="1"/>
    <col min="13574" max="13574" width="3.453125" style="29" customWidth="1"/>
    <col min="13575" max="13575" width="9.453125" style="29" customWidth="1"/>
    <col min="13576" max="13824" width="9" style="29"/>
    <col min="13825" max="13825" width="81.36328125" style="29" customWidth="1"/>
    <col min="13826" max="13826" width="2.6328125" style="29" customWidth="1"/>
    <col min="13827" max="13828" width="9" style="29"/>
    <col min="13829" max="13829" width="10.453125" style="29" customWidth="1"/>
    <col min="13830" max="13830" width="3.453125" style="29" customWidth="1"/>
    <col min="13831" max="13831" width="9.453125" style="29" customWidth="1"/>
    <col min="13832" max="14080" width="9" style="29"/>
    <col min="14081" max="14081" width="81.36328125" style="29" customWidth="1"/>
    <col min="14082" max="14082" width="2.6328125" style="29" customWidth="1"/>
    <col min="14083" max="14084" width="9" style="29"/>
    <col min="14085" max="14085" width="10.453125" style="29" customWidth="1"/>
    <col min="14086" max="14086" width="3.453125" style="29" customWidth="1"/>
    <col min="14087" max="14087" width="9.453125" style="29" customWidth="1"/>
    <col min="14088" max="14336" width="9" style="29"/>
    <col min="14337" max="14337" width="81.36328125" style="29" customWidth="1"/>
    <col min="14338" max="14338" width="2.6328125" style="29" customWidth="1"/>
    <col min="14339" max="14340" width="9" style="29"/>
    <col min="14341" max="14341" width="10.453125" style="29" customWidth="1"/>
    <col min="14342" max="14342" width="3.453125" style="29" customWidth="1"/>
    <col min="14343" max="14343" width="9.453125" style="29" customWidth="1"/>
    <col min="14344" max="14592" width="9" style="29"/>
    <col min="14593" max="14593" width="81.36328125" style="29" customWidth="1"/>
    <col min="14594" max="14594" width="2.6328125" style="29" customWidth="1"/>
    <col min="14595" max="14596" width="9" style="29"/>
    <col min="14597" max="14597" width="10.453125" style="29" customWidth="1"/>
    <col min="14598" max="14598" width="3.453125" style="29" customWidth="1"/>
    <col min="14599" max="14599" width="9.453125" style="29" customWidth="1"/>
    <col min="14600" max="14848" width="9" style="29"/>
    <col min="14849" max="14849" width="81.36328125" style="29" customWidth="1"/>
    <col min="14850" max="14850" width="2.6328125" style="29" customWidth="1"/>
    <col min="14851" max="14852" width="9" style="29"/>
    <col min="14853" max="14853" width="10.453125" style="29" customWidth="1"/>
    <col min="14854" max="14854" width="3.453125" style="29" customWidth="1"/>
    <col min="14855" max="14855" width="9.453125" style="29" customWidth="1"/>
    <col min="14856" max="15104" width="9" style="29"/>
    <col min="15105" max="15105" width="81.36328125" style="29" customWidth="1"/>
    <col min="15106" max="15106" width="2.6328125" style="29" customWidth="1"/>
    <col min="15107" max="15108" width="9" style="29"/>
    <col min="15109" max="15109" width="10.453125" style="29" customWidth="1"/>
    <col min="15110" max="15110" width="3.453125" style="29" customWidth="1"/>
    <col min="15111" max="15111" width="9.453125" style="29" customWidth="1"/>
    <col min="15112" max="15360" width="9" style="29"/>
    <col min="15361" max="15361" width="81.36328125" style="29" customWidth="1"/>
    <col min="15362" max="15362" width="2.6328125" style="29" customWidth="1"/>
    <col min="15363" max="15364" width="9" style="29"/>
    <col min="15365" max="15365" width="10.453125" style="29" customWidth="1"/>
    <col min="15366" max="15366" width="3.453125" style="29" customWidth="1"/>
    <col min="15367" max="15367" width="9.453125" style="29" customWidth="1"/>
    <col min="15368" max="15616" width="9" style="29"/>
    <col min="15617" max="15617" width="81.36328125" style="29" customWidth="1"/>
    <col min="15618" max="15618" width="2.6328125" style="29" customWidth="1"/>
    <col min="15619" max="15620" width="9" style="29"/>
    <col min="15621" max="15621" width="10.453125" style="29" customWidth="1"/>
    <col min="15622" max="15622" width="3.453125" style="29" customWidth="1"/>
    <col min="15623" max="15623" width="9.453125" style="29" customWidth="1"/>
    <col min="15624" max="15872" width="9" style="29"/>
    <col min="15873" max="15873" width="81.36328125" style="29" customWidth="1"/>
    <col min="15874" max="15874" width="2.6328125" style="29" customWidth="1"/>
    <col min="15875" max="15876" width="9" style="29"/>
    <col min="15877" max="15877" width="10.453125" style="29" customWidth="1"/>
    <col min="15878" max="15878" width="3.453125" style="29" customWidth="1"/>
    <col min="15879" max="15879" width="9.453125" style="29" customWidth="1"/>
    <col min="15880" max="16128" width="9" style="29"/>
    <col min="16129" max="16129" width="81.36328125" style="29" customWidth="1"/>
    <col min="16130" max="16130" width="2.6328125" style="29" customWidth="1"/>
    <col min="16131" max="16132" width="9" style="29"/>
    <col min="16133" max="16133" width="10.453125" style="29" customWidth="1"/>
    <col min="16134" max="16134" width="3.453125" style="29" customWidth="1"/>
    <col min="16135" max="16135" width="9.453125" style="29" customWidth="1"/>
    <col min="16136" max="16384" width="9" style="29"/>
  </cols>
  <sheetData>
    <row r="1" spans="1:1" ht="22.5" customHeight="1">
      <c r="A1" s="47" t="s">
        <v>30</v>
      </c>
    </row>
    <row r="2" spans="1:1" ht="14.25" customHeight="1">
      <c r="A2" s="124" t="s">
        <v>31</v>
      </c>
    </row>
    <row r="3" spans="1:1" ht="14.25" customHeight="1">
      <c r="A3" s="125"/>
    </row>
    <row r="4" spans="1:1" ht="9" customHeight="1">
      <c r="A4" s="125"/>
    </row>
    <row r="5" spans="1:1" ht="14" hidden="1" customHeight="1">
      <c r="A5" s="125"/>
    </row>
    <row r="6" spans="1:1" ht="14" hidden="1" customHeight="1">
      <c r="A6" s="125"/>
    </row>
    <row r="7" spans="1:1" ht="14.25" customHeight="1">
      <c r="A7" s="125" t="s">
        <v>17</v>
      </c>
    </row>
    <row r="8" spans="1:1" ht="14.25" customHeight="1">
      <c r="A8" s="125"/>
    </row>
    <row r="9" spans="1:1" ht="14.25" customHeight="1">
      <c r="A9" s="125" t="s">
        <v>32</v>
      </c>
    </row>
    <row r="10" spans="1:1" ht="14.25" customHeight="1">
      <c r="A10" s="125"/>
    </row>
    <row r="11" spans="1:1" ht="14.25" customHeight="1">
      <c r="A11" s="125"/>
    </row>
    <row r="12" spans="1:1" ht="14.25" customHeight="1">
      <c r="A12" s="125"/>
    </row>
    <row r="13" spans="1:1" ht="14.25" customHeight="1">
      <c r="A13" s="125" t="s">
        <v>18</v>
      </c>
    </row>
    <row r="14" spans="1:1" ht="14.25" customHeight="1">
      <c r="A14" s="125"/>
    </row>
    <row r="15" spans="1:1" ht="14.25" customHeight="1">
      <c r="A15" s="125"/>
    </row>
    <row r="16" spans="1:1" ht="14.25" customHeight="1">
      <c r="A16" s="125"/>
    </row>
    <row r="17" spans="1:14" ht="66.75" customHeight="1">
      <c r="A17" s="125"/>
    </row>
    <row r="18" spans="1:14" s="30" customFormat="1" ht="14.25" customHeight="1">
      <c r="A18" s="125" t="s">
        <v>19</v>
      </c>
    </row>
    <row r="19" spans="1:14" s="30" customFormat="1" ht="14.25" customHeight="1">
      <c r="A19" s="125"/>
    </row>
    <row r="20" spans="1:14" ht="14.25" customHeight="1">
      <c r="A20" s="125" t="s">
        <v>25</v>
      </c>
    </row>
    <row r="21" spans="1:14" ht="14.25" customHeight="1">
      <c r="A21" s="125"/>
    </row>
    <row r="22" spans="1:14" ht="14.25" customHeight="1">
      <c r="A22" s="125"/>
    </row>
    <row r="23" spans="1:14" ht="14.25" customHeight="1">
      <c r="A23" s="125"/>
    </row>
    <row r="24" spans="1:14" ht="14.25" customHeight="1">
      <c r="A24" s="125"/>
    </row>
    <row r="25" spans="1:14" ht="14.25" customHeight="1">
      <c r="A25" s="125"/>
    </row>
    <row r="26" spans="1:14" ht="14.25" customHeight="1">
      <c r="A26" s="125"/>
    </row>
    <row r="27" spans="1:14" ht="14.25" customHeight="1">
      <c r="A27" s="125"/>
    </row>
    <row r="28" spans="1:14" ht="23.75" customHeight="1" thickBot="1">
      <c r="A28" s="125"/>
    </row>
    <row r="29" spans="1:14" ht="12.75" customHeight="1" thickBot="1">
      <c r="A29" s="117" t="s">
        <v>35</v>
      </c>
      <c r="B29" s="31"/>
      <c r="C29" s="118" t="s">
        <v>33</v>
      </c>
      <c r="D29" s="119"/>
      <c r="E29" s="119"/>
      <c r="F29" s="32"/>
      <c r="G29" s="33" t="s">
        <v>21</v>
      </c>
      <c r="H29" s="34"/>
      <c r="I29" s="34"/>
      <c r="J29" s="34"/>
      <c r="K29" s="34"/>
      <c r="L29" s="34"/>
      <c r="M29" s="34"/>
      <c r="N29" s="35"/>
    </row>
    <row r="30" spans="1:14" ht="12.75" customHeight="1" thickBot="1">
      <c r="A30" s="117"/>
      <c r="B30" s="31"/>
      <c r="C30" s="120"/>
      <c r="D30" s="121"/>
      <c r="E30" s="121"/>
      <c r="F30" s="36"/>
      <c r="G30" s="37" t="s">
        <v>13</v>
      </c>
      <c r="H30" s="38"/>
      <c r="I30" s="38"/>
      <c r="J30" s="38"/>
      <c r="K30" s="38"/>
      <c r="L30" s="38"/>
      <c r="M30" s="38"/>
      <c r="N30" s="39"/>
    </row>
    <row r="31" spans="1:14" ht="12.75" customHeight="1" thickBot="1">
      <c r="A31" s="117"/>
      <c r="B31" s="31"/>
      <c r="C31" s="120"/>
      <c r="D31" s="121"/>
      <c r="E31" s="121"/>
      <c r="F31" s="40"/>
      <c r="G31" s="37" t="s">
        <v>22</v>
      </c>
      <c r="H31" s="38"/>
      <c r="I31" s="38"/>
      <c r="J31" s="38"/>
      <c r="K31" s="38"/>
      <c r="L31" s="38"/>
      <c r="M31" s="38"/>
      <c r="N31" s="39"/>
    </row>
    <row r="32" spans="1:14" ht="20.75" customHeight="1" thickBot="1">
      <c r="A32" s="117"/>
      <c r="B32" s="31"/>
      <c r="C32" s="122"/>
      <c r="D32" s="123"/>
      <c r="E32" s="123"/>
      <c r="F32" s="41" t="s">
        <v>26</v>
      </c>
      <c r="G32" s="37" t="s">
        <v>23</v>
      </c>
      <c r="H32" s="38"/>
      <c r="I32" s="38"/>
      <c r="J32" s="38"/>
      <c r="K32" s="38"/>
      <c r="L32" s="38"/>
      <c r="M32" s="38"/>
      <c r="N32" s="39"/>
    </row>
    <row r="33" spans="1:14" ht="14.25" customHeight="1" thickBot="1">
      <c r="A33" s="124" t="s">
        <v>34</v>
      </c>
      <c r="F33" s="40"/>
      <c r="G33" s="37" t="s">
        <v>24</v>
      </c>
      <c r="H33" s="38"/>
      <c r="I33" s="38"/>
      <c r="J33" s="38"/>
      <c r="K33" s="38"/>
      <c r="L33" s="38"/>
      <c r="M33" s="38"/>
      <c r="N33" s="39"/>
    </row>
    <row r="34" spans="1:14" ht="14.25" customHeight="1" thickBot="1">
      <c r="A34" s="125"/>
      <c r="F34" s="41"/>
      <c r="G34" s="37" t="s">
        <v>14</v>
      </c>
      <c r="H34" s="38"/>
      <c r="I34" s="38"/>
      <c r="J34" s="38"/>
      <c r="K34" s="38"/>
      <c r="L34" s="38"/>
      <c r="M34" s="38"/>
      <c r="N34" s="39"/>
    </row>
    <row r="35" spans="1:14" ht="14.25" customHeight="1" thickBot="1">
      <c r="A35" s="125"/>
      <c r="F35" s="41"/>
      <c r="G35" s="37" t="s">
        <v>15</v>
      </c>
      <c r="H35" s="38"/>
      <c r="I35" s="38"/>
      <c r="J35" s="38"/>
      <c r="K35" s="38"/>
      <c r="L35" s="38"/>
      <c r="M35" s="38"/>
      <c r="N35" s="39"/>
    </row>
    <row r="36" spans="1:14" ht="14.25" customHeight="1" thickBot="1">
      <c r="A36" s="125"/>
      <c r="F36" s="42"/>
      <c r="G36" s="46" t="s">
        <v>16</v>
      </c>
      <c r="H36" s="43"/>
      <c r="I36" s="43"/>
      <c r="J36" s="43"/>
      <c r="K36" s="43"/>
      <c r="L36" s="43"/>
      <c r="M36" s="43"/>
      <c r="N36" s="44"/>
    </row>
    <row r="37" spans="1:14" ht="21" customHeight="1">
      <c r="A37" s="125"/>
    </row>
    <row r="38" spans="1:14" ht="14.25" customHeight="1">
      <c r="A38" s="125" t="s">
        <v>20</v>
      </c>
    </row>
    <row r="39" spans="1:14" ht="14.25" customHeight="1">
      <c r="A39" s="126"/>
    </row>
    <row r="40" spans="1:14">
      <c r="A40" s="45"/>
    </row>
    <row r="41" spans="1:14">
      <c r="A41" s="45"/>
    </row>
    <row r="42" spans="1:14">
      <c r="A42" s="45"/>
    </row>
    <row r="43" spans="1:14">
      <c r="A43" s="45"/>
    </row>
    <row r="44" spans="1:14">
      <c r="A44" s="45"/>
    </row>
    <row r="45" spans="1:14">
      <c r="A45" s="45"/>
    </row>
  </sheetData>
  <mergeCells count="10">
    <mergeCell ref="A29:A32"/>
    <mergeCell ref="C29:E32"/>
    <mergeCell ref="A33:A37"/>
    <mergeCell ref="A38:A39"/>
    <mergeCell ref="A2:A6"/>
    <mergeCell ref="A7:A8"/>
    <mergeCell ref="A9:A12"/>
    <mergeCell ref="A13:A17"/>
    <mergeCell ref="A18:A19"/>
    <mergeCell ref="A20:A28"/>
  </mergeCells>
  <phoneticPr fontId="3"/>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3"/>
  <sheetViews>
    <sheetView tabSelected="1" zoomScaleNormal="100" workbookViewId="0">
      <pane ySplit="1" topLeftCell="A52" activePane="bottomLeft" state="frozen"/>
      <selection pane="bottomLeft" activeCell="O57" sqref="O57"/>
    </sheetView>
  </sheetViews>
  <sheetFormatPr defaultColWidth="8" defaultRowHeight="12.5"/>
  <cols>
    <col min="1" max="1" width="1.81640625" style="26" customWidth="1"/>
    <col min="2" max="2" width="17" style="4" hidden="1" customWidth="1"/>
    <col min="3" max="3" width="6.36328125" style="4" hidden="1" customWidth="1"/>
    <col min="4" max="4" width="17.6328125" style="4" hidden="1" customWidth="1"/>
    <col min="5" max="5" width="13.1796875" style="26" hidden="1" customWidth="1"/>
    <col min="6" max="6" width="7" style="27" hidden="1" customWidth="1"/>
    <col min="7" max="9" width="4.81640625" style="68" hidden="1" customWidth="1"/>
    <col min="10" max="10" width="4.1796875" style="68" hidden="1" customWidth="1"/>
    <col min="11" max="11" width="8.90625" style="27" customWidth="1"/>
    <col min="12" max="12" width="18.90625" style="148" customWidth="1"/>
    <col min="13" max="13" width="37.26953125" style="28" customWidth="1"/>
    <col min="14" max="14" width="32.26953125" style="28" customWidth="1"/>
    <col min="15" max="15" width="24.6328125" style="28" customWidth="1"/>
    <col min="16" max="16" width="29.453125" style="149" customWidth="1"/>
    <col min="17" max="17" width="29.453125" style="28" customWidth="1"/>
    <col min="18" max="257" width="8" style="4"/>
    <col min="258" max="258" width="4.6328125" style="4" customWidth="1"/>
    <col min="259" max="259" width="14" style="4" customWidth="1"/>
    <col min="260" max="260" width="18.453125" style="4" customWidth="1"/>
    <col min="261" max="261" width="23.6328125" style="4" customWidth="1"/>
    <col min="262" max="262" width="12.453125" style="4" customWidth="1"/>
    <col min="263" max="263" width="7.453125" style="4" customWidth="1"/>
    <col min="264" max="265" width="9.453125" style="4" customWidth="1"/>
    <col min="266" max="266" width="5.453125" style="4" customWidth="1"/>
    <col min="267" max="267" width="4.6328125" style="4" customWidth="1"/>
    <col min="268" max="268" width="5.453125" style="4" customWidth="1"/>
    <col min="269" max="270" width="45" style="4" customWidth="1"/>
    <col min="271" max="513" width="8" style="4"/>
    <col min="514" max="514" width="4.6328125" style="4" customWidth="1"/>
    <col min="515" max="515" width="14" style="4" customWidth="1"/>
    <col min="516" max="516" width="18.453125" style="4" customWidth="1"/>
    <col min="517" max="517" width="23.6328125" style="4" customWidth="1"/>
    <col min="518" max="518" width="12.453125" style="4" customWidth="1"/>
    <col min="519" max="519" width="7.453125" style="4" customWidth="1"/>
    <col min="520" max="521" width="9.453125" style="4" customWidth="1"/>
    <col min="522" max="522" width="5.453125" style="4" customWidth="1"/>
    <col min="523" max="523" width="4.6328125" style="4" customWidth="1"/>
    <col min="524" max="524" width="5.453125" style="4" customWidth="1"/>
    <col min="525" max="526" width="45" style="4" customWidth="1"/>
    <col min="527" max="769" width="8" style="4"/>
    <col min="770" max="770" width="4.6328125" style="4" customWidth="1"/>
    <col min="771" max="771" width="14" style="4" customWidth="1"/>
    <col min="772" max="772" width="18.453125" style="4" customWidth="1"/>
    <col min="773" max="773" width="23.6328125" style="4" customWidth="1"/>
    <col min="774" max="774" width="12.453125" style="4" customWidth="1"/>
    <col min="775" max="775" width="7.453125" style="4" customWidth="1"/>
    <col min="776" max="777" width="9.453125" style="4" customWidth="1"/>
    <col min="778" max="778" width="5.453125" style="4" customWidth="1"/>
    <col min="779" max="779" width="4.6328125" style="4" customWidth="1"/>
    <col min="780" max="780" width="5.453125" style="4" customWidth="1"/>
    <col min="781" max="782" width="45" style="4" customWidth="1"/>
    <col min="783" max="1025" width="8" style="4"/>
    <col min="1026" max="1026" width="4.6328125" style="4" customWidth="1"/>
    <col min="1027" max="1027" width="14" style="4" customWidth="1"/>
    <col min="1028" max="1028" width="18.453125" style="4" customWidth="1"/>
    <col min="1029" max="1029" width="23.6328125" style="4" customWidth="1"/>
    <col min="1030" max="1030" width="12.453125" style="4" customWidth="1"/>
    <col min="1031" max="1031" width="7.453125" style="4" customWidth="1"/>
    <col min="1032" max="1033" width="9.453125" style="4" customWidth="1"/>
    <col min="1034" max="1034" width="5.453125" style="4" customWidth="1"/>
    <col min="1035" max="1035" width="4.6328125" style="4" customWidth="1"/>
    <col min="1036" max="1036" width="5.453125" style="4" customWidth="1"/>
    <col min="1037" max="1038" width="45" style="4" customWidth="1"/>
    <col min="1039" max="1281" width="8" style="4"/>
    <col min="1282" max="1282" width="4.6328125" style="4" customWidth="1"/>
    <col min="1283" max="1283" width="14" style="4" customWidth="1"/>
    <col min="1284" max="1284" width="18.453125" style="4" customWidth="1"/>
    <col min="1285" max="1285" width="23.6328125" style="4" customWidth="1"/>
    <col min="1286" max="1286" width="12.453125" style="4" customWidth="1"/>
    <col min="1287" max="1287" width="7.453125" style="4" customWidth="1"/>
    <col min="1288" max="1289" width="9.453125" style="4" customWidth="1"/>
    <col min="1290" max="1290" width="5.453125" style="4" customWidth="1"/>
    <col min="1291" max="1291" width="4.6328125" style="4" customWidth="1"/>
    <col min="1292" max="1292" width="5.453125" style="4" customWidth="1"/>
    <col min="1293" max="1294" width="45" style="4" customWidth="1"/>
    <col min="1295" max="1537" width="8" style="4"/>
    <col min="1538" max="1538" width="4.6328125" style="4" customWidth="1"/>
    <col min="1539" max="1539" width="14" style="4" customWidth="1"/>
    <col min="1540" max="1540" width="18.453125" style="4" customWidth="1"/>
    <col min="1541" max="1541" width="23.6328125" style="4" customWidth="1"/>
    <col min="1542" max="1542" width="12.453125" style="4" customWidth="1"/>
    <col min="1543" max="1543" width="7.453125" style="4" customWidth="1"/>
    <col min="1544" max="1545" width="9.453125" style="4" customWidth="1"/>
    <col min="1546" max="1546" width="5.453125" style="4" customWidth="1"/>
    <col min="1547" max="1547" width="4.6328125" style="4" customWidth="1"/>
    <col min="1548" max="1548" width="5.453125" style="4" customWidth="1"/>
    <col min="1549" max="1550" width="45" style="4" customWidth="1"/>
    <col min="1551" max="1793" width="8" style="4"/>
    <col min="1794" max="1794" width="4.6328125" style="4" customWidth="1"/>
    <col min="1795" max="1795" width="14" style="4" customWidth="1"/>
    <col min="1796" max="1796" width="18.453125" style="4" customWidth="1"/>
    <col min="1797" max="1797" width="23.6328125" style="4" customWidth="1"/>
    <col min="1798" max="1798" width="12.453125" style="4" customWidth="1"/>
    <col min="1799" max="1799" width="7.453125" style="4" customWidth="1"/>
    <col min="1800" max="1801" width="9.453125" style="4" customWidth="1"/>
    <col min="1802" max="1802" width="5.453125" style="4" customWidth="1"/>
    <col min="1803" max="1803" width="4.6328125" style="4" customWidth="1"/>
    <col min="1804" max="1804" width="5.453125" style="4" customWidth="1"/>
    <col min="1805" max="1806" width="45" style="4" customWidth="1"/>
    <col min="1807" max="2049" width="8" style="4"/>
    <col min="2050" max="2050" width="4.6328125" style="4" customWidth="1"/>
    <col min="2051" max="2051" width="14" style="4" customWidth="1"/>
    <col min="2052" max="2052" width="18.453125" style="4" customWidth="1"/>
    <col min="2053" max="2053" width="23.6328125" style="4" customWidth="1"/>
    <col min="2054" max="2054" width="12.453125" style="4" customWidth="1"/>
    <col min="2055" max="2055" width="7.453125" style="4" customWidth="1"/>
    <col min="2056" max="2057" width="9.453125" style="4" customWidth="1"/>
    <col min="2058" max="2058" width="5.453125" style="4" customWidth="1"/>
    <col min="2059" max="2059" width="4.6328125" style="4" customWidth="1"/>
    <col min="2060" max="2060" width="5.453125" style="4" customWidth="1"/>
    <col min="2061" max="2062" width="45" style="4" customWidth="1"/>
    <col min="2063" max="2305" width="8" style="4"/>
    <col min="2306" max="2306" width="4.6328125" style="4" customWidth="1"/>
    <col min="2307" max="2307" width="14" style="4" customWidth="1"/>
    <col min="2308" max="2308" width="18.453125" style="4" customWidth="1"/>
    <col min="2309" max="2309" width="23.6328125" style="4" customWidth="1"/>
    <col min="2310" max="2310" width="12.453125" style="4" customWidth="1"/>
    <col min="2311" max="2311" width="7.453125" style="4" customWidth="1"/>
    <col min="2312" max="2313" width="9.453125" style="4" customWidth="1"/>
    <col min="2314" max="2314" width="5.453125" style="4" customWidth="1"/>
    <col min="2315" max="2315" width="4.6328125" style="4" customWidth="1"/>
    <col min="2316" max="2316" width="5.453125" style="4" customWidth="1"/>
    <col min="2317" max="2318" width="45" style="4" customWidth="1"/>
    <col min="2319" max="2561" width="8" style="4"/>
    <col min="2562" max="2562" width="4.6328125" style="4" customWidth="1"/>
    <col min="2563" max="2563" width="14" style="4" customWidth="1"/>
    <col min="2564" max="2564" width="18.453125" style="4" customWidth="1"/>
    <col min="2565" max="2565" width="23.6328125" style="4" customWidth="1"/>
    <col min="2566" max="2566" width="12.453125" style="4" customWidth="1"/>
    <col min="2567" max="2567" width="7.453125" style="4" customWidth="1"/>
    <col min="2568" max="2569" width="9.453125" style="4" customWidth="1"/>
    <col min="2570" max="2570" width="5.453125" style="4" customWidth="1"/>
    <col min="2571" max="2571" width="4.6328125" style="4" customWidth="1"/>
    <col min="2572" max="2572" width="5.453125" style="4" customWidth="1"/>
    <col min="2573" max="2574" width="45" style="4" customWidth="1"/>
    <col min="2575" max="2817" width="8" style="4"/>
    <col min="2818" max="2818" width="4.6328125" style="4" customWidth="1"/>
    <col min="2819" max="2819" width="14" style="4" customWidth="1"/>
    <col min="2820" max="2820" width="18.453125" style="4" customWidth="1"/>
    <col min="2821" max="2821" width="23.6328125" style="4" customWidth="1"/>
    <col min="2822" max="2822" width="12.453125" style="4" customWidth="1"/>
    <col min="2823" max="2823" width="7.453125" style="4" customWidth="1"/>
    <col min="2824" max="2825" width="9.453125" style="4" customWidth="1"/>
    <col min="2826" max="2826" width="5.453125" style="4" customWidth="1"/>
    <col min="2827" max="2827" width="4.6328125" style="4" customWidth="1"/>
    <col min="2828" max="2828" width="5.453125" style="4" customWidth="1"/>
    <col min="2829" max="2830" width="45" style="4" customWidth="1"/>
    <col min="2831" max="3073" width="8" style="4"/>
    <col min="3074" max="3074" width="4.6328125" style="4" customWidth="1"/>
    <col min="3075" max="3075" width="14" style="4" customWidth="1"/>
    <col min="3076" max="3076" width="18.453125" style="4" customWidth="1"/>
    <col min="3077" max="3077" width="23.6328125" style="4" customWidth="1"/>
    <col min="3078" max="3078" width="12.453125" style="4" customWidth="1"/>
    <col min="3079" max="3079" width="7.453125" style="4" customWidth="1"/>
    <col min="3080" max="3081" width="9.453125" style="4" customWidth="1"/>
    <col min="3082" max="3082" width="5.453125" style="4" customWidth="1"/>
    <col min="3083" max="3083" width="4.6328125" style="4" customWidth="1"/>
    <col min="3084" max="3084" width="5.453125" style="4" customWidth="1"/>
    <col min="3085" max="3086" width="45" style="4" customWidth="1"/>
    <col min="3087" max="3329" width="8" style="4"/>
    <col min="3330" max="3330" width="4.6328125" style="4" customWidth="1"/>
    <col min="3331" max="3331" width="14" style="4" customWidth="1"/>
    <col min="3332" max="3332" width="18.453125" style="4" customWidth="1"/>
    <col min="3333" max="3333" width="23.6328125" style="4" customWidth="1"/>
    <col min="3334" max="3334" width="12.453125" style="4" customWidth="1"/>
    <col min="3335" max="3335" width="7.453125" style="4" customWidth="1"/>
    <col min="3336" max="3337" width="9.453125" style="4" customWidth="1"/>
    <col min="3338" max="3338" width="5.453125" style="4" customWidth="1"/>
    <col min="3339" max="3339" width="4.6328125" style="4" customWidth="1"/>
    <col min="3340" max="3340" width="5.453125" style="4" customWidth="1"/>
    <col min="3341" max="3342" width="45" style="4" customWidth="1"/>
    <col min="3343" max="3585" width="8" style="4"/>
    <col min="3586" max="3586" width="4.6328125" style="4" customWidth="1"/>
    <col min="3587" max="3587" width="14" style="4" customWidth="1"/>
    <col min="3588" max="3588" width="18.453125" style="4" customWidth="1"/>
    <col min="3589" max="3589" width="23.6328125" style="4" customWidth="1"/>
    <col min="3590" max="3590" width="12.453125" style="4" customWidth="1"/>
    <col min="3591" max="3591" width="7.453125" style="4" customWidth="1"/>
    <col min="3592" max="3593" width="9.453125" style="4" customWidth="1"/>
    <col min="3594" max="3594" width="5.453125" style="4" customWidth="1"/>
    <col min="3595" max="3595" width="4.6328125" style="4" customWidth="1"/>
    <col min="3596" max="3596" width="5.453125" style="4" customWidth="1"/>
    <col min="3597" max="3598" width="45" style="4" customWidth="1"/>
    <col min="3599" max="3841" width="8" style="4"/>
    <col min="3842" max="3842" width="4.6328125" style="4" customWidth="1"/>
    <col min="3843" max="3843" width="14" style="4" customWidth="1"/>
    <col min="3844" max="3844" width="18.453125" style="4" customWidth="1"/>
    <col min="3845" max="3845" width="23.6328125" style="4" customWidth="1"/>
    <col min="3846" max="3846" width="12.453125" style="4" customWidth="1"/>
    <col min="3847" max="3847" width="7.453125" style="4" customWidth="1"/>
    <col min="3848" max="3849" width="9.453125" style="4" customWidth="1"/>
    <col min="3850" max="3850" width="5.453125" style="4" customWidth="1"/>
    <col min="3851" max="3851" width="4.6328125" style="4" customWidth="1"/>
    <col min="3852" max="3852" width="5.453125" style="4" customWidth="1"/>
    <col min="3853" max="3854" width="45" style="4" customWidth="1"/>
    <col min="3855" max="4097" width="8" style="4"/>
    <col min="4098" max="4098" width="4.6328125" style="4" customWidth="1"/>
    <col min="4099" max="4099" width="14" style="4" customWidth="1"/>
    <col min="4100" max="4100" width="18.453125" style="4" customWidth="1"/>
    <col min="4101" max="4101" width="23.6328125" style="4" customWidth="1"/>
    <col min="4102" max="4102" width="12.453125" style="4" customWidth="1"/>
    <col min="4103" max="4103" width="7.453125" style="4" customWidth="1"/>
    <col min="4104" max="4105" width="9.453125" style="4" customWidth="1"/>
    <col min="4106" max="4106" width="5.453125" style="4" customWidth="1"/>
    <col min="4107" max="4107" width="4.6328125" style="4" customWidth="1"/>
    <col min="4108" max="4108" width="5.453125" style="4" customWidth="1"/>
    <col min="4109" max="4110" width="45" style="4" customWidth="1"/>
    <col min="4111" max="4353" width="8" style="4"/>
    <col min="4354" max="4354" width="4.6328125" style="4" customWidth="1"/>
    <col min="4355" max="4355" width="14" style="4" customWidth="1"/>
    <col min="4356" max="4356" width="18.453125" style="4" customWidth="1"/>
    <col min="4357" max="4357" width="23.6328125" style="4" customWidth="1"/>
    <col min="4358" max="4358" width="12.453125" style="4" customWidth="1"/>
    <col min="4359" max="4359" width="7.453125" style="4" customWidth="1"/>
    <col min="4360" max="4361" width="9.453125" style="4" customWidth="1"/>
    <col min="4362" max="4362" width="5.453125" style="4" customWidth="1"/>
    <col min="4363" max="4363" width="4.6328125" style="4" customWidth="1"/>
    <col min="4364" max="4364" width="5.453125" style="4" customWidth="1"/>
    <col min="4365" max="4366" width="45" style="4" customWidth="1"/>
    <col min="4367" max="4609" width="8" style="4"/>
    <col min="4610" max="4610" width="4.6328125" style="4" customWidth="1"/>
    <col min="4611" max="4611" width="14" style="4" customWidth="1"/>
    <col min="4612" max="4612" width="18.453125" style="4" customWidth="1"/>
    <col min="4613" max="4613" width="23.6328125" style="4" customWidth="1"/>
    <col min="4614" max="4614" width="12.453125" style="4" customWidth="1"/>
    <col min="4615" max="4615" width="7.453125" style="4" customWidth="1"/>
    <col min="4616" max="4617" width="9.453125" style="4" customWidth="1"/>
    <col min="4618" max="4618" width="5.453125" style="4" customWidth="1"/>
    <col min="4619" max="4619" width="4.6328125" style="4" customWidth="1"/>
    <col min="4620" max="4620" width="5.453125" style="4" customWidth="1"/>
    <col min="4621" max="4622" width="45" style="4" customWidth="1"/>
    <col min="4623" max="4865" width="8" style="4"/>
    <col min="4866" max="4866" width="4.6328125" style="4" customWidth="1"/>
    <col min="4867" max="4867" width="14" style="4" customWidth="1"/>
    <col min="4868" max="4868" width="18.453125" style="4" customWidth="1"/>
    <col min="4869" max="4869" width="23.6328125" style="4" customWidth="1"/>
    <col min="4870" max="4870" width="12.453125" style="4" customWidth="1"/>
    <col min="4871" max="4871" width="7.453125" style="4" customWidth="1"/>
    <col min="4872" max="4873" width="9.453125" style="4" customWidth="1"/>
    <col min="4874" max="4874" width="5.453125" style="4" customWidth="1"/>
    <col min="4875" max="4875" width="4.6328125" style="4" customWidth="1"/>
    <col min="4876" max="4876" width="5.453125" style="4" customWidth="1"/>
    <col min="4877" max="4878" width="45" style="4" customWidth="1"/>
    <col min="4879" max="5121" width="8" style="4"/>
    <col min="5122" max="5122" width="4.6328125" style="4" customWidth="1"/>
    <col min="5123" max="5123" width="14" style="4" customWidth="1"/>
    <col min="5124" max="5124" width="18.453125" style="4" customWidth="1"/>
    <col min="5125" max="5125" width="23.6328125" style="4" customWidth="1"/>
    <col min="5126" max="5126" width="12.453125" style="4" customWidth="1"/>
    <col min="5127" max="5127" width="7.453125" style="4" customWidth="1"/>
    <col min="5128" max="5129" width="9.453125" style="4" customWidth="1"/>
    <col min="5130" max="5130" width="5.453125" style="4" customWidth="1"/>
    <col min="5131" max="5131" width="4.6328125" style="4" customWidth="1"/>
    <col min="5132" max="5132" width="5.453125" style="4" customWidth="1"/>
    <col min="5133" max="5134" width="45" style="4" customWidth="1"/>
    <col min="5135" max="5377" width="8" style="4"/>
    <col min="5378" max="5378" width="4.6328125" style="4" customWidth="1"/>
    <col min="5379" max="5379" width="14" style="4" customWidth="1"/>
    <col min="5380" max="5380" width="18.453125" style="4" customWidth="1"/>
    <col min="5381" max="5381" width="23.6328125" style="4" customWidth="1"/>
    <col min="5382" max="5382" width="12.453125" style="4" customWidth="1"/>
    <col min="5383" max="5383" width="7.453125" style="4" customWidth="1"/>
    <col min="5384" max="5385" width="9.453125" style="4" customWidth="1"/>
    <col min="5386" max="5386" width="5.453125" style="4" customWidth="1"/>
    <col min="5387" max="5387" width="4.6328125" style="4" customWidth="1"/>
    <col min="5388" max="5388" width="5.453125" style="4" customWidth="1"/>
    <col min="5389" max="5390" width="45" style="4" customWidth="1"/>
    <col min="5391" max="5633" width="8" style="4"/>
    <col min="5634" max="5634" width="4.6328125" style="4" customWidth="1"/>
    <col min="5635" max="5635" width="14" style="4" customWidth="1"/>
    <col min="5636" max="5636" width="18.453125" style="4" customWidth="1"/>
    <col min="5637" max="5637" width="23.6328125" style="4" customWidth="1"/>
    <col min="5638" max="5638" width="12.453125" style="4" customWidth="1"/>
    <col min="5639" max="5639" width="7.453125" style="4" customWidth="1"/>
    <col min="5640" max="5641" width="9.453125" style="4" customWidth="1"/>
    <col min="5642" max="5642" width="5.453125" style="4" customWidth="1"/>
    <col min="5643" max="5643" width="4.6328125" style="4" customWidth="1"/>
    <col min="5644" max="5644" width="5.453125" style="4" customWidth="1"/>
    <col min="5645" max="5646" width="45" style="4" customWidth="1"/>
    <col min="5647" max="5889" width="8" style="4"/>
    <col min="5890" max="5890" width="4.6328125" style="4" customWidth="1"/>
    <col min="5891" max="5891" width="14" style="4" customWidth="1"/>
    <col min="5892" max="5892" width="18.453125" style="4" customWidth="1"/>
    <col min="5893" max="5893" width="23.6328125" style="4" customWidth="1"/>
    <col min="5894" max="5894" width="12.453125" style="4" customWidth="1"/>
    <col min="5895" max="5895" width="7.453125" style="4" customWidth="1"/>
    <col min="5896" max="5897" width="9.453125" style="4" customWidth="1"/>
    <col min="5898" max="5898" width="5.453125" style="4" customWidth="1"/>
    <col min="5899" max="5899" width="4.6328125" style="4" customWidth="1"/>
    <col min="5900" max="5900" width="5.453125" style="4" customWidth="1"/>
    <col min="5901" max="5902" width="45" style="4" customWidth="1"/>
    <col min="5903" max="6145" width="8" style="4"/>
    <col min="6146" max="6146" width="4.6328125" style="4" customWidth="1"/>
    <col min="6147" max="6147" width="14" style="4" customWidth="1"/>
    <col min="6148" max="6148" width="18.453125" style="4" customWidth="1"/>
    <col min="6149" max="6149" width="23.6328125" style="4" customWidth="1"/>
    <col min="6150" max="6150" width="12.453125" style="4" customWidth="1"/>
    <col min="6151" max="6151" width="7.453125" style="4" customWidth="1"/>
    <col min="6152" max="6153" width="9.453125" style="4" customWidth="1"/>
    <col min="6154" max="6154" width="5.453125" style="4" customWidth="1"/>
    <col min="6155" max="6155" width="4.6328125" style="4" customWidth="1"/>
    <col min="6156" max="6156" width="5.453125" style="4" customWidth="1"/>
    <col min="6157" max="6158" width="45" style="4" customWidth="1"/>
    <col min="6159" max="6401" width="8" style="4"/>
    <col min="6402" max="6402" width="4.6328125" style="4" customWidth="1"/>
    <col min="6403" max="6403" width="14" style="4" customWidth="1"/>
    <col min="6404" max="6404" width="18.453125" style="4" customWidth="1"/>
    <col min="6405" max="6405" width="23.6328125" style="4" customWidth="1"/>
    <col min="6406" max="6406" width="12.453125" style="4" customWidth="1"/>
    <col min="6407" max="6407" width="7.453125" style="4" customWidth="1"/>
    <col min="6408" max="6409" width="9.453125" style="4" customWidth="1"/>
    <col min="6410" max="6410" width="5.453125" style="4" customWidth="1"/>
    <col min="6411" max="6411" width="4.6328125" style="4" customWidth="1"/>
    <col min="6412" max="6412" width="5.453125" style="4" customWidth="1"/>
    <col min="6413" max="6414" width="45" style="4" customWidth="1"/>
    <col min="6415" max="6657" width="8" style="4"/>
    <col min="6658" max="6658" width="4.6328125" style="4" customWidth="1"/>
    <col min="6659" max="6659" width="14" style="4" customWidth="1"/>
    <col min="6660" max="6660" width="18.453125" style="4" customWidth="1"/>
    <col min="6661" max="6661" width="23.6328125" style="4" customWidth="1"/>
    <col min="6662" max="6662" width="12.453125" style="4" customWidth="1"/>
    <col min="6663" max="6663" width="7.453125" style="4" customWidth="1"/>
    <col min="6664" max="6665" width="9.453125" style="4" customWidth="1"/>
    <col min="6666" max="6666" width="5.453125" style="4" customWidth="1"/>
    <col min="6667" max="6667" width="4.6328125" style="4" customWidth="1"/>
    <col min="6668" max="6668" width="5.453125" style="4" customWidth="1"/>
    <col min="6669" max="6670" width="45" style="4" customWidth="1"/>
    <col min="6671" max="6913" width="8" style="4"/>
    <col min="6914" max="6914" width="4.6328125" style="4" customWidth="1"/>
    <col min="6915" max="6915" width="14" style="4" customWidth="1"/>
    <col min="6916" max="6916" width="18.453125" style="4" customWidth="1"/>
    <col min="6917" max="6917" width="23.6328125" style="4" customWidth="1"/>
    <col min="6918" max="6918" width="12.453125" style="4" customWidth="1"/>
    <col min="6919" max="6919" width="7.453125" style="4" customWidth="1"/>
    <col min="6920" max="6921" width="9.453125" style="4" customWidth="1"/>
    <col min="6922" max="6922" width="5.453125" style="4" customWidth="1"/>
    <col min="6923" max="6923" width="4.6328125" style="4" customWidth="1"/>
    <col min="6924" max="6924" width="5.453125" style="4" customWidth="1"/>
    <col min="6925" max="6926" width="45" style="4" customWidth="1"/>
    <col min="6927" max="7169" width="8" style="4"/>
    <col min="7170" max="7170" width="4.6328125" style="4" customWidth="1"/>
    <col min="7171" max="7171" width="14" style="4" customWidth="1"/>
    <col min="7172" max="7172" width="18.453125" style="4" customWidth="1"/>
    <col min="7173" max="7173" width="23.6328125" style="4" customWidth="1"/>
    <col min="7174" max="7174" width="12.453125" style="4" customWidth="1"/>
    <col min="7175" max="7175" width="7.453125" style="4" customWidth="1"/>
    <col min="7176" max="7177" width="9.453125" style="4" customWidth="1"/>
    <col min="7178" max="7178" width="5.453125" style="4" customWidth="1"/>
    <col min="7179" max="7179" width="4.6328125" style="4" customWidth="1"/>
    <col min="7180" max="7180" width="5.453125" style="4" customWidth="1"/>
    <col min="7181" max="7182" width="45" style="4" customWidth="1"/>
    <col min="7183" max="7425" width="8" style="4"/>
    <col min="7426" max="7426" width="4.6328125" style="4" customWidth="1"/>
    <col min="7427" max="7427" width="14" style="4" customWidth="1"/>
    <col min="7428" max="7428" width="18.453125" style="4" customWidth="1"/>
    <col min="7429" max="7429" width="23.6328125" style="4" customWidth="1"/>
    <col min="7430" max="7430" width="12.453125" style="4" customWidth="1"/>
    <col min="7431" max="7431" width="7.453125" style="4" customWidth="1"/>
    <col min="7432" max="7433" width="9.453125" style="4" customWidth="1"/>
    <col min="7434" max="7434" width="5.453125" style="4" customWidth="1"/>
    <col min="7435" max="7435" width="4.6328125" style="4" customWidth="1"/>
    <col min="7436" max="7436" width="5.453125" style="4" customWidth="1"/>
    <col min="7437" max="7438" width="45" style="4" customWidth="1"/>
    <col min="7439" max="7681" width="8" style="4"/>
    <col min="7682" max="7682" width="4.6328125" style="4" customWidth="1"/>
    <col min="7683" max="7683" width="14" style="4" customWidth="1"/>
    <col min="7684" max="7684" width="18.453125" style="4" customWidth="1"/>
    <col min="7685" max="7685" width="23.6328125" style="4" customWidth="1"/>
    <col min="7686" max="7686" width="12.453125" style="4" customWidth="1"/>
    <col min="7687" max="7687" width="7.453125" style="4" customWidth="1"/>
    <col min="7688" max="7689" width="9.453125" style="4" customWidth="1"/>
    <col min="7690" max="7690" width="5.453125" style="4" customWidth="1"/>
    <col min="7691" max="7691" width="4.6328125" style="4" customWidth="1"/>
    <col min="7692" max="7692" width="5.453125" style="4" customWidth="1"/>
    <col min="7693" max="7694" width="45" style="4" customWidth="1"/>
    <col min="7695" max="7937" width="8" style="4"/>
    <col min="7938" max="7938" width="4.6328125" style="4" customWidth="1"/>
    <col min="7939" max="7939" width="14" style="4" customWidth="1"/>
    <col min="7940" max="7940" width="18.453125" style="4" customWidth="1"/>
    <col min="7941" max="7941" width="23.6328125" style="4" customWidth="1"/>
    <col min="7942" max="7942" width="12.453125" style="4" customWidth="1"/>
    <col min="7943" max="7943" width="7.453125" style="4" customWidth="1"/>
    <col min="7944" max="7945" width="9.453125" style="4" customWidth="1"/>
    <col min="7946" max="7946" width="5.453125" style="4" customWidth="1"/>
    <col min="7947" max="7947" width="4.6328125" style="4" customWidth="1"/>
    <col min="7948" max="7948" width="5.453125" style="4" customWidth="1"/>
    <col min="7949" max="7950" width="45" style="4" customWidth="1"/>
    <col min="7951" max="8193" width="8" style="4"/>
    <col min="8194" max="8194" width="4.6328125" style="4" customWidth="1"/>
    <col min="8195" max="8195" width="14" style="4" customWidth="1"/>
    <col min="8196" max="8196" width="18.453125" style="4" customWidth="1"/>
    <col min="8197" max="8197" width="23.6328125" style="4" customWidth="1"/>
    <col min="8198" max="8198" width="12.453125" style="4" customWidth="1"/>
    <col min="8199" max="8199" width="7.453125" style="4" customWidth="1"/>
    <col min="8200" max="8201" width="9.453125" style="4" customWidth="1"/>
    <col min="8202" max="8202" width="5.453125" style="4" customWidth="1"/>
    <col min="8203" max="8203" width="4.6328125" style="4" customWidth="1"/>
    <col min="8204" max="8204" width="5.453125" style="4" customWidth="1"/>
    <col min="8205" max="8206" width="45" style="4" customWidth="1"/>
    <col min="8207" max="8449" width="8" style="4"/>
    <col min="8450" max="8450" width="4.6328125" style="4" customWidth="1"/>
    <col min="8451" max="8451" width="14" style="4" customWidth="1"/>
    <col min="8452" max="8452" width="18.453125" style="4" customWidth="1"/>
    <col min="8453" max="8453" width="23.6328125" style="4" customWidth="1"/>
    <col min="8454" max="8454" width="12.453125" style="4" customWidth="1"/>
    <col min="8455" max="8455" width="7.453125" style="4" customWidth="1"/>
    <col min="8456" max="8457" width="9.453125" style="4" customWidth="1"/>
    <col min="8458" max="8458" width="5.453125" style="4" customWidth="1"/>
    <col min="8459" max="8459" width="4.6328125" style="4" customWidth="1"/>
    <col min="8460" max="8460" width="5.453125" style="4" customWidth="1"/>
    <col min="8461" max="8462" width="45" style="4" customWidth="1"/>
    <col min="8463" max="8705" width="8" style="4"/>
    <col min="8706" max="8706" width="4.6328125" style="4" customWidth="1"/>
    <col min="8707" max="8707" width="14" style="4" customWidth="1"/>
    <col min="8708" max="8708" width="18.453125" style="4" customWidth="1"/>
    <col min="8709" max="8709" width="23.6328125" style="4" customWidth="1"/>
    <col min="8710" max="8710" width="12.453125" style="4" customWidth="1"/>
    <col min="8711" max="8711" width="7.453125" style="4" customWidth="1"/>
    <col min="8712" max="8713" width="9.453125" style="4" customWidth="1"/>
    <col min="8714" max="8714" width="5.453125" style="4" customWidth="1"/>
    <col min="8715" max="8715" width="4.6328125" style="4" customWidth="1"/>
    <col min="8716" max="8716" width="5.453125" style="4" customWidth="1"/>
    <col min="8717" max="8718" width="45" style="4" customWidth="1"/>
    <col min="8719" max="8961" width="8" style="4"/>
    <col min="8962" max="8962" width="4.6328125" style="4" customWidth="1"/>
    <col min="8963" max="8963" width="14" style="4" customWidth="1"/>
    <col min="8964" max="8964" width="18.453125" style="4" customWidth="1"/>
    <col min="8965" max="8965" width="23.6328125" style="4" customWidth="1"/>
    <col min="8966" max="8966" width="12.453125" style="4" customWidth="1"/>
    <col min="8967" max="8967" width="7.453125" style="4" customWidth="1"/>
    <col min="8968" max="8969" width="9.453125" style="4" customWidth="1"/>
    <col min="8970" max="8970" width="5.453125" style="4" customWidth="1"/>
    <col min="8971" max="8971" width="4.6328125" style="4" customWidth="1"/>
    <col min="8972" max="8972" width="5.453125" style="4" customWidth="1"/>
    <col min="8973" max="8974" width="45" style="4" customWidth="1"/>
    <col min="8975" max="9217" width="8" style="4"/>
    <col min="9218" max="9218" width="4.6328125" style="4" customWidth="1"/>
    <col min="9219" max="9219" width="14" style="4" customWidth="1"/>
    <col min="9220" max="9220" width="18.453125" style="4" customWidth="1"/>
    <col min="9221" max="9221" width="23.6328125" style="4" customWidth="1"/>
    <col min="9222" max="9222" width="12.453125" style="4" customWidth="1"/>
    <col min="9223" max="9223" width="7.453125" style="4" customWidth="1"/>
    <col min="9224" max="9225" width="9.453125" style="4" customWidth="1"/>
    <col min="9226" max="9226" width="5.453125" style="4" customWidth="1"/>
    <col min="9227" max="9227" width="4.6328125" style="4" customWidth="1"/>
    <col min="9228" max="9228" width="5.453125" style="4" customWidth="1"/>
    <col min="9229" max="9230" width="45" style="4" customWidth="1"/>
    <col min="9231" max="9473" width="8" style="4"/>
    <col min="9474" max="9474" width="4.6328125" style="4" customWidth="1"/>
    <col min="9475" max="9475" width="14" style="4" customWidth="1"/>
    <col min="9476" max="9476" width="18.453125" style="4" customWidth="1"/>
    <col min="9477" max="9477" width="23.6328125" style="4" customWidth="1"/>
    <col min="9478" max="9478" width="12.453125" style="4" customWidth="1"/>
    <col min="9479" max="9479" width="7.453125" style="4" customWidth="1"/>
    <col min="9480" max="9481" width="9.453125" style="4" customWidth="1"/>
    <col min="9482" max="9482" width="5.453125" style="4" customWidth="1"/>
    <col min="9483" max="9483" width="4.6328125" style="4" customWidth="1"/>
    <col min="9484" max="9484" width="5.453125" style="4" customWidth="1"/>
    <col min="9485" max="9486" width="45" style="4" customWidth="1"/>
    <col min="9487" max="9729" width="8" style="4"/>
    <col min="9730" max="9730" width="4.6328125" style="4" customWidth="1"/>
    <col min="9731" max="9731" width="14" style="4" customWidth="1"/>
    <col min="9732" max="9732" width="18.453125" style="4" customWidth="1"/>
    <col min="9733" max="9733" width="23.6328125" style="4" customWidth="1"/>
    <col min="9734" max="9734" width="12.453125" style="4" customWidth="1"/>
    <col min="9735" max="9735" width="7.453125" style="4" customWidth="1"/>
    <col min="9736" max="9737" width="9.453125" style="4" customWidth="1"/>
    <col min="9738" max="9738" width="5.453125" style="4" customWidth="1"/>
    <col min="9739" max="9739" width="4.6328125" style="4" customWidth="1"/>
    <col min="9740" max="9740" width="5.453125" style="4" customWidth="1"/>
    <col min="9741" max="9742" width="45" style="4" customWidth="1"/>
    <col min="9743" max="9985" width="8" style="4"/>
    <col min="9986" max="9986" width="4.6328125" style="4" customWidth="1"/>
    <col min="9987" max="9987" width="14" style="4" customWidth="1"/>
    <col min="9988" max="9988" width="18.453125" style="4" customWidth="1"/>
    <col min="9989" max="9989" width="23.6328125" style="4" customWidth="1"/>
    <col min="9990" max="9990" width="12.453125" style="4" customWidth="1"/>
    <col min="9991" max="9991" width="7.453125" style="4" customWidth="1"/>
    <col min="9992" max="9993" width="9.453125" style="4" customWidth="1"/>
    <col min="9994" max="9994" width="5.453125" style="4" customWidth="1"/>
    <col min="9995" max="9995" width="4.6328125" style="4" customWidth="1"/>
    <col min="9996" max="9996" width="5.453125" style="4" customWidth="1"/>
    <col min="9997" max="9998" width="45" style="4" customWidth="1"/>
    <col min="9999" max="10241" width="8" style="4"/>
    <col min="10242" max="10242" width="4.6328125" style="4" customWidth="1"/>
    <col min="10243" max="10243" width="14" style="4" customWidth="1"/>
    <col min="10244" max="10244" width="18.453125" style="4" customWidth="1"/>
    <col min="10245" max="10245" width="23.6328125" style="4" customWidth="1"/>
    <col min="10246" max="10246" width="12.453125" style="4" customWidth="1"/>
    <col min="10247" max="10247" width="7.453125" style="4" customWidth="1"/>
    <col min="10248" max="10249" width="9.453125" style="4" customWidth="1"/>
    <col min="10250" max="10250" width="5.453125" style="4" customWidth="1"/>
    <col min="10251" max="10251" width="4.6328125" style="4" customWidth="1"/>
    <col min="10252" max="10252" width="5.453125" style="4" customWidth="1"/>
    <col min="10253" max="10254" width="45" style="4" customWidth="1"/>
    <col min="10255" max="10497" width="8" style="4"/>
    <col min="10498" max="10498" width="4.6328125" style="4" customWidth="1"/>
    <col min="10499" max="10499" width="14" style="4" customWidth="1"/>
    <col min="10500" max="10500" width="18.453125" style="4" customWidth="1"/>
    <col min="10501" max="10501" width="23.6328125" style="4" customWidth="1"/>
    <col min="10502" max="10502" width="12.453125" style="4" customWidth="1"/>
    <col min="10503" max="10503" width="7.453125" style="4" customWidth="1"/>
    <col min="10504" max="10505" width="9.453125" style="4" customWidth="1"/>
    <col min="10506" max="10506" width="5.453125" style="4" customWidth="1"/>
    <col min="10507" max="10507" width="4.6328125" style="4" customWidth="1"/>
    <col min="10508" max="10508" width="5.453125" style="4" customWidth="1"/>
    <col min="10509" max="10510" width="45" style="4" customWidth="1"/>
    <col min="10511" max="10753" width="8" style="4"/>
    <col min="10754" max="10754" width="4.6328125" style="4" customWidth="1"/>
    <col min="10755" max="10755" width="14" style="4" customWidth="1"/>
    <col min="10756" max="10756" width="18.453125" style="4" customWidth="1"/>
    <col min="10757" max="10757" width="23.6328125" style="4" customWidth="1"/>
    <col min="10758" max="10758" width="12.453125" style="4" customWidth="1"/>
    <col min="10759" max="10759" width="7.453125" style="4" customWidth="1"/>
    <col min="10760" max="10761" width="9.453125" style="4" customWidth="1"/>
    <col min="10762" max="10762" width="5.453125" style="4" customWidth="1"/>
    <col min="10763" max="10763" width="4.6328125" style="4" customWidth="1"/>
    <col min="10764" max="10764" width="5.453125" style="4" customWidth="1"/>
    <col min="10765" max="10766" width="45" style="4" customWidth="1"/>
    <col min="10767" max="11009" width="8" style="4"/>
    <col min="11010" max="11010" width="4.6328125" style="4" customWidth="1"/>
    <col min="11011" max="11011" width="14" style="4" customWidth="1"/>
    <col min="11012" max="11012" width="18.453125" style="4" customWidth="1"/>
    <col min="11013" max="11013" width="23.6328125" style="4" customWidth="1"/>
    <col min="11014" max="11014" width="12.453125" style="4" customWidth="1"/>
    <col min="11015" max="11015" width="7.453125" style="4" customWidth="1"/>
    <col min="11016" max="11017" width="9.453125" style="4" customWidth="1"/>
    <col min="11018" max="11018" width="5.453125" style="4" customWidth="1"/>
    <col min="11019" max="11019" width="4.6328125" style="4" customWidth="1"/>
    <col min="11020" max="11020" width="5.453125" style="4" customWidth="1"/>
    <col min="11021" max="11022" width="45" style="4" customWidth="1"/>
    <col min="11023" max="11265" width="8" style="4"/>
    <col min="11266" max="11266" width="4.6328125" style="4" customWidth="1"/>
    <col min="11267" max="11267" width="14" style="4" customWidth="1"/>
    <col min="11268" max="11268" width="18.453125" style="4" customWidth="1"/>
    <col min="11269" max="11269" width="23.6328125" style="4" customWidth="1"/>
    <col min="11270" max="11270" width="12.453125" style="4" customWidth="1"/>
    <col min="11271" max="11271" width="7.453125" style="4" customWidth="1"/>
    <col min="11272" max="11273" width="9.453125" style="4" customWidth="1"/>
    <col min="11274" max="11274" width="5.453125" style="4" customWidth="1"/>
    <col min="11275" max="11275" width="4.6328125" style="4" customWidth="1"/>
    <col min="11276" max="11276" width="5.453125" style="4" customWidth="1"/>
    <col min="11277" max="11278" width="45" style="4" customWidth="1"/>
    <col min="11279" max="11521" width="8" style="4"/>
    <col min="11522" max="11522" width="4.6328125" style="4" customWidth="1"/>
    <col min="11523" max="11523" width="14" style="4" customWidth="1"/>
    <col min="11524" max="11524" width="18.453125" style="4" customWidth="1"/>
    <col min="11525" max="11525" width="23.6328125" style="4" customWidth="1"/>
    <col min="11526" max="11526" width="12.453125" style="4" customWidth="1"/>
    <col min="11527" max="11527" width="7.453125" style="4" customWidth="1"/>
    <col min="11528" max="11529" width="9.453125" style="4" customWidth="1"/>
    <col min="11530" max="11530" width="5.453125" style="4" customWidth="1"/>
    <col min="11531" max="11531" width="4.6328125" style="4" customWidth="1"/>
    <col min="11532" max="11532" width="5.453125" style="4" customWidth="1"/>
    <col min="11533" max="11534" width="45" style="4" customWidth="1"/>
    <col min="11535" max="11777" width="8" style="4"/>
    <col min="11778" max="11778" width="4.6328125" style="4" customWidth="1"/>
    <col min="11779" max="11779" width="14" style="4" customWidth="1"/>
    <col min="11780" max="11780" width="18.453125" style="4" customWidth="1"/>
    <col min="11781" max="11781" width="23.6328125" style="4" customWidth="1"/>
    <col min="11782" max="11782" width="12.453125" style="4" customWidth="1"/>
    <col min="11783" max="11783" width="7.453125" style="4" customWidth="1"/>
    <col min="11784" max="11785" width="9.453125" style="4" customWidth="1"/>
    <col min="11786" max="11786" width="5.453125" style="4" customWidth="1"/>
    <col min="11787" max="11787" width="4.6328125" style="4" customWidth="1"/>
    <col min="11788" max="11788" width="5.453125" style="4" customWidth="1"/>
    <col min="11789" max="11790" width="45" style="4" customWidth="1"/>
    <col min="11791" max="12033" width="8" style="4"/>
    <col min="12034" max="12034" width="4.6328125" style="4" customWidth="1"/>
    <col min="12035" max="12035" width="14" style="4" customWidth="1"/>
    <col min="12036" max="12036" width="18.453125" style="4" customWidth="1"/>
    <col min="12037" max="12037" width="23.6328125" style="4" customWidth="1"/>
    <col min="12038" max="12038" width="12.453125" style="4" customWidth="1"/>
    <col min="12039" max="12039" width="7.453125" style="4" customWidth="1"/>
    <col min="12040" max="12041" width="9.453125" style="4" customWidth="1"/>
    <col min="12042" max="12042" width="5.453125" style="4" customWidth="1"/>
    <col min="12043" max="12043" width="4.6328125" style="4" customWidth="1"/>
    <col min="12044" max="12044" width="5.453125" style="4" customWidth="1"/>
    <col min="12045" max="12046" width="45" style="4" customWidth="1"/>
    <col min="12047" max="12289" width="8" style="4"/>
    <col min="12290" max="12290" width="4.6328125" style="4" customWidth="1"/>
    <col min="12291" max="12291" width="14" style="4" customWidth="1"/>
    <col min="12292" max="12292" width="18.453125" style="4" customWidth="1"/>
    <col min="12293" max="12293" width="23.6328125" style="4" customWidth="1"/>
    <col min="12294" max="12294" width="12.453125" style="4" customWidth="1"/>
    <col min="12295" max="12295" width="7.453125" style="4" customWidth="1"/>
    <col min="12296" max="12297" width="9.453125" style="4" customWidth="1"/>
    <col min="12298" max="12298" width="5.453125" style="4" customWidth="1"/>
    <col min="12299" max="12299" width="4.6328125" style="4" customWidth="1"/>
    <col min="12300" max="12300" width="5.453125" style="4" customWidth="1"/>
    <col min="12301" max="12302" width="45" style="4" customWidth="1"/>
    <col min="12303" max="12545" width="8" style="4"/>
    <col min="12546" max="12546" width="4.6328125" style="4" customWidth="1"/>
    <col min="12547" max="12547" width="14" style="4" customWidth="1"/>
    <col min="12548" max="12548" width="18.453125" style="4" customWidth="1"/>
    <col min="12549" max="12549" width="23.6328125" style="4" customWidth="1"/>
    <col min="12550" max="12550" width="12.453125" style="4" customWidth="1"/>
    <col min="12551" max="12551" width="7.453125" style="4" customWidth="1"/>
    <col min="12552" max="12553" width="9.453125" style="4" customWidth="1"/>
    <col min="12554" max="12554" width="5.453125" style="4" customWidth="1"/>
    <col min="12555" max="12555" width="4.6328125" style="4" customWidth="1"/>
    <col min="12556" max="12556" width="5.453125" style="4" customWidth="1"/>
    <col min="12557" max="12558" width="45" style="4" customWidth="1"/>
    <col min="12559" max="12801" width="8" style="4"/>
    <col min="12802" max="12802" width="4.6328125" style="4" customWidth="1"/>
    <col min="12803" max="12803" width="14" style="4" customWidth="1"/>
    <col min="12804" max="12804" width="18.453125" style="4" customWidth="1"/>
    <col min="12805" max="12805" width="23.6328125" style="4" customWidth="1"/>
    <col min="12806" max="12806" width="12.453125" style="4" customWidth="1"/>
    <col min="12807" max="12807" width="7.453125" style="4" customWidth="1"/>
    <col min="12808" max="12809" width="9.453125" style="4" customWidth="1"/>
    <col min="12810" max="12810" width="5.453125" style="4" customWidth="1"/>
    <col min="12811" max="12811" width="4.6328125" style="4" customWidth="1"/>
    <col min="12812" max="12812" width="5.453125" style="4" customWidth="1"/>
    <col min="12813" max="12814" width="45" style="4" customWidth="1"/>
    <col min="12815" max="13057" width="8" style="4"/>
    <col min="13058" max="13058" width="4.6328125" style="4" customWidth="1"/>
    <col min="13059" max="13059" width="14" style="4" customWidth="1"/>
    <col min="13060" max="13060" width="18.453125" style="4" customWidth="1"/>
    <col min="13061" max="13061" width="23.6328125" style="4" customWidth="1"/>
    <col min="13062" max="13062" width="12.453125" style="4" customWidth="1"/>
    <col min="13063" max="13063" width="7.453125" style="4" customWidth="1"/>
    <col min="13064" max="13065" width="9.453125" style="4" customWidth="1"/>
    <col min="13066" max="13066" width="5.453125" style="4" customWidth="1"/>
    <col min="13067" max="13067" width="4.6328125" style="4" customWidth="1"/>
    <col min="13068" max="13068" width="5.453125" style="4" customWidth="1"/>
    <col min="13069" max="13070" width="45" style="4" customWidth="1"/>
    <col min="13071" max="13313" width="8" style="4"/>
    <col min="13314" max="13314" width="4.6328125" style="4" customWidth="1"/>
    <col min="13315" max="13315" width="14" style="4" customWidth="1"/>
    <col min="13316" max="13316" width="18.453125" style="4" customWidth="1"/>
    <col min="13317" max="13317" width="23.6328125" style="4" customWidth="1"/>
    <col min="13318" max="13318" width="12.453125" style="4" customWidth="1"/>
    <col min="13319" max="13319" width="7.453125" style="4" customWidth="1"/>
    <col min="13320" max="13321" width="9.453125" style="4" customWidth="1"/>
    <col min="13322" max="13322" width="5.453125" style="4" customWidth="1"/>
    <col min="13323" max="13323" width="4.6328125" style="4" customWidth="1"/>
    <col min="13324" max="13324" width="5.453125" style="4" customWidth="1"/>
    <col min="13325" max="13326" width="45" style="4" customWidth="1"/>
    <col min="13327" max="13569" width="8" style="4"/>
    <col min="13570" max="13570" width="4.6328125" style="4" customWidth="1"/>
    <col min="13571" max="13571" width="14" style="4" customWidth="1"/>
    <col min="13572" max="13572" width="18.453125" style="4" customWidth="1"/>
    <col min="13573" max="13573" width="23.6328125" style="4" customWidth="1"/>
    <col min="13574" max="13574" width="12.453125" style="4" customWidth="1"/>
    <col min="13575" max="13575" width="7.453125" style="4" customWidth="1"/>
    <col min="13576" max="13577" width="9.453125" style="4" customWidth="1"/>
    <col min="13578" max="13578" width="5.453125" style="4" customWidth="1"/>
    <col min="13579" max="13579" width="4.6328125" style="4" customWidth="1"/>
    <col min="13580" max="13580" width="5.453125" style="4" customWidth="1"/>
    <col min="13581" max="13582" width="45" style="4" customWidth="1"/>
    <col min="13583" max="13825" width="8" style="4"/>
    <col min="13826" max="13826" width="4.6328125" style="4" customWidth="1"/>
    <col min="13827" max="13827" width="14" style="4" customWidth="1"/>
    <col min="13828" max="13828" width="18.453125" style="4" customWidth="1"/>
    <col min="13829" max="13829" width="23.6328125" style="4" customWidth="1"/>
    <col min="13830" max="13830" width="12.453125" style="4" customWidth="1"/>
    <col min="13831" max="13831" width="7.453125" style="4" customWidth="1"/>
    <col min="13832" max="13833" width="9.453125" style="4" customWidth="1"/>
    <col min="13834" max="13834" width="5.453125" style="4" customWidth="1"/>
    <col min="13835" max="13835" width="4.6328125" style="4" customWidth="1"/>
    <col min="13836" max="13836" width="5.453125" style="4" customWidth="1"/>
    <col min="13837" max="13838" width="45" style="4" customWidth="1"/>
    <col min="13839" max="14081" width="8" style="4"/>
    <col min="14082" max="14082" width="4.6328125" style="4" customWidth="1"/>
    <col min="14083" max="14083" width="14" style="4" customWidth="1"/>
    <col min="14084" max="14084" width="18.453125" style="4" customWidth="1"/>
    <col min="14085" max="14085" width="23.6328125" style="4" customWidth="1"/>
    <col min="14086" max="14086" width="12.453125" style="4" customWidth="1"/>
    <col min="14087" max="14087" width="7.453125" style="4" customWidth="1"/>
    <col min="14088" max="14089" width="9.453125" style="4" customWidth="1"/>
    <col min="14090" max="14090" width="5.453125" style="4" customWidth="1"/>
    <col min="14091" max="14091" width="4.6328125" style="4" customWidth="1"/>
    <col min="14092" max="14092" width="5.453125" style="4" customWidth="1"/>
    <col min="14093" max="14094" width="45" style="4" customWidth="1"/>
    <col min="14095" max="14337" width="8" style="4"/>
    <col min="14338" max="14338" width="4.6328125" style="4" customWidth="1"/>
    <col min="14339" max="14339" width="14" style="4" customWidth="1"/>
    <col min="14340" max="14340" width="18.453125" style="4" customWidth="1"/>
    <col min="14341" max="14341" width="23.6328125" style="4" customWidth="1"/>
    <col min="14342" max="14342" width="12.453125" style="4" customWidth="1"/>
    <col min="14343" max="14343" width="7.453125" style="4" customWidth="1"/>
    <col min="14344" max="14345" width="9.453125" style="4" customWidth="1"/>
    <col min="14346" max="14346" width="5.453125" style="4" customWidth="1"/>
    <col min="14347" max="14347" width="4.6328125" style="4" customWidth="1"/>
    <col min="14348" max="14348" width="5.453125" style="4" customWidth="1"/>
    <col min="14349" max="14350" width="45" style="4" customWidth="1"/>
    <col min="14351" max="14593" width="8" style="4"/>
    <col min="14594" max="14594" width="4.6328125" style="4" customWidth="1"/>
    <col min="14595" max="14595" width="14" style="4" customWidth="1"/>
    <col min="14596" max="14596" width="18.453125" style="4" customWidth="1"/>
    <col min="14597" max="14597" width="23.6328125" style="4" customWidth="1"/>
    <col min="14598" max="14598" width="12.453125" style="4" customWidth="1"/>
    <col min="14599" max="14599" width="7.453125" style="4" customWidth="1"/>
    <col min="14600" max="14601" width="9.453125" style="4" customWidth="1"/>
    <col min="14602" max="14602" width="5.453125" style="4" customWidth="1"/>
    <col min="14603" max="14603" width="4.6328125" style="4" customWidth="1"/>
    <col min="14604" max="14604" width="5.453125" style="4" customWidth="1"/>
    <col min="14605" max="14606" width="45" style="4" customWidth="1"/>
    <col min="14607" max="14849" width="8" style="4"/>
    <col min="14850" max="14850" width="4.6328125" style="4" customWidth="1"/>
    <col min="14851" max="14851" width="14" style="4" customWidth="1"/>
    <col min="14852" max="14852" width="18.453125" style="4" customWidth="1"/>
    <col min="14853" max="14853" width="23.6328125" style="4" customWidth="1"/>
    <col min="14854" max="14854" width="12.453125" style="4" customWidth="1"/>
    <col min="14855" max="14855" width="7.453125" style="4" customWidth="1"/>
    <col min="14856" max="14857" width="9.453125" style="4" customWidth="1"/>
    <col min="14858" max="14858" width="5.453125" style="4" customWidth="1"/>
    <col min="14859" max="14859" width="4.6328125" style="4" customWidth="1"/>
    <col min="14860" max="14860" width="5.453125" style="4" customWidth="1"/>
    <col min="14861" max="14862" width="45" style="4" customWidth="1"/>
    <col min="14863" max="15105" width="8" style="4"/>
    <col min="15106" max="15106" width="4.6328125" style="4" customWidth="1"/>
    <col min="15107" max="15107" width="14" style="4" customWidth="1"/>
    <col min="15108" max="15108" width="18.453125" style="4" customWidth="1"/>
    <col min="15109" max="15109" width="23.6328125" style="4" customWidth="1"/>
    <col min="15110" max="15110" width="12.453125" style="4" customWidth="1"/>
    <col min="15111" max="15111" width="7.453125" style="4" customWidth="1"/>
    <col min="15112" max="15113" width="9.453125" style="4" customWidth="1"/>
    <col min="15114" max="15114" width="5.453125" style="4" customWidth="1"/>
    <col min="15115" max="15115" width="4.6328125" style="4" customWidth="1"/>
    <col min="15116" max="15116" width="5.453125" style="4" customWidth="1"/>
    <col min="15117" max="15118" width="45" style="4" customWidth="1"/>
    <col min="15119" max="15361" width="8" style="4"/>
    <col min="15362" max="15362" width="4.6328125" style="4" customWidth="1"/>
    <col min="15363" max="15363" width="14" style="4" customWidth="1"/>
    <col min="15364" max="15364" width="18.453125" style="4" customWidth="1"/>
    <col min="15365" max="15365" width="23.6328125" style="4" customWidth="1"/>
    <col min="15366" max="15366" width="12.453125" style="4" customWidth="1"/>
    <col min="15367" max="15367" width="7.453125" style="4" customWidth="1"/>
    <col min="15368" max="15369" width="9.453125" style="4" customWidth="1"/>
    <col min="15370" max="15370" width="5.453125" style="4" customWidth="1"/>
    <col min="15371" max="15371" width="4.6328125" style="4" customWidth="1"/>
    <col min="15372" max="15372" width="5.453125" style="4" customWidth="1"/>
    <col min="15373" max="15374" width="45" style="4" customWidth="1"/>
    <col min="15375" max="15617" width="8" style="4"/>
    <col min="15618" max="15618" width="4.6328125" style="4" customWidth="1"/>
    <col min="15619" max="15619" width="14" style="4" customWidth="1"/>
    <col min="15620" max="15620" width="18.453125" style="4" customWidth="1"/>
    <col min="15621" max="15621" width="23.6328125" style="4" customWidth="1"/>
    <col min="15622" max="15622" width="12.453125" style="4" customWidth="1"/>
    <col min="15623" max="15623" width="7.453125" style="4" customWidth="1"/>
    <col min="15624" max="15625" width="9.453125" style="4" customWidth="1"/>
    <col min="15626" max="15626" width="5.453125" style="4" customWidth="1"/>
    <col min="15627" max="15627" width="4.6328125" style="4" customWidth="1"/>
    <col min="15628" max="15628" width="5.453125" style="4" customWidth="1"/>
    <col min="15629" max="15630" width="45" style="4" customWidth="1"/>
    <col min="15631" max="15873" width="8" style="4"/>
    <col min="15874" max="15874" width="4.6328125" style="4" customWidth="1"/>
    <col min="15875" max="15875" width="14" style="4" customWidth="1"/>
    <col min="15876" max="15876" width="18.453125" style="4" customWidth="1"/>
    <col min="15877" max="15877" width="23.6328125" style="4" customWidth="1"/>
    <col min="15878" max="15878" width="12.453125" style="4" customWidth="1"/>
    <col min="15879" max="15879" width="7.453125" style="4" customWidth="1"/>
    <col min="15880" max="15881" width="9.453125" style="4" customWidth="1"/>
    <col min="15882" max="15882" width="5.453125" style="4" customWidth="1"/>
    <col min="15883" max="15883" width="4.6328125" style="4" customWidth="1"/>
    <col min="15884" max="15884" width="5.453125" style="4" customWidth="1"/>
    <col min="15885" max="15886" width="45" style="4" customWidth="1"/>
    <col min="15887" max="16129" width="8" style="4"/>
    <col min="16130" max="16130" width="4.6328125" style="4" customWidth="1"/>
    <col min="16131" max="16131" width="14" style="4" customWidth="1"/>
    <col min="16132" max="16132" width="18.453125" style="4" customWidth="1"/>
    <col min="16133" max="16133" width="23.6328125" style="4" customWidth="1"/>
    <col min="16134" max="16134" width="12.453125" style="4" customWidth="1"/>
    <col min="16135" max="16135" width="7.453125" style="4" customWidth="1"/>
    <col min="16136" max="16137" width="9.453125" style="4" customWidth="1"/>
    <col min="16138" max="16138" width="5.453125" style="4" customWidth="1"/>
    <col min="16139" max="16139" width="4.6328125" style="4" customWidth="1"/>
    <col min="16140" max="16140" width="5.453125" style="4" customWidth="1"/>
    <col min="16141" max="16142" width="45" style="4" customWidth="1"/>
    <col min="16143" max="16384" width="8" style="4"/>
  </cols>
  <sheetData>
    <row r="1" spans="1:17" ht="39">
      <c r="A1" s="1" t="s">
        <v>0</v>
      </c>
      <c r="B1" s="2" t="s">
        <v>1</v>
      </c>
      <c r="C1" s="1" t="s">
        <v>2</v>
      </c>
      <c r="D1" s="1" t="s">
        <v>3</v>
      </c>
      <c r="E1" s="1" t="s">
        <v>4</v>
      </c>
      <c r="F1" s="3" t="s">
        <v>12</v>
      </c>
      <c r="G1" s="3" t="s">
        <v>5</v>
      </c>
      <c r="H1" s="3" t="s">
        <v>6</v>
      </c>
      <c r="I1" s="3" t="s">
        <v>7</v>
      </c>
      <c r="J1" s="3" t="s">
        <v>8</v>
      </c>
      <c r="K1" s="3" t="s">
        <v>9</v>
      </c>
      <c r="L1" s="141" t="s">
        <v>271</v>
      </c>
      <c r="M1" s="1" t="s">
        <v>10</v>
      </c>
      <c r="N1" s="1" t="s">
        <v>11</v>
      </c>
      <c r="O1" s="1" t="s">
        <v>27</v>
      </c>
      <c r="P1" s="1" t="s">
        <v>28</v>
      </c>
      <c r="Q1" s="1" t="s">
        <v>29</v>
      </c>
    </row>
    <row r="2" spans="1:17" ht="65" customHeight="1">
      <c r="A2" s="5"/>
      <c r="B2" s="6" t="s">
        <v>36</v>
      </c>
      <c r="C2" s="7" t="s">
        <v>37</v>
      </c>
      <c r="D2" s="58" t="s">
        <v>38</v>
      </c>
      <c r="E2" s="53" t="s">
        <v>39</v>
      </c>
      <c r="F2" s="8" t="s">
        <v>41</v>
      </c>
      <c r="G2" s="61" t="s">
        <v>40</v>
      </c>
      <c r="H2" s="61" t="s">
        <v>40</v>
      </c>
      <c r="I2" s="61">
        <v>2</v>
      </c>
      <c r="J2" s="61" t="s">
        <v>40</v>
      </c>
      <c r="K2" s="8" t="s">
        <v>263</v>
      </c>
      <c r="L2" s="142" t="s">
        <v>272</v>
      </c>
      <c r="M2" s="7" t="s">
        <v>46</v>
      </c>
      <c r="N2" s="7" t="s">
        <v>43</v>
      </c>
      <c r="O2" s="62" t="s">
        <v>266</v>
      </c>
      <c r="P2" s="13" t="s">
        <v>264</v>
      </c>
      <c r="Q2" s="63"/>
    </row>
    <row r="3" spans="1:17" ht="79" customHeight="1">
      <c r="A3" s="5"/>
      <c r="B3" s="54" t="s">
        <v>36</v>
      </c>
      <c r="C3" s="62" t="s">
        <v>37</v>
      </c>
      <c r="D3" s="58" t="s">
        <v>38</v>
      </c>
      <c r="E3" s="53" t="s">
        <v>39</v>
      </c>
      <c r="F3" s="49" t="s">
        <v>44</v>
      </c>
      <c r="G3" s="61" t="s">
        <v>40</v>
      </c>
      <c r="H3" s="61" t="s">
        <v>40</v>
      </c>
      <c r="I3" s="61" t="s">
        <v>55</v>
      </c>
      <c r="J3" s="61" t="s">
        <v>40</v>
      </c>
      <c r="K3" s="49" t="s">
        <v>263</v>
      </c>
      <c r="L3" s="142" t="s">
        <v>272</v>
      </c>
      <c r="M3" s="7" t="s">
        <v>85</v>
      </c>
      <c r="N3" s="7" t="s">
        <v>50</v>
      </c>
      <c r="O3" s="62" t="s">
        <v>266</v>
      </c>
      <c r="P3" s="13" t="s">
        <v>264</v>
      </c>
      <c r="Q3" s="63"/>
    </row>
    <row r="4" spans="1:17" ht="88.5" customHeight="1">
      <c r="A4" s="5"/>
      <c r="B4" s="54" t="s">
        <v>36</v>
      </c>
      <c r="C4" s="62" t="s">
        <v>37</v>
      </c>
      <c r="D4" s="58" t="s">
        <v>38</v>
      </c>
      <c r="E4" s="53" t="s">
        <v>39</v>
      </c>
      <c r="F4" s="5">
        <v>4</v>
      </c>
      <c r="G4" s="67">
        <v>1</v>
      </c>
      <c r="H4" s="67" t="s">
        <v>40</v>
      </c>
      <c r="I4" s="61" t="s">
        <v>56</v>
      </c>
      <c r="J4" s="61"/>
      <c r="K4" s="8" t="s">
        <v>263</v>
      </c>
      <c r="L4" s="142" t="s">
        <v>272</v>
      </c>
      <c r="M4" s="7" t="s">
        <v>47</v>
      </c>
      <c r="N4" s="7" t="s">
        <v>51</v>
      </c>
      <c r="O4" s="62" t="s">
        <v>266</v>
      </c>
      <c r="P4" s="13" t="s">
        <v>264</v>
      </c>
      <c r="Q4" s="64"/>
    </row>
    <row r="5" spans="1:17" ht="65" customHeight="1">
      <c r="A5" s="5"/>
      <c r="B5" s="54" t="s">
        <v>36</v>
      </c>
      <c r="C5" s="62" t="s">
        <v>37</v>
      </c>
      <c r="D5" s="58" t="s">
        <v>38</v>
      </c>
      <c r="E5" s="53" t="s">
        <v>39</v>
      </c>
      <c r="F5" s="48">
        <v>4</v>
      </c>
      <c r="G5" s="67">
        <v>2</v>
      </c>
      <c r="H5" s="67" t="s">
        <v>40</v>
      </c>
      <c r="I5" s="61" t="s">
        <v>44</v>
      </c>
      <c r="J5" s="61"/>
      <c r="K5" s="49" t="s">
        <v>42</v>
      </c>
      <c r="L5" s="142" t="s">
        <v>272</v>
      </c>
      <c r="M5" s="7" t="s">
        <v>52</v>
      </c>
      <c r="N5" s="7" t="s">
        <v>53</v>
      </c>
      <c r="O5" s="59" t="s">
        <v>265</v>
      </c>
      <c r="P5" s="13" t="s">
        <v>264</v>
      </c>
      <c r="Q5" s="63"/>
    </row>
    <row r="6" spans="1:17" ht="122" customHeight="1">
      <c r="A6" s="5"/>
      <c r="B6" s="54" t="s">
        <v>36</v>
      </c>
      <c r="C6" s="62" t="s">
        <v>37</v>
      </c>
      <c r="D6" s="58" t="s">
        <v>38</v>
      </c>
      <c r="E6" s="53" t="s">
        <v>39</v>
      </c>
      <c r="F6" s="48">
        <v>4</v>
      </c>
      <c r="G6" s="67">
        <v>3</v>
      </c>
      <c r="H6" s="67" t="s">
        <v>40</v>
      </c>
      <c r="I6" s="61" t="s">
        <v>57</v>
      </c>
      <c r="J6" s="61"/>
      <c r="K6" s="61" t="s">
        <v>263</v>
      </c>
      <c r="L6" s="142" t="s">
        <v>272</v>
      </c>
      <c r="M6" s="7" t="s">
        <v>86</v>
      </c>
      <c r="N6" s="7" t="s">
        <v>87</v>
      </c>
      <c r="O6" s="62" t="s">
        <v>266</v>
      </c>
      <c r="P6" s="13" t="s">
        <v>264</v>
      </c>
      <c r="Q6" s="64"/>
    </row>
    <row r="7" spans="1:17" ht="65" customHeight="1">
      <c r="A7" s="5"/>
      <c r="B7" s="54" t="s">
        <v>36</v>
      </c>
      <c r="C7" s="62" t="s">
        <v>37</v>
      </c>
      <c r="D7" s="58" t="s">
        <v>38</v>
      </c>
      <c r="E7" s="53" t="s">
        <v>39</v>
      </c>
      <c r="F7" s="49" t="s">
        <v>44</v>
      </c>
      <c r="G7" s="61" t="s">
        <v>44</v>
      </c>
      <c r="H7" s="61" t="s">
        <v>40</v>
      </c>
      <c r="I7" s="61" t="s">
        <v>59</v>
      </c>
      <c r="J7" s="61"/>
      <c r="K7" s="8" t="s">
        <v>263</v>
      </c>
      <c r="L7" s="142" t="s">
        <v>272</v>
      </c>
      <c r="M7" s="7" t="s">
        <v>45</v>
      </c>
      <c r="N7" s="7" t="s">
        <v>65</v>
      </c>
      <c r="O7" s="62" t="s">
        <v>266</v>
      </c>
      <c r="P7" s="13" t="s">
        <v>264</v>
      </c>
      <c r="Q7" s="64"/>
    </row>
    <row r="8" spans="1:17" ht="98" customHeight="1">
      <c r="A8" s="5"/>
      <c r="B8" s="54" t="s">
        <v>36</v>
      </c>
      <c r="C8" s="62" t="s">
        <v>37</v>
      </c>
      <c r="D8" s="58" t="s">
        <v>38</v>
      </c>
      <c r="E8" s="53" t="s">
        <v>39</v>
      </c>
      <c r="F8" s="5">
        <v>4</v>
      </c>
      <c r="G8" s="67">
        <v>4</v>
      </c>
      <c r="H8" s="67" t="s">
        <v>40</v>
      </c>
      <c r="I8" s="61" t="s">
        <v>58</v>
      </c>
      <c r="J8" s="61"/>
      <c r="K8" s="61" t="s">
        <v>263</v>
      </c>
      <c r="L8" s="142" t="s">
        <v>272</v>
      </c>
      <c r="M8" s="7" t="s">
        <v>103</v>
      </c>
      <c r="N8" s="7" t="s">
        <v>54</v>
      </c>
      <c r="O8" s="62" t="s">
        <v>266</v>
      </c>
      <c r="P8" s="13" t="s">
        <v>264</v>
      </c>
      <c r="Q8" s="63"/>
    </row>
    <row r="9" spans="1:17" ht="27" customHeight="1">
      <c r="A9" s="5"/>
      <c r="B9" s="54" t="s">
        <v>36</v>
      </c>
      <c r="C9" s="62" t="s">
        <v>37</v>
      </c>
      <c r="D9" s="58" t="s">
        <v>38</v>
      </c>
      <c r="E9" s="53" t="s">
        <v>39</v>
      </c>
      <c r="F9" s="50">
        <v>4</v>
      </c>
      <c r="G9" s="67">
        <v>4.0999999999999996</v>
      </c>
      <c r="H9" s="67">
        <v>1</v>
      </c>
      <c r="I9" s="61" t="s">
        <v>60</v>
      </c>
      <c r="J9" s="61"/>
      <c r="K9" s="61" t="s">
        <v>263</v>
      </c>
      <c r="L9" s="142" t="s">
        <v>272</v>
      </c>
      <c r="M9" s="7" t="s">
        <v>61</v>
      </c>
      <c r="N9" s="7" t="s">
        <v>62</v>
      </c>
      <c r="O9" s="62" t="s">
        <v>266</v>
      </c>
      <c r="P9" s="13" t="s">
        <v>264</v>
      </c>
      <c r="Q9" s="63"/>
    </row>
    <row r="10" spans="1:17" ht="41" customHeight="1">
      <c r="A10" s="60"/>
      <c r="B10" s="54" t="s">
        <v>36</v>
      </c>
      <c r="C10" s="62" t="s">
        <v>37</v>
      </c>
      <c r="D10" s="58" t="s">
        <v>38</v>
      </c>
      <c r="E10" s="53" t="s">
        <v>39</v>
      </c>
      <c r="F10" s="60">
        <v>4</v>
      </c>
      <c r="G10" s="67">
        <v>4.0999999999999996</v>
      </c>
      <c r="H10" s="67" t="s">
        <v>63</v>
      </c>
      <c r="I10" s="61" t="s">
        <v>64</v>
      </c>
      <c r="J10" s="61"/>
      <c r="K10" s="61" t="s">
        <v>263</v>
      </c>
      <c r="L10" s="142" t="s">
        <v>272</v>
      </c>
      <c r="M10" s="59" t="s">
        <v>66</v>
      </c>
      <c r="N10" s="59" t="s">
        <v>67</v>
      </c>
      <c r="O10" s="62" t="s">
        <v>266</v>
      </c>
      <c r="P10" s="13" t="s">
        <v>264</v>
      </c>
      <c r="Q10" s="63"/>
    </row>
    <row r="11" spans="1:17" ht="65" customHeight="1">
      <c r="A11" s="5"/>
      <c r="B11" s="54" t="s">
        <v>36</v>
      </c>
      <c r="C11" s="62" t="s">
        <v>37</v>
      </c>
      <c r="D11" s="58" t="s">
        <v>38</v>
      </c>
      <c r="E11" s="53" t="s">
        <v>39</v>
      </c>
      <c r="F11" s="5">
        <v>4</v>
      </c>
      <c r="G11" s="67">
        <v>4.0999999999999996</v>
      </c>
      <c r="H11" s="67" t="s">
        <v>68</v>
      </c>
      <c r="I11" s="61" t="s">
        <v>69</v>
      </c>
      <c r="J11" s="61"/>
      <c r="K11" s="61" t="s">
        <v>263</v>
      </c>
      <c r="L11" s="142" t="s">
        <v>272</v>
      </c>
      <c r="M11" s="7" t="s">
        <v>70</v>
      </c>
      <c r="N11" s="7" t="s">
        <v>71</v>
      </c>
      <c r="O11" s="62" t="s">
        <v>266</v>
      </c>
      <c r="P11" s="13" t="s">
        <v>264</v>
      </c>
      <c r="Q11" s="64"/>
    </row>
    <row r="12" spans="1:17" ht="39" customHeight="1">
      <c r="A12" s="50"/>
      <c r="B12" s="54" t="s">
        <v>36</v>
      </c>
      <c r="C12" s="62" t="s">
        <v>37</v>
      </c>
      <c r="D12" s="58" t="s">
        <v>38</v>
      </c>
      <c r="E12" s="53" t="s">
        <v>39</v>
      </c>
      <c r="F12" s="50">
        <v>4</v>
      </c>
      <c r="G12" s="67">
        <v>4.2</v>
      </c>
      <c r="H12" s="67" t="s">
        <v>40</v>
      </c>
      <c r="I12" s="61" t="s">
        <v>69</v>
      </c>
      <c r="J12" s="61"/>
      <c r="K12" s="52" t="s">
        <v>263</v>
      </c>
      <c r="L12" s="142" t="s">
        <v>272</v>
      </c>
      <c r="M12" s="7" t="s">
        <v>72</v>
      </c>
      <c r="N12" s="51" t="s">
        <v>73</v>
      </c>
      <c r="O12" s="62" t="s">
        <v>266</v>
      </c>
      <c r="P12" s="13" t="s">
        <v>264</v>
      </c>
      <c r="Q12" s="64"/>
    </row>
    <row r="13" spans="1:17" ht="93" customHeight="1">
      <c r="A13" s="5"/>
      <c r="B13" s="54" t="s">
        <v>36</v>
      </c>
      <c r="C13" s="62" t="s">
        <v>37</v>
      </c>
      <c r="D13" s="58" t="s">
        <v>38</v>
      </c>
      <c r="E13" s="53" t="s">
        <v>39</v>
      </c>
      <c r="F13" s="5">
        <v>5</v>
      </c>
      <c r="G13" s="67" t="s">
        <v>40</v>
      </c>
      <c r="H13" s="67" t="s">
        <v>40</v>
      </c>
      <c r="I13" s="61" t="s">
        <v>74</v>
      </c>
      <c r="J13" s="61" t="s">
        <v>40</v>
      </c>
      <c r="K13" s="61" t="s">
        <v>263</v>
      </c>
      <c r="L13" s="142" t="s">
        <v>272</v>
      </c>
      <c r="M13" s="7" t="s">
        <v>75</v>
      </c>
      <c r="N13" s="7" t="s">
        <v>76</v>
      </c>
      <c r="O13" s="62" t="s">
        <v>266</v>
      </c>
      <c r="P13" s="13" t="s">
        <v>264</v>
      </c>
      <c r="Q13" s="64"/>
    </row>
    <row r="14" spans="1:17" ht="119" customHeight="1">
      <c r="A14" s="5"/>
      <c r="B14" s="54" t="s">
        <v>36</v>
      </c>
      <c r="C14" s="62" t="s">
        <v>37</v>
      </c>
      <c r="D14" s="58" t="s">
        <v>38</v>
      </c>
      <c r="E14" s="53" t="s">
        <v>39</v>
      </c>
      <c r="F14" s="5">
        <v>5</v>
      </c>
      <c r="G14" s="67" t="s">
        <v>40</v>
      </c>
      <c r="H14" s="67" t="s">
        <v>40</v>
      </c>
      <c r="I14" s="61" t="s">
        <v>74</v>
      </c>
      <c r="J14" s="61" t="s">
        <v>40</v>
      </c>
      <c r="K14" s="8" t="s">
        <v>42</v>
      </c>
      <c r="L14" s="142" t="s">
        <v>272</v>
      </c>
      <c r="M14" s="7" t="s">
        <v>88</v>
      </c>
      <c r="N14" s="62" t="s">
        <v>89</v>
      </c>
      <c r="O14" s="62" t="s">
        <v>266</v>
      </c>
      <c r="P14" s="13" t="s">
        <v>264</v>
      </c>
      <c r="Q14" s="63"/>
    </row>
    <row r="15" spans="1:17" ht="107" customHeight="1">
      <c r="A15" s="5"/>
      <c r="B15" s="54" t="s">
        <v>36</v>
      </c>
      <c r="C15" s="62" t="s">
        <v>37</v>
      </c>
      <c r="D15" s="58" t="s">
        <v>38</v>
      </c>
      <c r="E15" s="53" t="s">
        <v>39</v>
      </c>
      <c r="F15" s="5">
        <v>6</v>
      </c>
      <c r="G15" s="67" t="s">
        <v>40</v>
      </c>
      <c r="H15" s="67" t="s">
        <v>40</v>
      </c>
      <c r="I15" s="61" t="s">
        <v>77</v>
      </c>
      <c r="J15" s="61" t="s">
        <v>40</v>
      </c>
      <c r="K15" s="61" t="s">
        <v>42</v>
      </c>
      <c r="L15" s="142" t="s">
        <v>272</v>
      </c>
      <c r="M15" s="7" t="s">
        <v>82</v>
      </c>
      <c r="N15" s="7" t="s">
        <v>78</v>
      </c>
      <c r="O15" s="62" t="s">
        <v>266</v>
      </c>
      <c r="P15" s="13" t="s">
        <v>264</v>
      </c>
      <c r="Q15" s="63"/>
    </row>
    <row r="16" spans="1:17" ht="47" customHeight="1">
      <c r="A16" s="5"/>
      <c r="B16" s="54" t="s">
        <v>36</v>
      </c>
      <c r="C16" s="62" t="s">
        <v>37</v>
      </c>
      <c r="D16" s="58" t="s">
        <v>38</v>
      </c>
      <c r="E16" s="53" t="s">
        <v>39</v>
      </c>
      <c r="F16" s="5">
        <v>6</v>
      </c>
      <c r="G16" s="67"/>
      <c r="H16" s="67" t="s">
        <v>49</v>
      </c>
      <c r="I16" s="61" t="s">
        <v>79</v>
      </c>
      <c r="J16" s="61" t="s">
        <v>40</v>
      </c>
      <c r="K16" s="61" t="s">
        <v>263</v>
      </c>
      <c r="L16" s="142" t="s">
        <v>272</v>
      </c>
      <c r="M16" s="7" t="s">
        <v>80</v>
      </c>
      <c r="N16" s="7" t="s">
        <v>81</v>
      </c>
      <c r="O16" s="62" t="s">
        <v>266</v>
      </c>
      <c r="P16" s="13" t="s">
        <v>264</v>
      </c>
      <c r="Q16" s="63"/>
    </row>
    <row r="17" spans="1:17" ht="47" customHeight="1">
      <c r="A17" s="55"/>
      <c r="B17" s="54" t="s">
        <v>36</v>
      </c>
      <c r="C17" s="62" t="s">
        <v>37</v>
      </c>
      <c r="D17" s="58" t="s">
        <v>38</v>
      </c>
      <c r="E17" s="53" t="s">
        <v>39</v>
      </c>
      <c r="F17" s="57" t="s">
        <v>60</v>
      </c>
      <c r="G17" s="61"/>
      <c r="H17" s="61" t="s">
        <v>83</v>
      </c>
      <c r="I17" s="61" t="s">
        <v>84</v>
      </c>
      <c r="J17" s="61" t="s">
        <v>40</v>
      </c>
      <c r="K17" s="61" t="s">
        <v>42</v>
      </c>
      <c r="L17" s="142" t="s">
        <v>272</v>
      </c>
      <c r="M17" s="56" t="s">
        <v>92</v>
      </c>
      <c r="N17" s="56" t="s">
        <v>90</v>
      </c>
      <c r="O17" s="62" t="s">
        <v>266</v>
      </c>
      <c r="P17" s="13" t="s">
        <v>264</v>
      </c>
      <c r="Q17" s="63"/>
    </row>
    <row r="18" spans="1:17" ht="47" customHeight="1">
      <c r="A18" s="55"/>
      <c r="B18" s="54" t="s">
        <v>36</v>
      </c>
      <c r="C18" s="62" t="s">
        <v>37</v>
      </c>
      <c r="D18" s="58" t="s">
        <v>38</v>
      </c>
      <c r="E18" s="53" t="s">
        <v>39</v>
      </c>
      <c r="F18" s="55">
        <v>6</v>
      </c>
      <c r="G18" s="67"/>
      <c r="H18" s="67" t="s">
        <v>83</v>
      </c>
      <c r="I18" s="61" t="s">
        <v>91</v>
      </c>
      <c r="J18" s="61"/>
      <c r="K18" s="61" t="s">
        <v>263</v>
      </c>
      <c r="L18" s="142" t="s">
        <v>272</v>
      </c>
      <c r="M18" s="56" t="s">
        <v>93</v>
      </c>
      <c r="N18" s="56" t="s">
        <v>94</v>
      </c>
      <c r="O18" s="62" t="s">
        <v>266</v>
      </c>
      <c r="P18" s="13" t="s">
        <v>264</v>
      </c>
      <c r="Q18" s="65"/>
    </row>
    <row r="19" spans="1:17" ht="123" customHeight="1">
      <c r="A19" s="55"/>
      <c r="B19" s="54" t="s">
        <v>36</v>
      </c>
      <c r="C19" s="62" t="s">
        <v>37</v>
      </c>
      <c r="D19" s="58" t="s">
        <v>38</v>
      </c>
      <c r="E19" s="53" t="s">
        <v>39</v>
      </c>
      <c r="F19" s="55">
        <v>6</v>
      </c>
      <c r="G19" s="67" t="s">
        <v>104</v>
      </c>
      <c r="H19" s="67" t="s">
        <v>40</v>
      </c>
      <c r="I19" s="61" t="s">
        <v>105</v>
      </c>
      <c r="J19" s="61" t="s">
        <v>40</v>
      </c>
      <c r="K19" s="57" t="s">
        <v>263</v>
      </c>
      <c r="L19" s="142" t="s">
        <v>272</v>
      </c>
      <c r="M19" s="56" t="s">
        <v>95</v>
      </c>
      <c r="N19" s="56" t="s">
        <v>89</v>
      </c>
      <c r="O19" s="62" t="s">
        <v>266</v>
      </c>
      <c r="P19" s="13" t="s">
        <v>264</v>
      </c>
      <c r="Q19" s="63"/>
    </row>
    <row r="20" spans="1:17" ht="68" customHeight="1">
      <c r="A20" s="60"/>
      <c r="B20" s="54"/>
      <c r="C20" s="62"/>
      <c r="D20" s="58"/>
      <c r="E20" s="53"/>
      <c r="F20" s="60">
        <v>6</v>
      </c>
      <c r="G20" s="67" t="s">
        <v>41</v>
      </c>
      <c r="H20" s="67" t="s">
        <v>40</v>
      </c>
      <c r="I20" s="61" t="s">
        <v>106</v>
      </c>
      <c r="J20" s="61" t="s">
        <v>40</v>
      </c>
      <c r="K20" s="61" t="s">
        <v>263</v>
      </c>
      <c r="L20" s="142" t="s">
        <v>272</v>
      </c>
      <c r="M20" s="62" t="s">
        <v>107</v>
      </c>
      <c r="N20" s="62" t="s">
        <v>108</v>
      </c>
      <c r="O20" s="62" t="s">
        <v>266</v>
      </c>
      <c r="P20" s="13" t="s">
        <v>264</v>
      </c>
      <c r="Q20" s="63"/>
    </row>
    <row r="21" spans="1:17" ht="47" customHeight="1">
      <c r="A21" s="55"/>
      <c r="B21" s="54" t="s">
        <v>36</v>
      </c>
      <c r="C21" s="62" t="s">
        <v>37</v>
      </c>
      <c r="D21" s="58" t="s">
        <v>38</v>
      </c>
      <c r="E21" s="53" t="s">
        <v>39</v>
      </c>
      <c r="F21" s="55">
        <v>7</v>
      </c>
      <c r="G21" s="67" t="s">
        <v>48</v>
      </c>
      <c r="H21" s="67" t="s">
        <v>40</v>
      </c>
      <c r="I21" s="61" t="s">
        <v>96</v>
      </c>
      <c r="J21" s="61" t="s">
        <v>40</v>
      </c>
      <c r="K21" s="61" t="s">
        <v>263</v>
      </c>
      <c r="L21" s="142" t="s">
        <v>272</v>
      </c>
      <c r="M21" s="56" t="s">
        <v>101</v>
      </c>
      <c r="N21" s="56" t="s">
        <v>97</v>
      </c>
      <c r="O21" s="62" t="s">
        <v>266</v>
      </c>
      <c r="P21" s="13" t="s">
        <v>264</v>
      </c>
      <c r="Q21" s="63"/>
    </row>
    <row r="22" spans="1:17" ht="49" customHeight="1">
      <c r="A22" s="55"/>
      <c r="B22" s="54" t="s">
        <v>36</v>
      </c>
      <c r="C22" s="62" t="s">
        <v>37</v>
      </c>
      <c r="D22" s="58" t="s">
        <v>38</v>
      </c>
      <c r="E22" s="53" t="s">
        <v>39</v>
      </c>
      <c r="F22" s="55">
        <v>7</v>
      </c>
      <c r="G22" s="67" t="s">
        <v>49</v>
      </c>
      <c r="H22" s="61" t="s">
        <v>40</v>
      </c>
      <c r="I22" s="67" t="s">
        <v>98</v>
      </c>
      <c r="J22" s="61" t="s">
        <v>40</v>
      </c>
      <c r="K22" s="61" t="s">
        <v>263</v>
      </c>
      <c r="L22" s="142" t="s">
        <v>272</v>
      </c>
      <c r="M22" s="56" t="s">
        <v>99</v>
      </c>
      <c r="N22" s="56" t="s">
        <v>100</v>
      </c>
      <c r="O22" s="62" t="s">
        <v>266</v>
      </c>
      <c r="P22" s="13" t="s">
        <v>264</v>
      </c>
      <c r="Q22" s="63"/>
    </row>
    <row r="23" spans="1:17" ht="65" customHeight="1">
      <c r="A23" s="55"/>
      <c r="B23" s="54" t="s">
        <v>36</v>
      </c>
      <c r="C23" s="62" t="s">
        <v>37</v>
      </c>
      <c r="D23" s="58" t="s">
        <v>38</v>
      </c>
      <c r="E23" s="53" t="s">
        <v>39</v>
      </c>
      <c r="F23" s="55">
        <v>7</v>
      </c>
      <c r="G23" s="67"/>
      <c r="H23" s="61" t="s">
        <v>40</v>
      </c>
      <c r="I23" s="67"/>
      <c r="J23" s="61"/>
      <c r="K23" s="61" t="s">
        <v>263</v>
      </c>
      <c r="L23" s="142" t="s">
        <v>272</v>
      </c>
      <c r="M23" s="56" t="s">
        <v>102</v>
      </c>
      <c r="N23" s="56" t="s">
        <v>108</v>
      </c>
      <c r="O23" s="62" t="s">
        <v>266</v>
      </c>
      <c r="P23" s="13" t="s">
        <v>264</v>
      </c>
      <c r="Q23" s="63"/>
    </row>
    <row r="24" spans="1:17" ht="32" customHeight="1">
      <c r="A24" s="55"/>
      <c r="B24" s="54" t="s">
        <v>267</v>
      </c>
      <c r="C24" s="62" t="s">
        <v>268</v>
      </c>
      <c r="D24" s="58" t="s">
        <v>269</v>
      </c>
      <c r="E24" s="53" t="s">
        <v>270</v>
      </c>
      <c r="F24" s="55">
        <v>1</v>
      </c>
      <c r="G24" s="67" t="s">
        <v>49</v>
      </c>
      <c r="H24" s="61" t="s">
        <v>48</v>
      </c>
      <c r="I24" s="67" t="s">
        <v>109</v>
      </c>
      <c r="J24" s="61">
        <v>3</v>
      </c>
      <c r="K24" s="57" t="s">
        <v>42</v>
      </c>
      <c r="L24" s="142" t="s">
        <v>272</v>
      </c>
      <c r="M24" s="56" t="s">
        <v>110</v>
      </c>
      <c r="N24" s="56" t="s">
        <v>111</v>
      </c>
      <c r="O24" s="62" t="s">
        <v>265</v>
      </c>
      <c r="P24" s="13" t="s">
        <v>264</v>
      </c>
      <c r="Q24" s="63"/>
    </row>
    <row r="25" spans="1:17" ht="103" customHeight="1">
      <c r="A25" s="55"/>
      <c r="B25" s="54" t="s">
        <v>267</v>
      </c>
      <c r="C25" s="62" t="s">
        <v>268</v>
      </c>
      <c r="D25" s="58" t="s">
        <v>269</v>
      </c>
      <c r="E25" s="53" t="s">
        <v>270</v>
      </c>
      <c r="F25" s="55"/>
      <c r="G25" s="67"/>
      <c r="H25" s="61"/>
      <c r="I25" s="67"/>
      <c r="J25" s="61"/>
      <c r="K25" s="57" t="s">
        <v>263</v>
      </c>
      <c r="L25" s="142" t="s">
        <v>272</v>
      </c>
      <c r="M25" s="56" t="s">
        <v>112</v>
      </c>
      <c r="N25" s="62" t="s">
        <v>113</v>
      </c>
      <c r="O25" s="62" t="s">
        <v>265</v>
      </c>
      <c r="P25" s="13" t="s">
        <v>264</v>
      </c>
      <c r="Q25" s="63"/>
    </row>
    <row r="26" spans="1:17" ht="135" customHeight="1">
      <c r="A26" s="55"/>
      <c r="B26" s="54" t="s">
        <v>267</v>
      </c>
      <c r="C26" s="62" t="s">
        <v>268</v>
      </c>
      <c r="D26" s="58" t="s">
        <v>269</v>
      </c>
      <c r="E26" s="53" t="s">
        <v>270</v>
      </c>
      <c r="F26" s="55">
        <v>1</v>
      </c>
      <c r="G26" s="67" t="s">
        <v>41</v>
      </c>
      <c r="H26" s="61" t="s">
        <v>48</v>
      </c>
      <c r="I26" s="67" t="s">
        <v>114</v>
      </c>
      <c r="J26" s="61">
        <v>1</v>
      </c>
      <c r="K26" s="57" t="s">
        <v>42</v>
      </c>
      <c r="L26" s="142" t="s">
        <v>272</v>
      </c>
      <c r="M26" s="56" t="s">
        <v>115</v>
      </c>
      <c r="N26" s="62" t="s">
        <v>262</v>
      </c>
      <c r="O26" s="62" t="s">
        <v>265</v>
      </c>
      <c r="P26" s="13" t="s">
        <v>264</v>
      </c>
      <c r="Q26" s="63"/>
    </row>
    <row r="27" spans="1:17" ht="27" customHeight="1">
      <c r="A27" s="55"/>
      <c r="B27" s="54" t="s">
        <v>267</v>
      </c>
      <c r="C27" s="62" t="s">
        <v>268</v>
      </c>
      <c r="D27" s="58" t="s">
        <v>269</v>
      </c>
      <c r="E27" s="53" t="s">
        <v>270</v>
      </c>
      <c r="F27" s="55"/>
      <c r="G27" s="67"/>
      <c r="H27" s="61"/>
      <c r="I27" s="67"/>
      <c r="J27" s="70" t="s">
        <v>116</v>
      </c>
      <c r="K27" s="57" t="s">
        <v>42</v>
      </c>
      <c r="L27" s="142" t="s">
        <v>272</v>
      </c>
      <c r="M27" s="56" t="s">
        <v>117</v>
      </c>
      <c r="N27" s="56" t="s">
        <v>118</v>
      </c>
      <c r="O27" s="62" t="s">
        <v>265</v>
      </c>
      <c r="P27" s="13" t="s">
        <v>264</v>
      </c>
      <c r="Q27" s="63"/>
    </row>
    <row r="28" spans="1:17" ht="27" customHeight="1">
      <c r="A28" s="55"/>
      <c r="B28" s="54" t="s">
        <v>267</v>
      </c>
      <c r="C28" s="62" t="s">
        <v>268</v>
      </c>
      <c r="D28" s="58" t="s">
        <v>269</v>
      </c>
      <c r="E28" s="53" t="s">
        <v>270</v>
      </c>
      <c r="F28" s="55">
        <v>4</v>
      </c>
      <c r="G28" s="67" t="s">
        <v>48</v>
      </c>
      <c r="H28" s="61" t="s">
        <v>68</v>
      </c>
      <c r="I28" s="67" t="s">
        <v>119</v>
      </c>
      <c r="J28" s="61">
        <v>1</v>
      </c>
      <c r="K28" s="57" t="s">
        <v>42</v>
      </c>
      <c r="L28" s="142" t="s">
        <v>272</v>
      </c>
      <c r="M28" s="56" t="s">
        <v>120</v>
      </c>
      <c r="N28" s="56" t="s">
        <v>121</v>
      </c>
      <c r="O28" s="62" t="s">
        <v>265</v>
      </c>
      <c r="P28" s="13" t="s">
        <v>264</v>
      </c>
      <c r="Q28" s="63"/>
    </row>
    <row r="29" spans="1:17" ht="56" customHeight="1">
      <c r="A29" s="55"/>
      <c r="B29" s="54" t="s">
        <v>267</v>
      </c>
      <c r="C29" s="62" t="s">
        <v>268</v>
      </c>
      <c r="D29" s="58" t="s">
        <v>269</v>
      </c>
      <c r="E29" s="53" t="s">
        <v>270</v>
      </c>
      <c r="F29" s="55">
        <v>4</v>
      </c>
      <c r="G29" s="67" t="s">
        <v>49</v>
      </c>
      <c r="H29" s="61" t="s">
        <v>44</v>
      </c>
      <c r="I29" s="67" t="s">
        <v>119</v>
      </c>
      <c r="J29" s="61" t="s">
        <v>41</v>
      </c>
      <c r="K29" s="61" t="s">
        <v>42</v>
      </c>
      <c r="L29" s="142" t="s">
        <v>272</v>
      </c>
      <c r="M29" s="56" t="s">
        <v>122</v>
      </c>
      <c r="N29" s="56" t="s">
        <v>121</v>
      </c>
      <c r="O29" s="62" t="s">
        <v>265</v>
      </c>
      <c r="P29" s="13" t="s">
        <v>264</v>
      </c>
      <c r="Q29" s="63"/>
    </row>
    <row r="30" spans="1:17" ht="27" customHeight="1">
      <c r="A30" s="55"/>
      <c r="B30" s="54" t="s">
        <v>267</v>
      </c>
      <c r="C30" s="62" t="s">
        <v>268</v>
      </c>
      <c r="D30" s="58" t="s">
        <v>269</v>
      </c>
      <c r="E30" s="53" t="s">
        <v>270</v>
      </c>
      <c r="F30" s="55"/>
      <c r="G30" s="67"/>
      <c r="H30" s="61" t="s">
        <v>60</v>
      </c>
      <c r="I30" s="67" t="s">
        <v>119</v>
      </c>
      <c r="J30" s="61" t="s">
        <v>123</v>
      </c>
      <c r="K30" s="61" t="s">
        <v>42</v>
      </c>
      <c r="L30" s="142" t="s">
        <v>272</v>
      </c>
      <c r="M30" s="56" t="s">
        <v>124</v>
      </c>
      <c r="N30" s="56" t="s">
        <v>121</v>
      </c>
      <c r="O30" s="62" t="s">
        <v>265</v>
      </c>
      <c r="P30" s="13" t="s">
        <v>264</v>
      </c>
      <c r="Q30" s="65"/>
    </row>
    <row r="31" spans="1:17" ht="27" customHeight="1">
      <c r="A31" s="55"/>
      <c r="B31" s="54" t="s">
        <v>267</v>
      </c>
      <c r="C31" s="62" t="s">
        <v>268</v>
      </c>
      <c r="D31" s="58" t="s">
        <v>269</v>
      </c>
      <c r="E31" s="53" t="s">
        <v>270</v>
      </c>
      <c r="F31" s="55"/>
      <c r="G31" s="67"/>
      <c r="H31" s="61" t="s">
        <v>60</v>
      </c>
      <c r="I31" s="67" t="s">
        <v>119</v>
      </c>
      <c r="J31" s="61" t="s">
        <v>125</v>
      </c>
      <c r="K31" s="61" t="s">
        <v>42</v>
      </c>
      <c r="L31" s="142" t="s">
        <v>272</v>
      </c>
      <c r="M31" s="62" t="s">
        <v>126</v>
      </c>
      <c r="N31" s="62" t="s">
        <v>121</v>
      </c>
      <c r="O31" s="62" t="s">
        <v>265</v>
      </c>
      <c r="P31" s="13" t="s">
        <v>264</v>
      </c>
      <c r="Q31" s="63"/>
    </row>
    <row r="32" spans="1:17" ht="46" customHeight="1">
      <c r="A32" s="55"/>
      <c r="B32" s="54" t="s">
        <v>267</v>
      </c>
      <c r="C32" s="62" t="s">
        <v>268</v>
      </c>
      <c r="D32" s="58" t="s">
        <v>269</v>
      </c>
      <c r="E32" s="53" t="s">
        <v>270</v>
      </c>
      <c r="F32" s="55"/>
      <c r="G32" s="67"/>
      <c r="H32" s="61"/>
      <c r="I32" s="67"/>
      <c r="J32" s="61" t="s">
        <v>127</v>
      </c>
      <c r="K32" s="61" t="s">
        <v>263</v>
      </c>
      <c r="L32" s="142" t="s">
        <v>272</v>
      </c>
      <c r="M32" s="56" t="s">
        <v>128</v>
      </c>
      <c r="N32" s="56" t="s">
        <v>129</v>
      </c>
      <c r="O32" s="62" t="s">
        <v>266</v>
      </c>
      <c r="P32" s="13" t="s">
        <v>264</v>
      </c>
      <c r="Q32" s="63"/>
    </row>
    <row r="33" spans="1:17" ht="65" customHeight="1">
      <c r="A33" s="55"/>
      <c r="B33" s="54" t="s">
        <v>267</v>
      </c>
      <c r="C33" s="62" t="s">
        <v>268</v>
      </c>
      <c r="D33" s="58" t="s">
        <v>269</v>
      </c>
      <c r="E33" s="53" t="s">
        <v>270</v>
      </c>
      <c r="F33" s="55">
        <v>4</v>
      </c>
      <c r="G33" s="67" t="s">
        <v>41</v>
      </c>
      <c r="H33" s="61" t="s">
        <v>49</v>
      </c>
      <c r="I33" s="67" t="s">
        <v>130</v>
      </c>
      <c r="J33" s="61" t="s">
        <v>109</v>
      </c>
      <c r="K33" s="61" t="s">
        <v>263</v>
      </c>
      <c r="L33" s="142" t="s">
        <v>272</v>
      </c>
      <c r="M33" s="56" t="s">
        <v>131</v>
      </c>
      <c r="N33" s="56" t="s">
        <v>132</v>
      </c>
      <c r="O33" s="62" t="s">
        <v>266</v>
      </c>
      <c r="P33" s="13" t="s">
        <v>264</v>
      </c>
      <c r="Q33" s="62"/>
    </row>
    <row r="34" spans="1:17" ht="48" customHeight="1">
      <c r="A34" s="55"/>
      <c r="B34" s="54" t="s">
        <v>267</v>
      </c>
      <c r="C34" s="62" t="s">
        <v>268</v>
      </c>
      <c r="D34" s="58" t="s">
        <v>269</v>
      </c>
      <c r="E34" s="53" t="s">
        <v>270</v>
      </c>
      <c r="F34" s="55">
        <v>4</v>
      </c>
      <c r="G34" s="67" t="s">
        <v>44</v>
      </c>
      <c r="H34" s="61" t="s">
        <v>48</v>
      </c>
      <c r="I34" s="67" t="s">
        <v>130</v>
      </c>
      <c r="J34" s="61" t="s">
        <v>133</v>
      </c>
      <c r="K34" s="57" t="s">
        <v>42</v>
      </c>
      <c r="L34" s="142" t="s">
        <v>272</v>
      </c>
      <c r="M34" s="56" t="s">
        <v>134</v>
      </c>
      <c r="N34" s="56" t="s">
        <v>121</v>
      </c>
      <c r="O34" s="62" t="s">
        <v>265</v>
      </c>
      <c r="P34" s="13" t="s">
        <v>264</v>
      </c>
      <c r="Q34" s="62"/>
    </row>
    <row r="35" spans="1:17" ht="59" customHeight="1">
      <c r="A35" s="55"/>
      <c r="B35" s="54" t="s">
        <v>267</v>
      </c>
      <c r="C35" s="62" t="s">
        <v>268</v>
      </c>
      <c r="D35" s="58" t="s">
        <v>269</v>
      </c>
      <c r="E35" s="53" t="s">
        <v>270</v>
      </c>
      <c r="F35" s="55">
        <v>4</v>
      </c>
      <c r="G35" s="67" t="s">
        <v>135</v>
      </c>
      <c r="H35" s="61" t="s">
        <v>60</v>
      </c>
      <c r="I35" s="67" t="s">
        <v>79</v>
      </c>
      <c r="J35" s="61" t="s">
        <v>123</v>
      </c>
      <c r="K35" s="61" t="s">
        <v>42</v>
      </c>
      <c r="L35" s="142" t="s">
        <v>272</v>
      </c>
      <c r="M35" s="56" t="s">
        <v>136</v>
      </c>
      <c r="N35" s="56" t="s">
        <v>137</v>
      </c>
      <c r="O35" s="62" t="s">
        <v>265</v>
      </c>
      <c r="P35" s="13" t="s">
        <v>264</v>
      </c>
      <c r="Q35" s="63"/>
    </row>
    <row r="36" spans="1:17" ht="93" customHeight="1">
      <c r="A36" s="55"/>
      <c r="B36" s="54" t="s">
        <v>267</v>
      </c>
      <c r="C36" s="62" t="s">
        <v>268</v>
      </c>
      <c r="D36" s="58" t="s">
        <v>269</v>
      </c>
      <c r="E36" s="53" t="s">
        <v>270</v>
      </c>
      <c r="F36" s="55"/>
      <c r="G36" s="67"/>
      <c r="H36" s="61"/>
      <c r="I36" s="67"/>
      <c r="J36" s="61" t="s">
        <v>79</v>
      </c>
      <c r="K36" s="61" t="s">
        <v>42</v>
      </c>
      <c r="L36" s="142" t="s">
        <v>272</v>
      </c>
      <c r="M36" s="56" t="s">
        <v>138</v>
      </c>
      <c r="N36" s="56" t="s">
        <v>139</v>
      </c>
      <c r="O36" s="62" t="s">
        <v>265</v>
      </c>
      <c r="P36" s="13" t="s">
        <v>264</v>
      </c>
      <c r="Q36" s="63"/>
    </row>
    <row r="37" spans="1:17" ht="51.5" customHeight="1">
      <c r="A37" s="55"/>
      <c r="B37" s="54" t="s">
        <v>267</v>
      </c>
      <c r="C37" s="62" t="s">
        <v>268</v>
      </c>
      <c r="D37" s="58" t="s">
        <v>269</v>
      </c>
      <c r="E37" s="53" t="s">
        <v>270</v>
      </c>
      <c r="F37" s="55"/>
      <c r="G37" s="67"/>
      <c r="H37" s="61"/>
      <c r="I37" s="67"/>
      <c r="J37" s="61" t="s">
        <v>140</v>
      </c>
      <c r="K37" s="61" t="s">
        <v>263</v>
      </c>
      <c r="L37" s="142" t="s">
        <v>272</v>
      </c>
      <c r="M37" s="56" t="s">
        <v>141</v>
      </c>
      <c r="N37" s="56" t="s">
        <v>142</v>
      </c>
      <c r="O37" s="62" t="s">
        <v>266</v>
      </c>
      <c r="P37" s="13" t="s">
        <v>264</v>
      </c>
      <c r="Q37" s="63"/>
    </row>
    <row r="38" spans="1:17" ht="36" customHeight="1">
      <c r="A38" s="55"/>
      <c r="B38" s="54" t="s">
        <v>267</v>
      </c>
      <c r="C38" s="62" t="s">
        <v>268</v>
      </c>
      <c r="D38" s="58" t="s">
        <v>269</v>
      </c>
      <c r="E38" s="53" t="s">
        <v>270</v>
      </c>
      <c r="F38" s="55">
        <v>5</v>
      </c>
      <c r="G38" s="67"/>
      <c r="H38" s="61" t="s">
        <v>48</v>
      </c>
      <c r="I38" s="67" t="s">
        <v>123</v>
      </c>
      <c r="J38" s="61" t="s">
        <v>44</v>
      </c>
      <c r="K38" s="57" t="s">
        <v>42</v>
      </c>
      <c r="L38" s="142" t="s">
        <v>272</v>
      </c>
      <c r="M38" s="56" t="s">
        <v>143</v>
      </c>
      <c r="N38" s="56" t="s">
        <v>121</v>
      </c>
      <c r="O38" s="62" t="s">
        <v>265</v>
      </c>
      <c r="P38" s="13" t="s">
        <v>264</v>
      </c>
      <c r="Q38" s="64"/>
    </row>
    <row r="39" spans="1:17" ht="36" customHeight="1">
      <c r="A39" s="55"/>
      <c r="B39" s="54" t="s">
        <v>267</v>
      </c>
      <c r="C39" s="62" t="s">
        <v>268</v>
      </c>
      <c r="D39" s="58" t="s">
        <v>269</v>
      </c>
      <c r="E39" s="53" t="s">
        <v>270</v>
      </c>
      <c r="F39" s="55"/>
      <c r="G39" s="67"/>
      <c r="H39" s="61"/>
      <c r="I39" s="67"/>
      <c r="J39" s="61" t="s">
        <v>57</v>
      </c>
      <c r="K39" s="61" t="s">
        <v>42</v>
      </c>
      <c r="L39" s="142" t="s">
        <v>272</v>
      </c>
      <c r="M39" s="56" t="s">
        <v>144</v>
      </c>
      <c r="N39" s="56" t="s">
        <v>145</v>
      </c>
      <c r="O39" s="62" t="s">
        <v>265</v>
      </c>
      <c r="P39" s="13" t="s">
        <v>264</v>
      </c>
      <c r="Q39" s="64"/>
    </row>
    <row r="40" spans="1:17" ht="36" customHeight="1">
      <c r="A40" s="55"/>
      <c r="B40" s="54" t="s">
        <v>267</v>
      </c>
      <c r="C40" s="62" t="s">
        <v>268</v>
      </c>
      <c r="D40" s="58" t="s">
        <v>269</v>
      </c>
      <c r="E40" s="53" t="s">
        <v>270</v>
      </c>
      <c r="F40" s="55"/>
      <c r="G40" s="67"/>
      <c r="H40" s="61"/>
      <c r="I40" s="67"/>
      <c r="J40" s="61" t="s">
        <v>146</v>
      </c>
      <c r="K40" s="61" t="s">
        <v>263</v>
      </c>
      <c r="L40" s="142" t="s">
        <v>272</v>
      </c>
      <c r="M40" s="56" t="s">
        <v>147</v>
      </c>
      <c r="N40" s="56" t="s">
        <v>121</v>
      </c>
      <c r="O40" s="62" t="s">
        <v>266</v>
      </c>
      <c r="P40" s="13" t="s">
        <v>264</v>
      </c>
      <c r="Q40" s="64"/>
    </row>
    <row r="41" spans="1:17" ht="50" customHeight="1">
      <c r="A41" s="55"/>
      <c r="B41" s="54" t="s">
        <v>267</v>
      </c>
      <c r="C41" s="62" t="s">
        <v>268</v>
      </c>
      <c r="D41" s="58" t="s">
        <v>269</v>
      </c>
      <c r="E41" s="53" t="s">
        <v>270</v>
      </c>
      <c r="F41" s="55">
        <v>5</v>
      </c>
      <c r="G41" s="67" t="s">
        <v>148</v>
      </c>
      <c r="H41" s="61" t="s">
        <v>48</v>
      </c>
      <c r="I41" s="67" t="s">
        <v>149</v>
      </c>
      <c r="J41" s="61" t="s">
        <v>49</v>
      </c>
      <c r="K41" s="61" t="s">
        <v>263</v>
      </c>
      <c r="L41" s="142" t="s">
        <v>272</v>
      </c>
      <c r="M41" s="56" t="s">
        <v>150</v>
      </c>
      <c r="N41" s="56" t="s">
        <v>151</v>
      </c>
      <c r="O41" s="62" t="s">
        <v>266</v>
      </c>
      <c r="P41" s="13" t="s">
        <v>264</v>
      </c>
      <c r="Q41" s="64"/>
    </row>
    <row r="42" spans="1:17" ht="37" customHeight="1">
      <c r="A42" s="55"/>
      <c r="B42" s="54" t="s">
        <v>267</v>
      </c>
      <c r="C42" s="62" t="s">
        <v>268</v>
      </c>
      <c r="D42" s="58" t="s">
        <v>269</v>
      </c>
      <c r="E42" s="53" t="s">
        <v>270</v>
      </c>
      <c r="F42" s="55">
        <v>6</v>
      </c>
      <c r="G42" s="67" t="s">
        <v>152</v>
      </c>
      <c r="H42" s="61" t="s">
        <v>49</v>
      </c>
      <c r="I42" s="67" t="s">
        <v>127</v>
      </c>
      <c r="J42" s="61" t="s">
        <v>49</v>
      </c>
      <c r="K42" s="61" t="s">
        <v>42</v>
      </c>
      <c r="L42" s="142" t="s">
        <v>272</v>
      </c>
      <c r="M42" s="17" t="s">
        <v>153</v>
      </c>
      <c r="N42" s="22" t="s">
        <v>121</v>
      </c>
      <c r="O42" s="62" t="s">
        <v>265</v>
      </c>
      <c r="P42" s="13" t="s">
        <v>264</v>
      </c>
      <c r="Q42" s="64"/>
    </row>
    <row r="43" spans="1:17" ht="37" customHeight="1">
      <c r="A43" s="55"/>
      <c r="B43" s="54" t="s">
        <v>267</v>
      </c>
      <c r="C43" s="62" t="s">
        <v>268</v>
      </c>
      <c r="D43" s="58" t="s">
        <v>269</v>
      </c>
      <c r="E43" s="53" t="s">
        <v>270</v>
      </c>
      <c r="F43" s="55">
        <v>7</v>
      </c>
      <c r="G43" s="67" t="s">
        <v>154</v>
      </c>
      <c r="H43" s="61" t="s">
        <v>57</v>
      </c>
      <c r="I43" s="67" t="s">
        <v>155</v>
      </c>
      <c r="J43" s="61" t="s">
        <v>48</v>
      </c>
      <c r="K43" s="61" t="s">
        <v>42</v>
      </c>
      <c r="L43" s="142" t="s">
        <v>272</v>
      </c>
      <c r="M43" s="17" t="s">
        <v>156</v>
      </c>
      <c r="N43" s="22" t="s">
        <v>121</v>
      </c>
      <c r="O43" s="62" t="s">
        <v>265</v>
      </c>
      <c r="P43" s="13" t="s">
        <v>264</v>
      </c>
      <c r="Q43" s="17"/>
    </row>
    <row r="44" spans="1:17" ht="37" customHeight="1">
      <c r="A44" s="55"/>
      <c r="B44" s="54" t="s">
        <v>267</v>
      </c>
      <c r="C44" s="62" t="s">
        <v>268</v>
      </c>
      <c r="D44" s="58" t="s">
        <v>269</v>
      </c>
      <c r="E44" s="53" t="s">
        <v>270</v>
      </c>
      <c r="F44" s="55">
        <v>7</v>
      </c>
      <c r="G44" s="67" t="s">
        <v>154</v>
      </c>
      <c r="H44" s="61" t="s">
        <v>109</v>
      </c>
      <c r="I44" s="67" t="s">
        <v>157</v>
      </c>
      <c r="J44" s="61" t="s">
        <v>49</v>
      </c>
      <c r="K44" s="61" t="s">
        <v>42</v>
      </c>
      <c r="L44" s="142" t="s">
        <v>272</v>
      </c>
      <c r="M44" s="17" t="s">
        <v>158</v>
      </c>
      <c r="N44" s="17" t="s">
        <v>159</v>
      </c>
      <c r="O44" s="62" t="s">
        <v>265</v>
      </c>
      <c r="P44" s="13" t="s">
        <v>264</v>
      </c>
      <c r="Q44" s="17"/>
    </row>
    <row r="45" spans="1:17" ht="37" customHeight="1">
      <c r="A45" s="55"/>
      <c r="B45" s="54" t="s">
        <v>267</v>
      </c>
      <c r="C45" s="62" t="s">
        <v>268</v>
      </c>
      <c r="D45" s="58" t="s">
        <v>269</v>
      </c>
      <c r="E45" s="53" t="s">
        <v>270</v>
      </c>
      <c r="F45" s="55" t="s">
        <v>160</v>
      </c>
      <c r="G45" s="67" t="s">
        <v>57</v>
      </c>
      <c r="H45" s="61"/>
      <c r="I45" s="67" t="s">
        <v>161</v>
      </c>
      <c r="J45" s="61"/>
      <c r="K45" s="61" t="s">
        <v>42</v>
      </c>
      <c r="L45" s="142" t="s">
        <v>272</v>
      </c>
      <c r="M45" s="17" t="s">
        <v>162</v>
      </c>
      <c r="N45" s="17" t="s">
        <v>163</v>
      </c>
      <c r="O45" s="62" t="s">
        <v>265</v>
      </c>
      <c r="P45" s="13" t="s">
        <v>264</v>
      </c>
      <c r="Q45" s="17"/>
    </row>
    <row r="46" spans="1:17" ht="43.5">
      <c r="A46" s="55"/>
      <c r="B46" s="54" t="s">
        <v>267</v>
      </c>
      <c r="C46" s="62" t="s">
        <v>268</v>
      </c>
      <c r="D46" s="58" t="s">
        <v>269</v>
      </c>
      <c r="E46" s="53" t="s">
        <v>270</v>
      </c>
      <c r="F46" s="55" t="s">
        <v>160</v>
      </c>
      <c r="G46" s="67" t="s">
        <v>60</v>
      </c>
      <c r="H46" s="61"/>
      <c r="I46" s="67" t="s">
        <v>161</v>
      </c>
      <c r="J46" s="61"/>
      <c r="K46" s="61" t="s">
        <v>42</v>
      </c>
      <c r="L46" s="142" t="s">
        <v>272</v>
      </c>
      <c r="M46" s="17" t="s">
        <v>162</v>
      </c>
      <c r="N46" s="17" t="s">
        <v>163</v>
      </c>
      <c r="O46" s="62" t="s">
        <v>265</v>
      </c>
      <c r="P46" s="13" t="s">
        <v>264</v>
      </c>
      <c r="Q46" s="17"/>
    </row>
    <row r="47" spans="1:17" ht="43.5">
      <c r="A47" s="55"/>
      <c r="B47" s="54" t="s">
        <v>267</v>
      </c>
      <c r="C47" s="62" t="s">
        <v>268</v>
      </c>
      <c r="D47" s="58" t="s">
        <v>269</v>
      </c>
      <c r="E47" s="53" t="s">
        <v>270</v>
      </c>
      <c r="F47" s="55" t="s">
        <v>160</v>
      </c>
      <c r="G47" s="67" t="s">
        <v>69</v>
      </c>
      <c r="H47" s="61"/>
      <c r="I47" s="67" t="s">
        <v>164</v>
      </c>
      <c r="J47" s="61"/>
      <c r="K47" s="61" t="s">
        <v>42</v>
      </c>
      <c r="L47" s="142" t="s">
        <v>272</v>
      </c>
      <c r="M47" s="17" t="s">
        <v>165</v>
      </c>
      <c r="N47" s="17" t="s">
        <v>166</v>
      </c>
      <c r="O47" s="62" t="s">
        <v>265</v>
      </c>
      <c r="P47" s="13" t="s">
        <v>264</v>
      </c>
      <c r="Q47" s="64"/>
    </row>
    <row r="48" spans="1:17" ht="43.5">
      <c r="A48" s="55"/>
      <c r="B48" s="54" t="s">
        <v>267</v>
      </c>
      <c r="C48" s="62" t="s">
        <v>268</v>
      </c>
      <c r="D48" s="58" t="s">
        <v>269</v>
      </c>
      <c r="E48" s="53" t="s">
        <v>270</v>
      </c>
      <c r="F48" s="55"/>
      <c r="G48" s="67" t="s">
        <v>167</v>
      </c>
      <c r="H48" s="61"/>
      <c r="I48" s="67" t="s">
        <v>164</v>
      </c>
      <c r="J48" s="61"/>
      <c r="K48" s="61" t="s">
        <v>42</v>
      </c>
      <c r="L48" s="142" t="s">
        <v>272</v>
      </c>
      <c r="M48" s="17" t="s">
        <v>165</v>
      </c>
      <c r="N48" s="17" t="s">
        <v>166</v>
      </c>
      <c r="O48" s="62" t="s">
        <v>265</v>
      </c>
      <c r="P48" s="13" t="s">
        <v>264</v>
      </c>
      <c r="Q48" s="64"/>
    </row>
    <row r="49" spans="1:17" ht="43.5">
      <c r="A49" s="55"/>
      <c r="B49" s="54" t="s">
        <v>267</v>
      </c>
      <c r="C49" s="62" t="s">
        <v>268</v>
      </c>
      <c r="D49" s="58" t="s">
        <v>269</v>
      </c>
      <c r="E49" s="53" t="s">
        <v>270</v>
      </c>
      <c r="F49" s="55"/>
      <c r="G49" s="67" t="s">
        <v>168</v>
      </c>
      <c r="H49" s="61"/>
      <c r="I49" s="67" t="s">
        <v>169</v>
      </c>
      <c r="J49" s="61"/>
      <c r="K49" s="61" t="s">
        <v>263</v>
      </c>
      <c r="L49" s="142" t="s">
        <v>272</v>
      </c>
      <c r="M49" s="22" t="s">
        <v>170</v>
      </c>
      <c r="N49" s="17" t="s">
        <v>166</v>
      </c>
      <c r="O49" s="62" t="s">
        <v>266</v>
      </c>
      <c r="P49" s="13" t="s">
        <v>264</v>
      </c>
      <c r="Q49" s="66"/>
    </row>
    <row r="50" spans="1:17" ht="43.5">
      <c r="A50" s="55"/>
      <c r="B50" s="54" t="s">
        <v>267</v>
      </c>
      <c r="C50" s="62" t="s">
        <v>268</v>
      </c>
      <c r="D50" s="58" t="s">
        <v>269</v>
      </c>
      <c r="E50" s="53" t="s">
        <v>270</v>
      </c>
      <c r="F50" s="55"/>
      <c r="G50" s="67" t="s">
        <v>109</v>
      </c>
      <c r="H50" s="61"/>
      <c r="I50" s="67" t="s">
        <v>169</v>
      </c>
      <c r="J50" s="61"/>
      <c r="K50" s="61" t="s">
        <v>263</v>
      </c>
      <c r="L50" s="142" t="s">
        <v>272</v>
      </c>
      <c r="M50" s="22" t="s">
        <v>170</v>
      </c>
      <c r="N50" s="17" t="s">
        <v>166</v>
      </c>
      <c r="O50" s="62" t="s">
        <v>266</v>
      </c>
      <c r="P50" s="13" t="s">
        <v>264</v>
      </c>
      <c r="Q50" s="66"/>
    </row>
    <row r="51" spans="1:17" ht="43.5">
      <c r="A51" s="55"/>
      <c r="B51" s="54" t="s">
        <v>267</v>
      </c>
      <c r="C51" s="62" t="s">
        <v>268</v>
      </c>
      <c r="D51" s="58" t="s">
        <v>269</v>
      </c>
      <c r="E51" s="53" t="s">
        <v>270</v>
      </c>
      <c r="F51" s="55" t="s">
        <v>171</v>
      </c>
      <c r="G51" s="67"/>
      <c r="H51" s="61"/>
      <c r="I51" s="67" t="s">
        <v>172</v>
      </c>
      <c r="J51" s="61"/>
      <c r="K51" s="61" t="s">
        <v>263</v>
      </c>
      <c r="L51" s="142" t="s">
        <v>272</v>
      </c>
      <c r="M51" s="22" t="s">
        <v>173</v>
      </c>
      <c r="N51" s="22" t="s">
        <v>174</v>
      </c>
      <c r="O51" s="62" t="s">
        <v>266</v>
      </c>
      <c r="P51" s="13" t="s">
        <v>264</v>
      </c>
      <c r="Q51" s="66"/>
    </row>
    <row r="52" spans="1:17" ht="43.5">
      <c r="A52" s="55"/>
      <c r="B52" s="54" t="s">
        <v>267</v>
      </c>
      <c r="C52" s="62" t="s">
        <v>268</v>
      </c>
      <c r="D52" s="58" t="s">
        <v>269</v>
      </c>
      <c r="E52" s="53" t="s">
        <v>270</v>
      </c>
      <c r="F52" s="60" t="s">
        <v>175</v>
      </c>
      <c r="G52" s="67"/>
      <c r="H52" s="61"/>
      <c r="I52" s="67" t="s">
        <v>176</v>
      </c>
      <c r="J52" s="61"/>
      <c r="K52" s="61" t="s">
        <v>263</v>
      </c>
      <c r="L52" s="142" t="s">
        <v>272</v>
      </c>
      <c r="M52" s="22" t="s">
        <v>177</v>
      </c>
      <c r="N52" s="22" t="s">
        <v>178</v>
      </c>
      <c r="O52" s="62" t="s">
        <v>266</v>
      </c>
      <c r="P52" s="13" t="s">
        <v>264</v>
      </c>
      <c r="Q52" s="66"/>
    </row>
    <row r="53" spans="1:17" ht="43.5">
      <c r="A53" s="55"/>
      <c r="B53" s="54" t="s">
        <v>267</v>
      </c>
      <c r="C53" s="62" t="s">
        <v>268</v>
      </c>
      <c r="D53" s="58" t="s">
        <v>269</v>
      </c>
      <c r="E53" s="53" t="s">
        <v>270</v>
      </c>
      <c r="F53" s="60" t="s">
        <v>182</v>
      </c>
      <c r="G53" s="67"/>
      <c r="H53" s="61"/>
      <c r="I53" s="67" t="s">
        <v>179</v>
      </c>
      <c r="J53" s="61"/>
      <c r="K53" s="61" t="s">
        <v>263</v>
      </c>
      <c r="L53" s="142" t="s">
        <v>272</v>
      </c>
      <c r="M53" s="22" t="s">
        <v>180</v>
      </c>
      <c r="N53" s="22" t="s">
        <v>181</v>
      </c>
      <c r="O53" s="62" t="s">
        <v>266</v>
      </c>
      <c r="P53" s="13" t="s">
        <v>264</v>
      </c>
      <c r="Q53" s="66"/>
    </row>
    <row r="54" spans="1:17" ht="43.5">
      <c r="A54" s="55"/>
      <c r="B54" s="54" t="s">
        <v>267</v>
      </c>
      <c r="C54" s="62" t="s">
        <v>268</v>
      </c>
      <c r="D54" s="58" t="s">
        <v>269</v>
      </c>
      <c r="E54" s="53" t="s">
        <v>270</v>
      </c>
      <c r="F54" s="60" t="s">
        <v>183</v>
      </c>
      <c r="G54" s="67"/>
      <c r="H54" s="61"/>
      <c r="I54" s="67" t="s">
        <v>184</v>
      </c>
      <c r="J54" s="61"/>
      <c r="K54" s="61" t="s">
        <v>263</v>
      </c>
      <c r="L54" s="142" t="s">
        <v>272</v>
      </c>
      <c r="M54" s="22" t="s">
        <v>186</v>
      </c>
      <c r="N54" s="22" t="s">
        <v>185</v>
      </c>
      <c r="O54" s="62" t="s">
        <v>266</v>
      </c>
      <c r="P54" s="13" t="s">
        <v>264</v>
      </c>
      <c r="Q54" s="66"/>
    </row>
    <row r="55" spans="1:17" ht="43.5">
      <c r="A55" s="55"/>
      <c r="B55" s="54" t="s">
        <v>267</v>
      </c>
      <c r="C55" s="62" t="s">
        <v>268</v>
      </c>
      <c r="D55" s="58" t="s">
        <v>269</v>
      </c>
      <c r="E55" s="53" t="s">
        <v>270</v>
      </c>
      <c r="F55" s="60" t="s">
        <v>187</v>
      </c>
      <c r="G55" s="67"/>
      <c r="H55" s="61"/>
      <c r="I55" s="67" t="s">
        <v>184</v>
      </c>
      <c r="J55" s="61"/>
      <c r="K55" s="61" t="s">
        <v>263</v>
      </c>
      <c r="L55" s="142" t="s">
        <v>272</v>
      </c>
      <c r="M55" s="22" t="s">
        <v>189</v>
      </c>
      <c r="N55" s="22" t="s">
        <v>191</v>
      </c>
      <c r="O55" s="62" t="s">
        <v>266</v>
      </c>
      <c r="P55" s="13" t="s">
        <v>264</v>
      </c>
      <c r="Q55" s="63"/>
    </row>
    <row r="56" spans="1:17" ht="43.5">
      <c r="A56" s="15"/>
      <c r="B56" s="54" t="s">
        <v>267</v>
      </c>
      <c r="C56" s="62" t="s">
        <v>268</v>
      </c>
      <c r="D56" s="58" t="s">
        <v>269</v>
      </c>
      <c r="E56" s="53" t="s">
        <v>270</v>
      </c>
      <c r="F56" s="71" t="s">
        <v>188</v>
      </c>
      <c r="G56" s="72"/>
      <c r="H56" s="73"/>
      <c r="I56" s="72" t="s">
        <v>184</v>
      </c>
      <c r="J56" s="73"/>
      <c r="K56" s="73" t="s">
        <v>263</v>
      </c>
      <c r="L56" s="142" t="s">
        <v>272</v>
      </c>
      <c r="M56" s="74" t="s">
        <v>190</v>
      </c>
      <c r="N56" s="74" t="s">
        <v>192</v>
      </c>
      <c r="O56" s="62" t="s">
        <v>266</v>
      </c>
      <c r="P56" s="13" t="s">
        <v>264</v>
      </c>
      <c r="Q56" s="17"/>
    </row>
    <row r="57" spans="1:17" ht="14.5">
      <c r="A57" s="15"/>
      <c r="B57" s="16"/>
      <c r="C57" s="18"/>
      <c r="D57" s="19"/>
      <c r="E57" s="15"/>
      <c r="F57" s="69"/>
      <c r="G57" s="69"/>
      <c r="H57" s="21"/>
      <c r="I57" s="21"/>
      <c r="J57" s="20"/>
      <c r="K57" s="17"/>
      <c r="L57" s="143"/>
      <c r="M57" s="17"/>
      <c r="N57" s="17"/>
      <c r="O57" s="17"/>
      <c r="P57" s="19"/>
      <c r="Q57" s="4"/>
    </row>
    <row r="58" spans="1:17" s="116" customFormat="1">
      <c r="A58" s="110"/>
      <c r="B58" s="111"/>
      <c r="C58" s="113"/>
      <c r="D58" s="114"/>
      <c r="E58" s="115"/>
      <c r="F58" s="115"/>
      <c r="G58" s="115"/>
      <c r="H58" s="115"/>
      <c r="I58" s="115"/>
      <c r="J58" s="115"/>
      <c r="K58" s="112"/>
      <c r="L58" s="144"/>
      <c r="M58" s="112"/>
      <c r="N58" s="112"/>
      <c r="O58" s="112"/>
      <c r="P58" s="114"/>
    </row>
    <row r="59" spans="1:17">
      <c r="A59" s="15"/>
      <c r="B59" s="23"/>
      <c r="C59" s="24"/>
      <c r="D59" s="25"/>
      <c r="E59" s="21"/>
      <c r="F59" s="21"/>
      <c r="G59" s="21"/>
      <c r="H59" s="21"/>
      <c r="I59" s="21"/>
      <c r="J59" s="21"/>
      <c r="K59" s="22"/>
      <c r="L59" s="145"/>
      <c r="M59" s="22"/>
      <c r="N59" s="22"/>
      <c r="O59" s="22"/>
      <c r="P59" s="25"/>
      <c r="Q59" s="4"/>
    </row>
    <row r="60" spans="1:17" ht="14.5">
      <c r="A60" s="9"/>
      <c r="B60" s="10"/>
      <c r="C60" s="12"/>
      <c r="D60" s="13"/>
      <c r="E60" s="14"/>
      <c r="F60" s="61"/>
      <c r="G60" s="61"/>
      <c r="H60" s="61"/>
      <c r="I60" s="61"/>
      <c r="J60" s="14"/>
      <c r="K60" s="11"/>
      <c r="L60" s="146"/>
      <c r="M60" s="11"/>
      <c r="N60" s="59"/>
      <c r="O60" s="59"/>
      <c r="P60" s="13"/>
      <c r="Q60" s="4"/>
    </row>
    <row r="61" spans="1:17" ht="14.5">
      <c r="A61" s="9"/>
      <c r="B61" s="10"/>
      <c r="C61" s="12"/>
      <c r="D61" s="13"/>
      <c r="E61" s="14"/>
      <c r="F61" s="61"/>
      <c r="G61" s="61"/>
      <c r="H61" s="61"/>
      <c r="I61" s="61"/>
      <c r="J61" s="14"/>
      <c r="K61" s="11"/>
      <c r="L61" s="146"/>
      <c r="M61" s="11"/>
      <c r="N61" s="59"/>
      <c r="O61" s="59"/>
      <c r="P61" s="13"/>
      <c r="Q61" s="4"/>
    </row>
    <row r="62" spans="1:17" ht="14.5">
      <c r="A62" s="9"/>
      <c r="B62" s="10"/>
      <c r="C62" s="12"/>
      <c r="D62" s="13"/>
      <c r="E62" s="14"/>
      <c r="F62" s="61"/>
      <c r="G62" s="61"/>
      <c r="H62" s="61"/>
      <c r="I62" s="61"/>
      <c r="J62" s="14"/>
      <c r="K62" s="11"/>
      <c r="L62" s="146"/>
      <c r="M62" s="11"/>
      <c r="N62" s="59"/>
      <c r="O62" s="59"/>
      <c r="P62" s="13"/>
      <c r="Q62" s="4"/>
    </row>
    <row r="63" spans="1:17">
      <c r="D63" s="26"/>
      <c r="E63" s="27"/>
      <c r="F63" s="68"/>
      <c r="J63" s="27"/>
      <c r="K63" s="28"/>
      <c r="L63" s="147"/>
      <c r="Q63" s="4"/>
    </row>
    <row r="64" spans="1:17">
      <c r="D64" s="26"/>
      <c r="E64" s="27"/>
      <c r="F64" s="68"/>
      <c r="J64" s="27"/>
      <c r="K64" s="28"/>
      <c r="L64" s="147"/>
      <c r="Q64" s="4"/>
    </row>
    <row r="65" spans="4:17">
      <c r="D65" s="26"/>
      <c r="E65" s="27"/>
      <c r="F65" s="68"/>
      <c r="J65" s="27"/>
      <c r="K65" s="28"/>
      <c r="L65" s="147"/>
      <c r="Q65" s="4"/>
    </row>
    <row r="66" spans="4:17">
      <c r="D66" s="26"/>
      <c r="E66" s="27"/>
      <c r="F66" s="68"/>
      <c r="J66" s="27"/>
      <c r="K66" s="28"/>
      <c r="L66" s="147"/>
      <c r="Q66" s="4"/>
    </row>
    <row r="67" spans="4:17">
      <c r="D67" s="26"/>
      <c r="E67" s="27"/>
      <c r="F67" s="68"/>
      <c r="J67" s="27"/>
      <c r="K67" s="28"/>
      <c r="L67" s="147"/>
      <c r="Q67" s="4"/>
    </row>
    <row r="68" spans="4:17">
      <c r="D68" s="26"/>
      <c r="E68" s="27"/>
      <c r="F68" s="68"/>
      <c r="J68" s="27"/>
      <c r="K68" s="28"/>
      <c r="L68" s="147"/>
      <c r="Q68" s="4"/>
    </row>
    <row r="69" spans="4:17">
      <c r="D69" s="26"/>
      <c r="E69" s="27"/>
      <c r="F69" s="68"/>
      <c r="J69" s="27"/>
      <c r="K69" s="28"/>
      <c r="L69" s="147"/>
      <c r="Q69" s="4"/>
    </row>
    <row r="70" spans="4:17">
      <c r="D70" s="26"/>
      <c r="E70" s="27"/>
      <c r="F70" s="68"/>
      <c r="J70" s="27"/>
      <c r="K70" s="28"/>
      <c r="L70" s="147"/>
      <c r="Q70" s="4"/>
    </row>
    <row r="71" spans="4:17">
      <c r="D71" s="26"/>
      <c r="E71" s="27"/>
      <c r="F71" s="68"/>
      <c r="J71" s="27"/>
      <c r="K71" s="28"/>
      <c r="L71" s="147"/>
      <c r="Q71" s="4"/>
    </row>
    <row r="72" spans="4:17">
      <c r="D72" s="26"/>
      <c r="E72" s="27"/>
      <c r="F72" s="68"/>
      <c r="J72" s="27"/>
      <c r="K72" s="28"/>
      <c r="L72" s="147"/>
      <c r="Q72" s="4"/>
    </row>
    <row r="73" spans="4:17">
      <c r="D73" s="26"/>
      <c r="E73" s="27"/>
      <c r="F73" s="68"/>
      <c r="J73" s="27"/>
      <c r="K73" s="28"/>
      <c r="L73" s="147"/>
      <c r="Q73" s="4"/>
    </row>
  </sheetData>
  <phoneticPr fontId="3"/>
  <hyperlinks>
    <hyperlink ref="D24" r:id="rId1"/>
    <hyperlink ref="D25" r:id="rId2"/>
    <hyperlink ref="D26" r:id="rId3"/>
    <hyperlink ref="D27" r:id="rId4"/>
    <hyperlink ref="D28" r:id="rId5"/>
    <hyperlink ref="D29" r:id="rId6"/>
    <hyperlink ref="D30" r:id="rId7"/>
    <hyperlink ref="D31" r:id="rId8"/>
    <hyperlink ref="D32" r:id="rId9"/>
    <hyperlink ref="D33" r:id="rId10"/>
    <hyperlink ref="D34" r:id="rId11"/>
    <hyperlink ref="D35" r:id="rId12"/>
    <hyperlink ref="D36" r:id="rId13"/>
    <hyperlink ref="D37" r:id="rId14"/>
    <hyperlink ref="D38" r:id="rId15"/>
    <hyperlink ref="D39" r:id="rId16"/>
    <hyperlink ref="D40" r:id="rId17"/>
    <hyperlink ref="D41" r:id="rId18"/>
    <hyperlink ref="D42" r:id="rId19"/>
    <hyperlink ref="D43" r:id="rId20"/>
    <hyperlink ref="D44" r:id="rId21"/>
    <hyperlink ref="D45" r:id="rId22"/>
    <hyperlink ref="D46" r:id="rId23"/>
    <hyperlink ref="D47" r:id="rId24"/>
    <hyperlink ref="D48" r:id="rId25"/>
    <hyperlink ref="D49" r:id="rId26"/>
    <hyperlink ref="D50" r:id="rId27"/>
    <hyperlink ref="D51" r:id="rId28"/>
    <hyperlink ref="D52" r:id="rId29"/>
    <hyperlink ref="D53" r:id="rId30"/>
    <hyperlink ref="D54" r:id="rId31"/>
    <hyperlink ref="D55" r:id="rId32"/>
    <hyperlink ref="D56" r:id="rId33"/>
  </hyperlinks>
  <pageMargins left="0" right="0" top="0.25" bottom="0.25" header="0.3" footer="0.3"/>
  <pageSetup paperSize="9" orientation="landscape" horizontalDpi="1200" verticalDpi="1200" r:id="rId34"/>
  <legacyDrawing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J25" sqref="I20:J25"/>
    </sheetView>
  </sheetViews>
  <sheetFormatPr defaultColWidth="8.81640625" defaultRowHeight="14.5"/>
  <cols>
    <col min="1" max="2" width="10.81640625" style="75" customWidth="1"/>
    <col min="3" max="3" width="8.81640625" style="75" customWidth="1"/>
    <col min="4" max="4" width="12.81640625" style="75" customWidth="1"/>
    <col min="5" max="5" width="31" style="76" customWidth="1"/>
    <col min="6" max="6" width="14.36328125" style="76" customWidth="1"/>
    <col min="7" max="7" width="15" style="75" customWidth="1"/>
    <col min="8" max="8" width="12.36328125" style="75" customWidth="1"/>
    <col min="9" max="9" width="23.36328125" style="75" customWidth="1"/>
    <col min="10" max="10" width="14" style="75" customWidth="1"/>
    <col min="11" max="16384" width="8.81640625" style="75"/>
  </cols>
  <sheetData>
    <row r="1" spans="1:10">
      <c r="A1" s="131" t="s">
        <v>261</v>
      </c>
      <c r="B1" s="129" t="s">
        <v>260</v>
      </c>
      <c r="C1" s="129" t="s">
        <v>259</v>
      </c>
      <c r="D1" s="109" t="s">
        <v>258</v>
      </c>
      <c r="E1" s="139" t="s">
        <v>257</v>
      </c>
      <c r="F1" s="137" t="s">
        <v>209</v>
      </c>
      <c r="I1" s="133" t="s">
        <v>256</v>
      </c>
      <c r="J1" s="135" t="s">
        <v>255</v>
      </c>
    </row>
    <row r="2" spans="1:10" ht="14.5" customHeight="1" thickBot="1">
      <c r="A2" s="132"/>
      <c r="B2" s="130"/>
      <c r="C2" s="130"/>
      <c r="D2" s="108" t="s">
        <v>254</v>
      </c>
      <c r="E2" s="140"/>
      <c r="F2" s="138"/>
      <c r="I2" s="134"/>
      <c r="J2" s="136"/>
    </row>
    <row r="3" spans="1:10" ht="33" customHeight="1" thickTop="1">
      <c r="A3" s="105" t="s">
        <v>253</v>
      </c>
      <c r="B3" s="104" t="s">
        <v>252</v>
      </c>
      <c r="C3" s="103">
        <v>15272</v>
      </c>
      <c r="D3" s="102">
        <v>1803</v>
      </c>
      <c r="E3" s="101" t="s">
        <v>251</v>
      </c>
      <c r="F3" s="107" t="s">
        <v>213</v>
      </c>
      <c r="I3" s="92"/>
      <c r="J3" s="99"/>
    </row>
    <row r="4" spans="1:10" ht="16" customHeight="1">
      <c r="A4" s="105" t="s">
        <v>250</v>
      </c>
      <c r="B4" s="104" t="s">
        <v>249</v>
      </c>
      <c r="C4" s="103">
        <v>87588</v>
      </c>
      <c r="D4" s="102"/>
      <c r="E4" s="101" t="s">
        <v>248</v>
      </c>
      <c r="F4" s="100"/>
      <c r="I4" s="92" t="s">
        <v>204</v>
      </c>
      <c r="J4" s="99" t="s">
        <v>203</v>
      </c>
    </row>
    <row r="5" spans="1:10" ht="16" customHeight="1">
      <c r="A5" s="105" t="s">
        <v>247</v>
      </c>
      <c r="B5" s="104" t="s">
        <v>246</v>
      </c>
      <c r="C5" s="103">
        <v>14719</v>
      </c>
      <c r="D5" s="102">
        <v>676</v>
      </c>
      <c r="E5" s="101" t="s">
        <v>245</v>
      </c>
      <c r="F5" s="100" t="s">
        <v>209</v>
      </c>
      <c r="I5" s="92"/>
      <c r="J5" s="99"/>
    </row>
    <row r="6" spans="1:10" ht="16" customHeight="1">
      <c r="A6" s="105" t="s">
        <v>244</v>
      </c>
      <c r="B6" s="104" t="s">
        <v>243</v>
      </c>
      <c r="C6" s="103">
        <v>15380</v>
      </c>
      <c r="D6" s="102"/>
      <c r="E6" s="106" t="s">
        <v>242</v>
      </c>
      <c r="F6" s="107" t="s">
        <v>213</v>
      </c>
      <c r="I6" s="92"/>
      <c r="J6" s="99"/>
    </row>
    <row r="7" spans="1:10" ht="16" customHeight="1">
      <c r="A7" s="105" t="s">
        <v>241</v>
      </c>
      <c r="B7" s="104" t="s">
        <v>240</v>
      </c>
      <c r="C7" s="103">
        <v>5523</v>
      </c>
      <c r="D7" s="102">
        <v>868</v>
      </c>
      <c r="E7" s="101" t="s">
        <v>239</v>
      </c>
      <c r="F7" s="100" t="s">
        <v>209</v>
      </c>
      <c r="I7" s="92"/>
      <c r="J7" s="99"/>
    </row>
    <row r="8" spans="1:10" ht="16" customHeight="1">
      <c r="A8" s="105" t="s">
        <v>238</v>
      </c>
      <c r="B8" s="104" t="s">
        <v>237</v>
      </c>
      <c r="C8" s="103"/>
      <c r="D8" s="102"/>
      <c r="E8" s="106" t="s">
        <v>236</v>
      </c>
      <c r="F8" s="100"/>
      <c r="I8" s="92" t="s">
        <v>204</v>
      </c>
      <c r="J8" s="99" t="s">
        <v>203</v>
      </c>
    </row>
    <row r="9" spans="1:10" ht="16" customHeight="1">
      <c r="A9" s="105" t="s">
        <v>235</v>
      </c>
      <c r="B9" s="104" t="s">
        <v>234</v>
      </c>
      <c r="C9" s="103">
        <v>15014</v>
      </c>
      <c r="D9" s="102"/>
      <c r="E9" s="106" t="s">
        <v>233</v>
      </c>
      <c r="F9" s="100"/>
      <c r="I9" s="92" t="s">
        <v>223</v>
      </c>
      <c r="J9" s="99" t="s">
        <v>203</v>
      </c>
    </row>
    <row r="10" spans="1:10" ht="16" customHeight="1">
      <c r="A10" s="105" t="s">
        <v>232</v>
      </c>
      <c r="B10" s="104" t="s">
        <v>231</v>
      </c>
      <c r="C10" s="103">
        <v>25852</v>
      </c>
      <c r="D10" s="102">
        <v>507</v>
      </c>
      <c r="E10" s="101" t="s">
        <v>230</v>
      </c>
      <c r="F10" s="100"/>
      <c r="I10" s="92" t="s">
        <v>223</v>
      </c>
      <c r="J10" s="99" t="s">
        <v>203</v>
      </c>
    </row>
    <row r="11" spans="1:10" ht="16" customHeight="1">
      <c r="A11" s="105" t="s">
        <v>229</v>
      </c>
      <c r="B11" s="104" t="s">
        <v>228</v>
      </c>
      <c r="C11" s="103"/>
      <c r="D11" s="102"/>
      <c r="E11" s="101" t="s">
        <v>227</v>
      </c>
      <c r="F11" s="100"/>
      <c r="I11" s="92" t="s">
        <v>223</v>
      </c>
      <c r="J11" s="99" t="s">
        <v>203</v>
      </c>
    </row>
    <row r="12" spans="1:10" ht="16" customHeight="1">
      <c r="A12" s="105" t="s">
        <v>226</v>
      </c>
      <c r="B12" s="104" t="s">
        <v>225</v>
      </c>
      <c r="C12" s="103">
        <v>3751</v>
      </c>
      <c r="D12" s="102">
        <v>4175</v>
      </c>
      <c r="E12" s="106" t="s">
        <v>224</v>
      </c>
      <c r="F12" s="100"/>
      <c r="I12" s="92" t="s">
        <v>223</v>
      </c>
      <c r="J12" s="99" t="s">
        <v>203</v>
      </c>
    </row>
    <row r="13" spans="1:10" ht="16" customHeight="1">
      <c r="A13" s="105" t="s">
        <v>222</v>
      </c>
      <c r="B13" s="104" t="s">
        <v>221</v>
      </c>
      <c r="C13" s="103">
        <v>3256</v>
      </c>
      <c r="D13" s="102">
        <v>1202</v>
      </c>
      <c r="E13" s="101" t="s">
        <v>220</v>
      </c>
      <c r="F13" s="100" t="s">
        <v>209</v>
      </c>
      <c r="I13" s="92"/>
      <c r="J13" s="99"/>
    </row>
    <row r="14" spans="1:10" ht="16" customHeight="1">
      <c r="A14" s="105" t="s">
        <v>219</v>
      </c>
      <c r="B14" s="104" t="s">
        <v>218</v>
      </c>
      <c r="C14" s="103">
        <v>25952</v>
      </c>
      <c r="D14" s="102">
        <v>3899</v>
      </c>
      <c r="E14" s="106" t="s">
        <v>217</v>
      </c>
      <c r="F14" s="100" t="s">
        <v>213</v>
      </c>
      <c r="I14" s="92" t="s">
        <v>223</v>
      </c>
      <c r="J14" s="99" t="s">
        <v>203</v>
      </c>
    </row>
    <row r="15" spans="1:10" ht="16" customHeight="1">
      <c r="A15" s="105" t="s">
        <v>216</v>
      </c>
      <c r="B15" s="104" t="s">
        <v>215</v>
      </c>
      <c r="C15" s="103">
        <v>23144</v>
      </c>
      <c r="D15" s="102">
        <v>481</v>
      </c>
      <c r="E15" s="106" t="s">
        <v>214</v>
      </c>
      <c r="F15" s="100" t="s">
        <v>213</v>
      </c>
      <c r="I15" s="92" t="s">
        <v>223</v>
      </c>
      <c r="J15" s="99" t="s">
        <v>203</v>
      </c>
    </row>
    <row r="16" spans="1:10" ht="16" customHeight="1">
      <c r="A16" s="105" t="s">
        <v>212</v>
      </c>
      <c r="B16" s="104" t="s">
        <v>211</v>
      </c>
      <c r="C16" s="103">
        <v>5529</v>
      </c>
      <c r="D16" s="102">
        <v>457</v>
      </c>
      <c r="E16" s="101" t="s">
        <v>210</v>
      </c>
      <c r="F16" s="100" t="s">
        <v>209</v>
      </c>
      <c r="I16" s="92"/>
      <c r="J16" s="99"/>
    </row>
    <row r="17" spans="1:10" ht="16" customHeight="1">
      <c r="A17" s="98" t="s">
        <v>208</v>
      </c>
      <c r="B17" s="97" t="s">
        <v>207</v>
      </c>
      <c r="C17" s="96"/>
      <c r="D17" s="95"/>
      <c r="E17" s="94" t="s">
        <v>37</v>
      </c>
      <c r="F17" s="93"/>
      <c r="I17" s="92"/>
      <c r="J17" s="91"/>
    </row>
    <row r="18" spans="1:10" ht="16" customHeight="1" thickBot="1">
      <c r="A18" s="90" t="s">
        <v>206</v>
      </c>
      <c r="B18" s="89" t="s">
        <v>205</v>
      </c>
      <c r="C18" s="88"/>
      <c r="D18" s="88"/>
      <c r="E18" s="87" t="s">
        <v>198</v>
      </c>
      <c r="F18" s="86"/>
      <c r="I18" s="92" t="s">
        <v>204</v>
      </c>
      <c r="J18" s="85" t="s">
        <v>203</v>
      </c>
    </row>
    <row r="19" spans="1:10" ht="15" thickBot="1">
      <c r="F19" s="127"/>
    </row>
    <row r="20" spans="1:10" ht="13.5" customHeight="1">
      <c r="A20" s="84" t="s">
        <v>202</v>
      </c>
      <c r="F20" s="128"/>
      <c r="I20" s="83" t="s">
        <v>201</v>
      </c>
      <c r="J20" s="82">
        <f>COUNTIF(F3:F18,"&lt;&gt;EX-OFFICIO")</f>
        <v>12</v>
      </c>
    </row>
    <row r="21" spans="1:10">
      <c r="A21" s="75" t="s">
        <v>200</v>
      </c>
      <c r="B21" s="75" t="s">
        <v>199</v>
      </c>
      <c r="E21" s="76" t="s">
        <v>198</v>
      </c>
      <c r="I21" s="81" t="s">
        <v>197</v>
      </c>
      <c r="J21" s="79">
        <f>COUNTIF(J3:J18,"Y")</f>
        <v>9</v>
      </c>
    </row>
    <row r="22" spans="1:10">
      <c r="I22" s="81" t="s">
        <v>196</v>
      </c>
      <c r="J22" s="79">
        <f>J21*100/J20</f>
        <v>75</v>
      </c>
    </row>
    <row r="23" spans="1:10">
      <c r="I23" s="81" t="s">
        <v>195</v>
      </c>
      <c r="J23" s="79">
        <f>COUNTIF(I3:I18,"Approve")+COUNTIF(I3:I18,"Approve with comments")</f>
        <v>9</v>
      </c>
    </row>
    <row r="24" spans="1:10">
      <c r="I24" s="80" t="s">
        <v>194</v>
      </c>
      <c r="J24" s="79">
        <f>COUNTIF(I4:I19,"Disapprove")+COUNTIF(I4:I19,"Disapprove with comments")</f>
        <v>0</v>
      </c>
    </row>
    <row r="25" spans="1:10" ht="15" thickBot="1">
      <c r="E25" s="75"/>
      <c r="I25" s="78" t="s">
        <v>193</v>
      </c>
      <c r="J25" s="77">
        <f>100*J23/(J23+J24)</f>
        <v>100</v>
      </c>
    </row>
  </sheetData>
  <mergeCells count="8">
    <mergeCell ref="J1:J2"/>
    <mergeCell ref="F1:F2"/>
    <mergeCell ref="E1:E2"/>
    <mergeCell ref="F19:F20"/>
    <mergeCell ref="B1:B2"/>
    <mergeCell ref="A1:A2"/>
    <mergeCell ref="C1:C2"/>
    <mergeCell ref="I1:I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for ballot</vt:lpstr>
      <vt:lpstr>802.22.3 D5.0 Comments</vt:lpstr>
      <vt:lpstr>Results Summary</vt:lpstr>
      <vt:lpstr>'802.22.3 D5.0 Comments'!Print_Area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cwpyo</dc:creator>
  <cp:lastModifiedBy>Mody, Apurva (US)</cp:lastModifiedBy>
  <cp:lastPrinted>2019-04-03T13:27:52Z</cp:lastPrinted>
  <dcterms:created xsi:type="dcterms:W3CDTF">2013-09-25T07:57:14Z</dcterms:created>
  <dcterms:modified xsi:type="dcterms:W3CDTF">2019-07-12T14:14:45Z</dcterms:modified>
</cp:coreProperties>
</file>