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2.0\"/>
    </mc:Choice>
  </mc:AlternateContent>
  <bookViews>
    <workbookView xWindow="0" yWindow="0" windowWidth="12264" windowHeight="0"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32" i="1" l="1"/>
  <c r="J33" i="1" s="1"/>
  <c r="J36" i="1"/>
  <c r="J37"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<sst xmlns="http://schemas.openxmlformats.org/spreadsheetml/2006/main" count="1463" uniqueCount="605">
  <si>
    <t xml:space="preserve">802.22 Working Group accepts Option A to be incorporated into standard as the Normative scheme for the Pilot Patterns. Option B to be incorporated into the standard as an Option. Use two  bits in the Super Frame Control Header to signify which Mode is being used. Use 00 for the Standard Normative Mode which corresponds to Option A in the Document (https://mentor.ieee.org/802.22/dcn/17/22-17-0066-02-0000-carrier-interleaving.doc). Use 11 to signify that Option B from the Document is being used. </t>
  </si>
  <si>
    <t>see https://mentor.ieee.org/802.22/dcn/16/22-16-0047-04-0000-compendium-of-errata-and-clarifications.docx, Item 35, implement the already approved remedy</t>
  </si>
  <si>
    <t>We propose to track all the individuals that have contributed to the 802.22 standard. IEEE-SA Staff already formatted this. They have created a format where we need to add the list of people who contributed to the 802.22 Revision.</t>
  </si>
  <si>
    <t>IEEE-SA Staff addressed this when they inserted the old template draft into a new template.</t>
  </si>
  <si>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</si>
  <si>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</si>
  <si>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</si>
  <si>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</si>
  <si>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</si>
  <si>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 xml:space="preserve">Document https://mentor.ieee.org/802.22/dcn/18/22-18-0020-03-0000-mib-management-plane-procedure-updates.doc provides the proposed remedy to this comment </t>
  </si>
  <si>
    <t>Implementation Status
Yellow: Partially Implemented
Red: Not implemented
Green: Comment Resolution Implemented</t>
  </si>
  <si>
    <t>Editor's comment</t>
  </si>
  <si>
    <t>Ranga to implement</t>
  </si>
  <si>
    <t>Ranga to implement.</t>
  </si>
  <si>
    <t>IEEE-SA staff to implement following all other changesusing the 802.22-11 text as reference.</t>
  </si>
  <si>
    <t>IEEE-SA staff to implement in the final draft.</t>
  </si>
  <si>
    <t>Many applications such as power grid communications requires long distance connectivity with a range of nearly 100 km with a latency of less than 16 ms</t>
  </si>
  <si>
    <t>Detailed contribution needed.</t>
  </si>
  <si>
    <t>The MAC parameters were designed to allow for 100 km coverage distance but the PHY parameters were limited to 30 km (RTG).</t>
  </si>
  <si>
    <t>IR1</t>
  </si>
  <si>
    <t>IR2</t>
  </si>
  <si>
    <t>IR3</t>
  </si>
  <si>
    <t>RR1</t>
  </si>
  <si>
    <t>RR6</t>
  </si>
  <si>
    <t>RR7</t>
  </si>
  <si>
    <t>RR2</t>
  </si>
  <si>
    <t>GC1</t>
  </si>
  <si>
    <t>GC2</t>
  </si>
  <si>
    <t>GC3</t>
  </si>
  <si>
    <t>GC4</t>
  </si>
  <si>
    <t>GC5</t>
  </si>
  <si>
    <t>GC6</t>
  </si>
  <si>
    <t>GC7</t>
  </si>
  <si>
    <t>GC8</t>
  </si>
  <si>
    <t>GC9</t>
  </si>
  <si>
    <t>GC10</t>
  </si>
  <si>
    <t>GC11</t>
  </si>
  <si>
    <t>GC12</t>
  </si>
  <si>
    <t>GC13</t>
  </si>
  <si>
    <t>GC14</t>
  </si>
  <si>
    <t>GC15</t>
  </si>
  <si>
    <t>GC16</t>
  </si>
  <si>
    <t>GC17</t>
  </si>
  <si>
    <t>GC18</t>
  </si>
  <si>
    <t>GC19</t>
  </si>
  <si>
    <t>GC20</t>
  </si>
  <si>
    <t>GC21</t>
  </si>
  <si>
    <t>GC22</t>
  </si>
  <si>
    <t>GC23</t>
  </si>
  <si>
    <t>GC24</t>
  </si>
  <si>
    <t>GC25</t>
  </si>
  <si>
    <t>RG1</t>
  </si>
  <si>
    <t>RG2</t>
  </si>
  <si>
    <t>RG3</t>
  </si>
  <si>
    <t>TG1</t>
  </si>
  <si>
    <t>AM1</t>
  </si>
  <si>
    <t>AM2</t>
  </si>
  <si>
    <t>OH1</t>
  </si>
  <si>
    <t>AM3</t>
  </si>
  <si>
    <t>GC26</t>
  </si>
  <si>
    <t>GC27</t>
  </si>
  <si>
    <t>Pending contribution from Apurva. See comment AM2.</t>
  </si>
  <si>
    <t>GC28</t>
  </si>
  <si>
    <t>GC29</t>
  </si>
  <si>
    <t>GC30</t>
  </si>
  <si>
    <t>GC31</t>
  </si>
  <si>
    <t>GC32</t>
  </si>
  <si>
    <t>GC33</t>
  </si>
  <si>
    <t>GC34</t>
  </si>
  <si>
    <t>GC35</t>
  </si>
  <si>
    <t>GC36</t>
  </si>
  <si>
    <t>GC37</t>
  </si>
  <si>
    <t>GC38</t>
  </si>
  <si>
    <t>GC39</t>
  </si>
  <si>
    <t>GC40</t>
  </si>
  <si>
    <t>GC41</t>
  </si>
  <si>
    <t>GC42</t>
  </si>
  <si>
    <t>GC43</t>
  </si>
  <si>
    <t>GC44</t>
  </si>
  <si>
    <t>GC45</t>
  </si>
  <si>
    <t>GC46</t>
  </si>
  <si>
    <t>GC47</t>
  </si>
  <si>
    <t>GC48</t>
  </si>
  <si>
    <t>GC49</t>
  </si>
  <si>
    <t>GC50</t>
  </si>
  <si>
    <t>GC51</t>
  </si>
  <si>
    <t>GC52</t>
  </si>
  <si>
    <t>GC53</t>
  </si>
  <si>
    <t>GC54</t>
  </si>
  <si>
    <t>GC55</t>
  </si>
  <si>
    <t>GC56</t>
  </si>
  <si>
    <t>GC57</t>
  </si>
  <si>
    <t>GC58</t>
  </si>
  <si>
    <t>GC59</t>
  </si>
  <si>
    <t>GC60</t>
  </si>
  <si>
    <t>GC61</t>
  </si>
  <si>
    <t>GC62</t>
  </si>
  <si>
    <t>GC63</t>
  </si>
  <si>
    <t>GC64</t>
  </si>
  <si>
    <t>GC65</t>
  </si>
  <si>
    <t>GC66</t>
  </si>
  <si>
    <t>GC67</t>
  </si>
  <si>
    <t>GC68</t>
  </si>
  <si>
    <t>GC69</t>
  </si>
  <si>
    <t>GC70</t>
  </si>
  <si>
    <t>GC71</t>
  </si>
  <si>
    <t>GC72</t>
  </si>
  <si>
    <t>GC73</t>
  </si>
  <si>
    <t>GC74</t>
  </si>
  <si>
    <t>GC75</t>
  </si>
  <si>
    <t>GC76</t>
  </si>
  <si>
    <t>GC77</t>
  </si>
  <si>
    <t>GC78</t>
  </si>
  <si>
    <t>IR4</t>
  </si>
  <si>
    <t>IR5</t>
  </si>
  <si>
    <t>IR6</t>
  </si>
  <si>
    <t>IR7</t>
  </si>
  <si>
    <t>IR8</t>
  </si>
  <si>
    <t>IR9</t>
  </si>
  <si>
    <t>IR10</t>
  </si>
  <si>
    <t>IR11</t>
  </si>
  <si>
    <t>IR12</t>
  </si>
  <si>
    <t>IR13</t>
  </si>
  <si>
    <t>IR14</t>
  </si>
  <si>
    <t>IR15</t>
  </si>
  <si>
    <t>IR16</t>
  </si>
  <si>
    <t>IR17</t>
  </si>
  <si>
    <t>IR18</t>
  </si>
  <si>
    <t>IR19</t>
  </si>
  <si>
    <t xml:space="preserve">Below is a
list (referencing the current updated draft):
1: Extended BW Request Header Table 12
2: DS-MAP, and DS-MAP IEs (i.e. Multizone Config, AZ DS-MAP, CRZ DS-MAP, DRZ
DS MAP GRA)
3: US-MAP, and US-MAP IEs (i.e. Multizone Config, AZ DS-MAP, CRZ DS-MAP, DRZ
DS MAP GRA)
4: Local SID Group IE of REG-REQ/RSP, related to distributed relay CPE
5: SCM GSA-Add, 
6: Local Cell Update IND, 
7: Cotainer message
8: DTT-REQ
9: GRA-CFG/UPD
10: SAID assignment
11: Clause 13.2 "Well-Know CIDs"
12: through clause 14.2 several MIB objects related to SID
13: Clause 15, several primitives have SID fields
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t>
  </si>
  <si>
    <t>Modification related to doc. 22-17-0024-00 is already implemented. It relates to changing "burst" to Block. A different doc.
Relating to Tables 20,21,23 and 24, the relevent document could not be found. Pending.</t>
  </si>
  <si>
    <t xml:space="preserve">MIBs descriptions and primitives are done. But MIB Definitions will follow. </t>
  </si>
  <si>
    <t>Need to verify whether the inclusion of  the new proposed  section A.6 with all its details  is appropriate. - Assumption is correct</t>
  </si>
  <si>
    <t xml:space="preserve">Subclause reference was wrong. In the comment. - The Ballot Resolution Committee agrees. </t>
  </si>
  <si>
    <t>Earlier comments on Boosting take care of the comment related to Boosting</t>
  </si>
  <si>
    <t>MIBs descriptions and primitives are done. But MIB Definitions will follow during the next Draft 3.0</t>
  </si>
  <si>
    <t>Done but there is an ambiguity with the "&gt;" sign in the first row. WG Ballot Resolution Committee - Yes, delete the "&gt;" sign.</t>
  </si>
  <si>
    <t xml:space="preserve">Modifications implemented except those to be provided by Oliver:
- provide information on South-Africa (RSA;
- augment information on Singapore;
- remove proposed new section A.6 on regulatory details from Ofcom.
See comment: AM1.
</t>
  </si>
  <si>
    <t>Need to confirm with the WG since it is a "Modify" for this comment. - Correct, change it to  parenteses: (i).</t>
  </si>
  <si>
    <t>This refers to subclause 9.4, the two paragraph just before Table 199. As proposed, these two paragraphs are now redundant and they were removed.
Done.</t>
  </si>
  <si>
    <t xml:space="preserve">
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However, keeping SID at 9 bits is not a show stopper. The network management system which is beyond the scope of the 802.22 project may dynamically assign SID's. That is  going to be similar to the DHCP mechanism where the IP addresses are dynamically  assigned to the network.</t>
  </si>
  <si>
    <t>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However, keeping SID at 9 bits is not a show stopper. The network management system which is beyond the scope of the 802.22 project may dynamically assign SID's. That is  going to be similar to the DHCP mechanism where the IP addresses are dynamically  assigned to the network.</t>
  </si>
  <si>
    <t>IR20</t>
  </si>
  <si>
    <t>IR21</t>
  </si>
  <si>
    <t>IR22</t>
  </si>
  <si>
    <t>IR23</t>
  </si>
  <si>
    <t>IR24</t>
  </si>
  <si>
    <t>IR25</t>
  </si>
  <si>
    <t>IR26</t>
  </si>
  <si>
    <t>IR27</t>
  </si>
  <si>
    <t>IR28</t>
  </si>
  <si>
    <t>IR29</t>
  </si>
  <si>
    <t>IR30</t>
  </si>
  <si>
    <t>IR31</t>
  </si>
  <si>
    <t>IR32</t>
  </si>
  <si>
    <t>IR33</t>
  </si>
  <si>
    <t>IR34</t>
  </si>
  <si>
    <t>IR35</t>
  </si>
  <si>
    <t>IR36</t>
  </si>
  <si>
    <t>IR37</t>
  </si>
  <si>
    <t>IR38</t>
  </si>
  <si>
    <t>IR39</t>
  </si>
  <si>
    <t>IR40</t>
  </si>
  <si>
    <t>IR41</t>
  </si>
  <si>
    <t>IR42</t>
  </si>
  <si>
    <t>IR43</t>
  </si>
  <si>
    <t>IR44</t>
  </si>
  <si>
    <t>IR45</t>
  </si>
  <si>
    <t>IR46</t>
  </si>
  <si>
    <t>IR47</t>
  </si>
  <si>
    <t>IR48</t>
  </si>
  <si>
    <t>IR49</t>
  </si>
  <si>
    <t>IR50</t>
  </si>
  <si>
    <t>IR51</t>
  </si>
  <si>
    <t>IR52</t>
  </si>
  <si>
    <t>IR53</t>
  </si>
  <si>
    <t>IR54</t>
  </si>
  <si>
    <t>IR55</t>
  </si>
  <si>
    <t>RR3</t>
  </si>
  <si>
    <t>RR4</t>
  </si>
  <si>
    <t>RR5</t>
  </si>
  <si>
    <t>RR8</t>
  </si>
  <si>
    <t>RR9</t>
  </si>
  <si>
    <t>RR10</t>
  </si>
  <si>
    <t>Done</t>
  </si>
  <si>
    <t>No action</t>
  </si>
  <si>
    <t xml:space="preserve">Editor to make the changes: the notation "[i]"refers to the index of the channel  indicated above in the Table.  It seems to be needed and was therefore kept. It was changed for "(i)" </t>
  </si>
  <si>
    <t>Removed some empty lines . Two empty lines could not be removed under "AX" and "OSTBC". IEEE-SA staff to resolve.</t>
  </si>
  <si>
    <t>See comment # GC26</t>
  </si>
  <si>
    <t>See comment # GC29</t>
  </si>
  <si>
    <t>See comment # GC30</t>
  </si>
  <si>
    <t>See comment # GC31</t>
  </si>
  <si>
    <t>See comment # GC32</t>
  </si>
  <si>
    <t>See comment # GC33</t>
  </si>
  <si>
    <t>See comment # GC34</t>
  </si>
  <si>
    <t>See comment # GC35</t>
  </si>
  <si>
    <t>See comment # GC36</t>
  </si>
  <si>
    <t>See comment # GC37</t>
  </si>
  <si>
    <t>See comment # GC38</t>
  </si>
  <si>
    <t>See comment # GC39</t>
  </si>
  <si>
    <t>See comment # GC40</t>
  </si>
  <si>
    <t>See comment # GC41</t>
  </si>
  <si>
    <t>See comment # GC42</t>
  </si>
  <si>
    <t>See comment # GC43</t>
  </si>
  <si>
    <t>See comment # GC44</t>
  </si>
  <si>
    <t>See comment # GC45</t>
  </si>
  <si>
    <t>See comment # GC46</t>
  </si>
  <si>
    <t>See comment # GC47</t>
  </si>
  <si>
    <t>See comment # GC48</t>
  </si>
  <si>
    <t>See comment # GC49</t>
  </si>
  <si>
    <t>See comment # GC50</t>
  </si>
  <si>
    <t>See comment # GC51</t>
  </si>
  <si>
    <t>See comment # GC52</t>
  </si>
  <si>
    <t>See comment # GC53</t>
  </si>
  <si>
    <t>See comment # GC54</t>
  </si>
  <si>
    <t>See comment # GC55</t>
  </si>
  <si>
    <t>See comment # GC56</t>
  </si>
  <si>
    <t>See comment # GC57</t>
  </si>
  <si>
    <t>See comment # GC58</t>
  </si>
  <si>
    <t>See comment # GC59</t>
  </si>
  <si>
    <t>See comment # GC60</t>
  </si>
  <si>
    <t>See comment # GC61</t>
  </si>
  <si>
    <t>See comment # GC62</t>
  </si>
  <si>
    <t>See comment # GC63</t>
  </si>
  <si>
    <t>See comment # GC64</t>
  </si>
  <si>
    <t>See comment # GC65</t>
  </si>
  <si>
    <t>See comment # GC66</t>
  </si>
  <si>
    <t>See comment # GC67</t>
  </si>
  <si>
    <t>See comment # GC68</t>
  </si>
  <si>
    <t>See comment # GC69</t>
  </si>
  <si>
    <t>See comment # GC70</t>
  </si>
  <si>
    <t>See comment # GC71</t>
  </si>
  <si>
    <t>See comment # GC72</t>
  </si>
  <si>
    <t>See comment # GC73</t>
  </si>
  <si>
    <t>See comment # GC74</t>
  </si>
  <si>
    <t>See comment # GC75</t>
  </si>
  <si>
    <t>See comment # GC76</t>
  </si>
  <si>
    <t>See comment # GC77</t>
  </si>
  <si>
    <t>See comment # GC78</t>
  </si>
  <si>
    <t>#</t>
  </si>
  <si>
    <t xml:space="preserve">
No action.
The basic  802.22 Standard was designed specifically for a 10 ms frame with a maximum RTG of 210 us allowing a propagation distance of 30 km, assuming  a minimum turnaround time of 10 us at the CPE   (see 22-06-0264-14-0000_OFDM_Parameters.xls".</t>
  </si>
  <si>
    <t>Same as for comment # GC27. Second mention of  the  1.3-1.75 GHz and 2.7-3.7 GHz  frequency bands.</t>
  </si>
  <si>
    <t>See remedy for comment GC27</t>
  </si>
  <si>
    <t>See comment GC27.</t>
  </si>
  <si>
    <t>Help is needed from a participant in the discussion on the PHY-OM2 sections.</t>
  </si>
  <si>
    <t>This extra appearance of this table just need to be removed from this section. No other action isrequired on this.</t>
  </si>
  <si>
    <t>Done.</t>
  </si>
  <si>
    <t>See resolution of comment IR2</t>
  </si>
  <si>
    <t>Table 205, as it appears, would likely lead to ambiguity in application of the concatenation rule. The two groups of 'j' values should be treated differently and should show accordingly in the Table.</t>
  </si>
  <si>
    <t xml:space="preserve">Modifications implemented except those to be provided by Oliver:
- provide information on South-Africa;
- augment information on Singapore;
- remove proposed new section A.6 on regulatory details from Ofcom.
</t>
  </si>
  <si>
    <t>Editor is going to look into  clarifying  the sections.</t>
  </si>
  <si>
    <t>There are three contributions related to this. https://mentor.ieee.org/802.22/dcn/18/22-18-0017-00-0000-considerations-on-boosting.doc, https://mentor.ieee.org/802.22/dcn/17/22-17-0070-00-0000-boosting-of-the-mac-control-messages.doc, https://mentor.ieee.org/802.22/dcn/17/22-17-0061-00-0000-simplification-of-the-boosting-ratios.doc. The WG decided to 'reserve' the positive boosting ratios from the standard. The recommendation for the editor is to take excerpts of the contributions and provide as explanations.</t>
  </si>
  <si>
    <t>Document https://mentor.ieee.org/802.22/dcn/17/22-17-0066-02-0000-carrier-interleaving.doc takes care of these comments</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</si>
  <si>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</si>
  <si>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</si>
  <si>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</si>
  <si>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</si>
  <si>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</si>
  <si>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</si>
  <si>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</si>
  <si>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</si>
  <si>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</si>
  <si>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</si>
  <si>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Harada</t>
  </si>
  <si>
    <t>Hiroshi</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</si>
  <si>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</si>
  <si>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</si>
  <si>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</si>
  <si>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</si>
  <si>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</si>
  <si>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</si>
  <si>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</si>
  <si>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</si>
  <si>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</si>
  <si>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</si>
  <si>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</si>
  <si>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</si>
  <si>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</si>
  <si>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</si>
  <si>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</si>
  <si>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</si>
  <si>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</si>
  <si>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</si>
  <si>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</si>
  <si>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</si>
  <si>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</si>
  <si>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</si>
  <si>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</si>
  <si>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</si>
  <si>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</si>
  <si>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</si>
  <si>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NICT, Kiyoto University (Liaison between 802.22 and 802.15)</t>
  </si>
  <si>
    <t>BAE Systems / WhiteSpace Alliance</t>
  </si>
  <si>
    <t>Self (Chair of 802.22a TG)</t>
  </si>
  <si>
    <t>Cotton</t>
  </si>
  <si>
    <t>National Telecommunications and Information Administration</t>
  </si>
  <si>
    <t>Baker</t>
  </si>
  <si>
    <t>Kenneth</t>
  </si>
  <si>
    <t>NTIA</t>
  </si>
  <si>
    <t>Suriaputra</t>
  </si>
  <si>
    <t>William</t>
  </si>
  <si>
    <t>Cognitive Systems</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</si>
  <si>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</si>
  <si>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</si>
  <si>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</si>
  <si>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</si>
  <si>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</si>
  <si>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</si>
  <si>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</si>
  <si>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</si>
  <si>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</si>
  <si>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</si>
  <si>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</si>
  <si>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</si>
  <si>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</si>
  <si>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</si>
  <si>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</si>
  <si>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</si>
  <si>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</si>
  <si>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</si>
  <si>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</si>
  <si>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</si>
  <si>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</si>
  <si>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</si>
  <si>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</si>
  <si>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</si>
  <si>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</si>
  <si>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</si>
  <si>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</si>
  <si>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</si>
  <si>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</si>
  <si>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</si>
  <si>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</si>
  <si>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</si>
  <si>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</si>
  <si>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</si>
  <si>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</si>
  <si>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</si>
  <si>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</si>
  <si>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</si>
  <si>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</si>
  <si>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</si>
  <si>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</si>
  <si>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</si>
  <si>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</si>
  <si>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9</t>
  </si>
  <si>
    <t>TR</t>
  </si>
  <si>
    <t>Table 20,  21, 23, 24</t>
  </si>
  <si>
    <t>Downstream burst profile errata, , remedy approved by 802.22 by motion #3, 2016-12-21</t>
  </si>
  <si>
    <t>9.7.2.1.3</t>
  </si>
  <si>
    <t xml:space="preserve">Carrier interleaving </t>
  </si>
  <si>
    <t>Ballot Returned</t>
  </si>
  <si>
    <t>Others Not Part of the Working Group who Voted</t>
  </si>
  <si>
    <t>ranga.reddy@me.com</t>
  </si>
  <si>
    <t>732-693-5812</t>
  </si>
  <si>
    <t>3</t>
  </si>
  <si>
    <t>ER</t>
  </si>
  <si>
    <t>T</t>
  </si>
  <si>
    <t>MIB additions to cover capabilities/services added by 802.22b-2015 are needed to allow for proper management of A-CPEs/A-BSs</t>
  </si>
  <si>
    <t>Implement MIB objects to support A-CPE/A-BS capabilites such as relaying and multi-carrier operation</t>
  </si>
  <si>
    <t>Primitives to support operation of new capabilities introduced by 802.22b-2015 are need to allow for proper management of those A-CPE/A-BS</t>
  </si>
  <si>
    <t>Implement primitives to support A-CPE/A-BS capabilities such as relaying and multi-carrier operation</t>
  </si>
  <si>
    <t>Ranga Reddy</t>
  </si>
  <si>
    <t>N/A</t>
  </si>
  <si>
    <t>Luc Stan</t>
  </si>
  <si>
    <t>Stan</t>
  </si>
  <si>
    <t>Luc</t>
  </si>
  <si>
    <t>Grove</t>
  </si>
  <si>
    <t>Gerald Chouinard</t>
  </si>
  <si>
    <t>819-684-2490</t>
  </si>
  <si>
    <t>7</t>
  </si>
  <si>
    <t>1</t>
  </si>
  <si>
    <t>g.miele@unicas.it</t>
  </si>
  <si>
    <t>+3907762993686</t>
  </si>
  <si>
    <t>5</t>
  </si>
  <si>
    <t>Refereces are missed</t>
  </si>
  <si>
    <t>Introduce correct references</t>
  </si>
  <si>
    <t>Reference is missed</t>
  </si>
  <si>
    <t>Introduce the correct reference</t>
  </si>
  <si>
    <t>4a</t>
  </si>
  <si>
    <t>4-5</t>
  </si>
  <si>
    <t>38</t>
  </si>
  <si>
    <t>6</t>
  </si>
  <si>
    <t>10</t>
  </si>
  <si>
    <t>15</t>
  </si>
  <si>
    <t>39</t>
  </si>
  <si>
    <t>11</t>
  </si>
  <si>
    <t>26</t>
  </si>
  <si>
    <t>43</t>
  </si>
  <si>
    <t>40</t>
  </si>
  <si>
    <t>13</t>
  </si>
  <si>
    <t>16</t>
  </si>
  <si>
    <t>25</t>
  </si>
  <si>
    <t>4b</t>
  </si>
  <si>
    <t>41</t>
  </si>
  <si>
    <t>2</t>
  </si>
  <si>
    <t>18</t>
  </si>
  <si>
    <t>42</t>
  </si>
  <si>
    <t>12</t>
  </si>
  <si>
    <t>17</t>
  </si>
  <si>
    <t>Miele</t>
  </si>
  <si>
    <t>Gianfranco</t>
  </si>
  <si>
    <t>University of Casino, Italy</t>
  </si>
  <si>
    <t>Robert Grow</t>
  </si>
  <si>
    <t>IEEE RAC</t>
  </si>
  <si>
    <t>bobgrow@cox.net</t>
  </si>
  <si>
    <t>858-705-1829</t>
  </si>
  <si>
    <t>vi</t>
  </si>
  <si>
    <t>E</t>
  </si>
  <si>
    <t>You need to decide how you are going to handle historical participants.  Typical IEEE policy is to discard all history of  participants when doing a revision.  IEEE Std 802.3 shows an alternative that includes history for the many revisions since original publication in 1983.</t>
  </si>
  <si>
    <t>Pick what you want to do, and possibly use the 802.3 precident if the WG Chair is willing to keep track of all individuals that have participated in additions to the standard.  Otherwise, the page vi WG ballot group list (based on current header), page vii sponsor ballot group list, and viii SASB information should be blank as contained on draft templates.</t>
  </si>
  <si>
    <t>4</t>
  </si>
  <si>
    <t>Random blank lines throughout this clause.</t>
  </si>
  <si>
    <t>Delete.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</si>
  <si>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</si>
  <si>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</si>
  <si>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</si>
  <si>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</si>
  <si>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</si>
  <si>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</si>
  <si>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see https://mentor.ieee.org/802.22/dcn/16/22-16-0047-04-0000-compendium-of-errata-and-clarifications.docx, item 3, implement the already approved remedy</t>
  </si>
  <si>
    <t>see https://mentor.ieee.org/802.22/dcn/16/22-16-0047-04-0000-compendium-of-errata-and-clarifications.docx, item 35</t>
  </si>
  <si>
    <t>See the remedy as proposed in Document: https://mentor.ieee.org/802.22/dcn/17/22-17-0024-00-0000-correction-item-5.doc</t>
  </si>
  <si>
    <t>Revised</t>
  </si>
  <si>
    <t xml:space="preserve">We will keep the WG ballot group list, Sponsor Ballot Group list and SASB information list as blank. </t>
  </si>
  <si>
    <t xml:space="preserve">Agree. This will be fixed in the editorial process. </t>
  </si>
  <si>
    <t>Tim Godfrey</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</si>
  <si>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</si>
  <si>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</si>
  <si>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</si>
  <si>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</si>
  <si>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The minimum Frame duration should be specified with a low enough value to enable the system to deliver packets with round trip latency (BS to CPE to BS) on the order of 15mS at the MAC SAP.</t>
  </si>
  <si>
    <t xml:space="preserve">Revised except for the last part of this comment. The editor did not understand why the Length field is not required in Table 23. So this request has not been accomplished: Simplification of Table 23 and elimination of Table 24
In Table 23, there is a parameter for “Length” that is unnecessary since its value will always be constant at 5 and could be received in error leading to undefined behavior at the receiver. Since it is a constant, there is no point of transmitting it. To resolve this issue, we propose to simply remove it.
Table 23 refers to Table 24 which has only one set of 2 values for a given DIUC, therefore the reference to a variable number of “Information elements (IEs)” in Table 23 is misleading. We propose that the two entries of Table 24 be inserted in Table 23 in lieu of the “Information elements (IEs)” entry and that Table 24 be deleted. As a result, the following Tables will need to be renumbered. This will make the Standard simpler, easier to read and less prone to interpretation error. It will also shorten the burst profile by one byte and the behavior in the case where a transmission error would have occurred on that byte will no longer be needed.
</t>
  </si>
  <si>
    <t>Comment was not implemented in Draft 2.0 since the contribution was not provided by Tim Godfrey</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</si>
  <si>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</si>
  <si>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</si>
  <si>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</si>
  <si>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</si>
  <si>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</si>
  <si>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</si>
  <si>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</si>
  <si>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</si>
  <si>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</si>
  <si>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</si>
  <si>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</si>
  <si>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</si>
  <si>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</si>
  <si>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</si>
  <si>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Same as for comment 1.</t>
  </si>
  <si>
    <t>5.1.3</t>
  </si>
  <si>
    <t>"Reference source not found"</t>
  </si>
  <si>
    <t>The reference needs to be provided.</t>
  </si>
  <si>
    <t>The reference needs to be provided. The Draft should be scanned for all these lost references and corrected.</t>
  </si>
  <si>
    <t>Modify the text as shown in the remedy.</t>
  </si>
  <si>
    <r>
      <t>" ... to perform block alignment wit</t>
    </r>
    <r>
      <rPr>
        <b/>
        <u/>
        <sz val="11"/>
        <color indexed="8"/>
        <rFont val="Calibri"/>
        <family val="2"/>
      </rPr>
      <t>h</t>
    </r>
    <r>
      <rPr>
        <sz val="11"/>
        <color indexed="8"/>
        <rFont val="Calibri"/>
        <family val="2"/>
      </rPr>
      <t xml:space="preserve"> symbol boundaries and/or to control </t>
    </r>
    <r>
      <rPr>
        <b/>
        <u/>
        <sz val="11"/>
        <color indexed="8"/>
        <rFont val="Calibri"/>
        <family val="2"/>
      </rPr>
      <t>or</t>
    </r>
    <r>
      <rPr>
        <sz val="11"/>
        <color indexed="8"/>
        <rFont val="Calibri"/>
        <family val="2"/>
      </rPr>
      <t xml:space="preserve"> limit the total power ..."</t>
    </r>
  </si>
  <si>
    <t>7.4a</t>
  </si>
  <si>
    <t>There seems to be an unnecessary text repetition.</t>
  </si>
  <si>
    <t>Remove one of the "Frame control header format for PHY-OM2 )</t>
  </si>
  <si>
    <t>7.4a.3</t>
  </si>
  <si>
    <t>"an" does not make sense as shown.</t>
  </si>
  <si>
    <t>Find the missing text to make it sensible.</t>
  </si>
  <si>
    <r>
      <t>"in</t>
    </r>
    <r>
      <rPr>
        <strike/>
        <sz val="11"/>
        <color indexed="8"/>
        <rFont val="Calibri"/>
        <family val="2"/>
      </rPr>
      <t>i</t>
    </r>
    <r>
      <rPr>
        <sz val="11"/>
        <color indexed="8"/>
        <rFont val="Calibri"/>
        <family val="2"/>
      </rPr>
      <t>dicated"</t>
    </r>
  </si>
  <si>
    <t>Correct the typo.</t>
  </si>
  <si>
    <t>7.5.1</t>
  </si>
  <si>
    <t>Table 1</t>
  </si>
  <si>
    <t>Instead of completing the SCH with 48 padding bits, it is proposed to use these bits to transmit the first 6 backup channel numbers to facilitate coexistence among WRAN cells in the same area.</t>
  </si>
  <si>
    <t>At the end of Table 1, insert the following row before the row for the HCS parameter: "First 6 channels from the prioritized backup/candidate channels list  |  48 bits  |  Each channel is coded as  8 bit hexadecimal for a total of 48 bits. This list of channels, if populated by at least one channel (0x00 meaning channel not specified), has priority over the list of channels specified in the DCD or CBP MAC management messages (see Tables 10 and 22) ."
Remove the one-before-last row about the 48 padding bits.</t>
  </si>
  <si>
    <t>7.6.1.2.3</t>
  </si>
  <si>
    <t>TE</t>
  </si>
  <si>
    <t>The text introducing Table 7 refers to the wrong variable.</t>
  </si>
  <si>
    <r>
      <t xml:space="preserve">Correct the sentence as follows: "Table 7 shows the format of the </t>
    </r>
    <r>
      <rPr>
        <strike/>
        <sz val="11"/>
        <color indexed="8"/>
        <rFont val="Calibri"/>
        <family val="2"/>
      </rPr>
      <t>Fragmentation/Packing</t>
    </r>
    <r>
      <rPr>
        <sz val="11"/>
        <color indexed="8"/>
        <rFont val="Calibri"/>
        <family val="2"/>
      </rPr>
      <t xml:space="preserve"> </t>
    </r>
    <r>
      <rPr>
        <b/>
        <u/>
        <sz val="11"/>
        <color indexed="8"/>
        <rFont val="Calibri"/>
        <family val="2"/>
      </rPr>
      <t>Grant Management</t>
    </r>
    <r>
      <rPr>
        <sz val="11"/>
        <color indexed="8"/>
        <rFont val="Calibri"/>
        <family val="2"/>
      </rPr>
      <t xml:space="preserve"> subheader."</t>
    </r>
  </si>
  <si>
    <t>The first paragraph of this section includes a list of FIDs that are used for the transmission of management messages. However, the list is not complete. It is proposed to augment this list to be consistent with the FIDs listed in Tables of subclause 12.2 as follows:</t>
  </si>
  <si>
    <r>
      <t xml:space="preserve">Correct the one before last sentence of the paragraph as follows: "As for transmission, management messages can only be transmitted in </t>
    </r>
    <r>
      <rPr>
        <b/>
        <u/>
        <sz val="11"/>
        <color indexed="8"/>
        <rFont val="Calibri"/>
        <family val="2"/>
      </rPr>
      <t>Broadcast</t>
    </r>
    <r>
      <rPr>
        <sz val="11"/>
        <color indexed="8"/>
        <rFont val="Calibri"/>
        <family val="2"/>
      </rPr>
      <t>, Initial Ranging, Basic, as well as Primary, Secondary and Multicast Management</t>
    </r>
    <r>
      <rPr>
        <strike/>
        <sz val="11"/>
        <color indexed="8"/>
        <rFont val="Calibri"/>
        <family val="2"/>
      </rPr>
      <t>, or Broadcast</t>
    </r>
    <r>
      <rPr>
        <sz val="11"/>
        <color indexed="8"/>
        <rFont val="Calibri"/>
        <family val="2"/>
      </rPr>
      <t xml:space="preserve"> types of FIDs (see Table </t>
    </r>
    <r>
      <rPr>
        <strike/>
        <sz val="11"/>
        <color indexed="8"/>
        <rFont val="Calibri"/>
        <family val="2"/>
      </rPr>
      <t>279</t>
    </r>
    <r>
      <rPr>
        <u/>
        <sz val="11"/>
        <color indexed="8"/>
        <rFont val="Calibri"/>
        <family val="2"/>
      </rPr>
      <t>278</t>
    </r>
    <r>
      <rPr>
        <sz val="11"/>
        <color indexed="8"/>
        <rFont val="Calibri"/>
        <family val="2"/>
      </rPr>
      <t xml:space="preserve">, Table </t>
    </r>
    <r>
      <rPr>
        <strike/>
        <sz val="11"/>
        <color indexed="8"/>
        <rFont val="Calibri"/>
        <family val="2"/>
      </rPr>
      <t>280</t>
    </r>
    <r>
      <rPr>
        <u/>
        <sz val="11"/>
        <color indexed="8"/>
        <rFont val="Calibri"/>
        <family val="2"/>
      </rPr>
      <t>279</t>
    </r>
    <r>
      <rPr>
        <sz val="11"/>
        <color indexed="8"/>
        <rFont val="Calibri"/>
        <family val="2"/>
      </rPr>
      <t xml:space="preserve">, and Table </t>
    </r>
    <r>
      <rPr>
        <strike/>
        <sz val="11"/>
        <color indexed="8"/>
        <rFont val="Calibri"/>
        <family val="2"/>
      </rPr>
      <t>281</t>
    </r>
    <r>
      <rPr>
        <u/>
        <sz val="11"/>
        <color indexed="8"/>
        <rFont val="Calibri"/>
        <family val="2"/>
      </rPr>
      <t>280</t>
    </r>
    <r>
      <rPr>
        <sz val="11"/>
        <color indexed="8"/>
        <rFont val="Calibri"/>
        <family val="2"/>
      </rPr>
      <t>)</t>
    </r>
  </si>
  <si>
    <t>7.7.1</t>
  </si>
  <si>
    <t>Table 21</t>
  </si>
  <si>
    <t xml:space="preserve">The 9 'RESERVED' bits were originally added to byte-align the DCD IEs but it does not do it in Table 21 since the total is 115. Furthermore, since Table 22 contains a variable 'For' loop that contains 9 bits or 19 bits, this entry into Table 1 cannot always be byte-aligned. </t>
  </si>
  <si>
    <t>Re-assess the need to have 9 bits reserved in Table 21. Since it could be any number of bits due to the variable length coming from Table 22, a last row should be added to Table 21 similar to that of Table 25 for the byte boundary alignment:  "Padding bits  |  0-7 bits  |  Padding to octet alignment. -- All bits shall be set to 0."</t>
  </si>
  <si>
    <t>Table 22</t>
  </si>
  <si>
    <t>The footnote [1] in the 6th row cannot be found.</t>
  </si>
  <si>
    <t>Add the proper footnote at the bottom of the page.</t>
  </si>
  <si>
    <t>7.7.3.2</t>
  </si>
  <si>
    <t>Table</t>
  </si>
  <si>
    <t>Interleaving Table should not appear in this clause.</t>
  </si>
  <si>
    <t>The interleaving Table appears in sub-clause 9.6. This Table should be removed.</t>
  </si>
  <si>
    <t>7.7.4.1</t>
  </si>
  <si>
    <t xml:space="preserve">Table </t>
  </si>
  <si>
    <t>The content of the upstream MAP can be of various lengths depending on the options, a last parameter to add padding bits as required for byte-alignment is required.</t>
  </si>
  <si>
    <t>Since it could be any number of bits due to the variable length of the upstream MAP, a last row should be added to Table 34 similar to that of Table 25 for the byte boundary alignment:  "Padding bits  |  0-7 bits  |  Padding to octet alignment. -- All bits shall be set to 0.""</t>
  </si>
  <si>
    <t>7.7.11.3.2.2.1</t>
  </si>
  <si>
    <t>There is a number of typos in the new text preceeding Table 108.</t>
  </si>
  <si>
    <r>
      <t>Correct the second sentence as follows: "The field contains 64 bits, one for each DIUC optio</t>
    </r>
    <r>
      <rPr>
        <strike/>
        <sz val="11"/>
        <color indexed="8"/>
        <rFont val="Calibri"/>
        <family val="2"/>
      </rPr>
      <t>i</t>
    </r>
    <r>
      <rPr>
        <sz val="11"/>
        <color indexed="8"/>
        <rFont val="Calibri"/>
        <family val="2"/>
      </rPr>
      <t>n</t>
    </r>
    <r>
      <rPr>
        <strike/>
        <sz val="11"/>
        <color indexed="8"/>
        <rFont val="Calibri"/>
        <family val="2"/>
      </rPr>
      <t>s</t>
    </r>
    <r>
      <rPr>
        <sz val="11"/>
        <color indexed="8"/>
        <rFont val="Calibri"/>
        <family val="2"/>
      </rPr>
      <t xml:space="preserve">, arranged in 8 bytes where the MSB of the first byte corresponds to DIUC option “0” and the second bit from the left corresponds to DIUC option “1”, </t>
    </r>
    <r>
      <rPr>
        <strike/>
        <sz val="11"/>
        <color indexed="8"/>
        <rFont val="Calibri"/>
        <family val="2"/>
      </rPr>
      <t xml:space="preserve">and </t>
    </r>
    <r>
      <rPr>
        <sz val="11"/>
        <color indexed="8"/>
        <rFont val="Calibri"/>
        <family val="2"/>
      </rPr>
      <t>where</t>
    </r>
    <r>
      <rPr>
        <strike/>
        <sz val="11"/>
        <color indexed="8"/>
        <rFont val="Calibri"/>
        <family val="2"/>
      </rPr>
      <t xml:space="preserve"> </t>
    </r>
    <r>
      <rPr>
        <sz val="11"/>
        <color indexed="8"/>
        <rFont val="Calibri"/>
        <family val="2"/>
      </rPr>
      <t>as the support flag for DIUC option “63”  is given by the LSB of the eig</t>
    </r>
    <r>
      <rPr>
        <b/>
        <u/>
        <sz val="11"/>
        <color indexed="8"/>
        <rFont val="Calibri"/>
        <family val="2"/>
      </rPr>
      <t>h</t>
    </r>
    <r>
      <rPr>
        <sz val="11"/>
        <color indexed="8"/>
        <rFont val="Calibri"/>
        <family val="2"/>
      </rPr>
      <t>th byte."</t>
    </r>
  </si>
  <si>
    <t>Table 108</t>
  </si>
  <si>
    <t>Wrong sentence in the Table.</t>
  </si>
  <si>
    <r>
      <t>Correct the sentence as follows: "Bit flags indicat</t>
    </r>
    <r>
      <rPr>
        <strike/>
        <sz val="11"/>
        <color indexed="8"/>
        <rFont val="Calibri"/>
        <family val="2"/>
      </rPr>
      <t>ed</t>
    </r>
    <r>
      <rPr>
        <b/>
        <u/>
        <sz val="11"/>
        <color indexed="8"/>
        <rFont val="Calibri"/>
        <family val="2"/>
      </rPr>
      <t>ing</t>
    </r>
    <r>
      <rPr>
        <sz val="11"/>
        <color indexed="8"/>
        <rFont val="Calibri"/>
        <family val="2"/>
      </rPr>
      <t xml:space="preserve"> support</t>
    </r>
    <r>
      <rPr>
        <strike/>
        <sz val="11"/>
        <color indexed="8"/>
        <rFont val="Calibri"/>
        <family val="2"/>
      </rPr>
      <t>ing</t>
    </r>
    <r>
      <rPr>
        <sz val="11"/>
        <color indexed="8"/>
        <rFont val="Calibri"/>
        <family val="2"/>
      </rPr>
      <t xml:space="preserve"> for all 64 DIUC options, see Table 27.</t>
    </r>
  </si>
  <si>
    <t>7.7.11.3.2.2.2</t>
  </si>
  <si>
    <t>There is a number of typos in the new text preceeding Table 109.</t>
  </si>
  <si>
    <r>
      <t xml:space="preserve">Correct the second sentence as follows: "The field contains 64 bits, one for each UIUC option, arranged in 8 bytes where the MSB of the first byte corresponds to UIUC option “0” and the second bit from the left corresponds to UIUC option “1”, </t>
    </r>
    <r>
      <rPr>
        <strike/>
        <sz val="11"/>
        <color indexed="8"/>
        <rFont val="Calibri"/>
        <family val="2"/>
      </rPr>
      <t xml:space="preserve">and </t>
    </r>
    <r>
      <rPr>
        <sz val="11"/>
        <color indexed="8"/>
        <rFont val="Calibri"/>
        <family val="2"/>
      </rPr>
      <t xml:space="preserve">whereas the support flag for UIUC option “63” is given </t>
    </r>
    <r>
      <rPr>
        <strike/>
        <sz val="11"/>
        <color indexed="8"/>
        <rFont val="Calibri"/>
        <family val="2"/>
      </rPr>
      <t>m</t>
    </r>
    <r>
      <rPr>
        <b/>
        <u/>
        <sz val="11"/>
        <color indexed="8"/>
        <rFont val="Calibri"/>
        <family val="2"/>
      </rPr>
      <t>b</t>
    </r>
    <r>
      <rPr>
        <sz val="11"/>
        <color indexed="8"/>
        <rFont val="Calibri"/>
        <family val="2"/>
      </rPr>
      <t>y 6 the LSB of the eight</t>
    </r>
    <r>
      <rPr>
        <b/>
        <u/>
        <sz val="11"/>
        <color indexed="8"/>
        <rFont val="Calibri"/>
        <family val="2"/>
      </rPr>
      <t>h</t>
    </r>
    <r>
      <rPr>
        <sz val="11"/>
        <color indexed="8"/>
        <rFont val="Calibri"/>
        <family val="2"/>
      </rPr>
      <t xml:space="preserve"> byte."</t>
    </r>
  </si>
  <si>
    <t>9.1.2</t>
  </si>
  <si>
    <t>Typo: "... their corresponding the transmission throughput ..."</t>
  </si>
  <si>
    <r>
      <t xml:space="preserve">Correct as follows:  "... their corresponding </t>
    </r>
    <r>
      <rPr>
        <strike/>
        <sz val="11"/>
        <color indexed="8"/>
        <rFont val="Calibri"/>
        <family val="2"/>
      </rPr>
      <t>the</t>
    </r>
    <r>
      <rPr>
        <sz val="11"/>
        <color indexed="8"/>
        <rFont val="Calibri"/>
        <family val="2"/>
      </rPr>
      <t xml:space="preserve"> transmission throughput ..."</t>
    </r>
  </si>
  <si>
    <t>Typo: "... to compute, the resultant values in Table 199, 200 and 203."</t>
  </si>
  <si>
    <r>
      <t>Correct as follows:  "... to compute</t>
    </r>
    <r>
      <rPr>
        <strike/>
        <sz val="11"/>
        <color indexed="8"/>
        <rFont val="Calibri"/>
        <family val="2"/>
      </rPr>
      <t>,</t>
    </r>
    <r>
      <rPr>
        <sz val="11"/>
        <color indexed="8"/>
        <rFont val="Calibri"/>
        <family val="2"/>
      </rPr>
      <t xml:space="preserve"> the resultant values in Table 199, 200 and 203."</t>
    </r>
  </si>
  <si>
    <t>9.1.2.1</t>
  </si>
  <si>
    <t>Table 195</t>
  </si>
  <si>
    <t>It would seem important to clarify the new sampling frequencies in terms of 'rational numbers' especially as it can be related to the 10 MHz reference frequency.</t>
  </si>
  <si>
    <t>Below the three sampling frequencies in the second row of Table 195, insert the corresponding rational numbers in parentheses: (34/5), (127/16) and (145/16) respectively.</t>
  </si>
  <si>
    <t>9.1.2.2</t>
  </si>
  <si>
    <t>Table 196</t>
  </si>
  <si>
    <t>There is a typo in the symbol duration for the 7 MHz and CP=1/4.</t>
  </si>
  <si>
    <t>Change 3222.519... for 322.519...</t>
  </si>
  <si>
    <t>The matter of the new sampling frequencies has been dealt with in Table 195. The explanation notes appearing in the 6th and 7th paragraph are no longer required.</t>
  </si>
  <si>
    <t>Remove paragraph 6 and 7 from line4 to 10.</t>
  </si>
  <si>
    <t>The third numbers of the second column do not show properly. By cutting and pasting it into another application, it was discovered that the numbers are right but are hidden behind the edge of the column.</t>
  </si>
  <si>
    <r>
      <t>Re-format the Table so that these numbers appear properly. There is also a typo in the Table Note 3: change 'superfram' to 'superfram</t>
    </r>
    <r>
      <rPr>
        <b/>
        <u/>
        <sz val="11"/>
        <color indexed="8"/>
        <rFont val="Calibri"/>
        <family val="2"/>
      </rPr>
      <t>e</t>
    </r>
    <r>
      <rPr>
        <sz val="11"/>
        <color indexed="8"/>
        <rFont val="Calibri"/>
        <family val="2"/>
      </rPr>
      <t>'.</t>
    </r>
  </si>
  <si>
    <t>Table note 1</t>
  </si>
  <si>
    <t>Typo: "... superfram re-alignement ..."</t>
  </si>
  <si>
    <r>
      <t>Correct as follows:  "... superfram</t>
    </r>
    <r>
      <rPr>
        <b/>
        <sz val="11"/>
        <color indexed="8"/>
        <rFont val="Calibri"/>
        <family val="2"/>
      </rPr>
      <t>e</t>
    </r>
    <r>
      <rPr>
        <sz val="11"/>
        <color indexed="8"/>
        <rFont val="Calibri"/>
        <family val="2"/>
      </rPr>
      <t xml:space="preserve"> re-alignement ..."</t>
    </r>
  </si>
  <si>
    <t>9.4.1.1.1</t>
  </si>
  <si>
    <t>Various</t>
  </si>
  <si>
    <r>
      <t>The formula: "sqrt(N</t>
    </r>
    <r>
      <rPr>
        <vertAlign val="subscript"/>
        <sz val="11"/>
        <color indexed="8"/>
        <rFont val="Calibri"/>
        <family val="2"/>
      </rPr>
      <t>T</t>
    </r>
    <r>
      <rPr>
        <sz val="11"/>
        <color indexed="8"/>
        <rFont val="Calibri"/>
        <family val="2"/>
      </rPr>
      <t>/420)" was changed for "sqrt(1680*N</t>
    </r>
    <r>
      <rPr>
        <vertAlign val="subscript"/>
        <sz val="11"/>
        <color indexed="8"/>
        <rFont val="Calibri"/>
        <family val="2"/>
      </rPr>
      <t>T</t>
    </r>
    <r>
      <rPr>
        <sz val="11"/>
        <color indexed="8"/>
        <rFont val="Calibri"/>
        <family val="2"/>
      </rPr>
      <t>)" in three instances while they should have been changed for: "sqrt(1680/N</t>
    </r>
    <r>
      <rPr>
        <vertAlign val="subscript"/>
        <sz val="11"/>
        <color indexed="8"/>
        <rFont val="Calibri"/>
        <family val="2"/>
      </rPr>
      <t>T</t>
    </r>
    <r>
      <rPr>
        <sz val="11"/>
        <color indexed="8"/>
        <rFont val="Calibri"/>
        <family val="2"/>
      </rPr>
      <t>)"</t>
    </r>
  </si>
  <si>
    <t>Make the proper changes.</t>
  </si>
  <si>
    <t>9.4.1.1.2</t>
  </si>
  <si>
    <t>The proposed change from past contribution was not implemented properly.</t>
  </si>
  <si>
    <r>
      <t>Change this paragraph by inverting the two formulas so that the definition of S</t>
    </r>
    <r>
      <rPr>
        <vertAlign val="subscript"/>
        <sz val="11"/>
        <color indexed="8"/>
        <rFont val="Calibri"/>
        <family val="2"/>
      </rPr>
      <t xml:space="preserve">115 </t>
    </r>
    <r>
      <rPr>
        <sz val="11"/>
        <color indexed="8"/>
        <rFont val="Calibri"/>
        <family val="2"/>
      </rPr>
      <t>comes before that of S</t>
    </r>
    <r>
      <rPr>
        <vertAlign val="subscript"/>
        <sz val="11"/>
        <color indexed="8"/>
        <rFont val="Calibri"/>
        <family val="2"/>
      </rPr>
      <t>536</t>
    </r>
    <r>
      <rPr>
        <sz val="11"/>
        <color indexed="8"/>
        <rFont val="Calibri"/>
        <family val="2"/>
      </rPr>
      <t xml:space="preserve"> and re-inserting the word "and" in between.</t>
    </r>
  </si>
  <si>
    <t>9.6</t>
  </si>
  <si>
    <t>This paragraph needs to be aligned with the modification of the interleaving algorithm contained in subclause 9.6.2.</t>
  </si>
  <si>
    <r>
      <t xml:space="preserve">Correct the second sentence of the paragraph as follows: "A sequence of 1440 complex data values generated by the constellation mapper is interleaved using the </t>
    </r>
    <r>
      <rPr>
        <strike/>
        <sz val="11"/>
        <color indexed="8"/>
        <rFont val="Calibri"/>
        <family val="2"/>
      </rPr>
      <t xml:space="preserve">Turbo-Like Interleaving (TLI) </t>
    </r>
    <r>
      <rPr>
        <b/>
        <u/>
        <sz val="11"/>
        <color indexed="8"/>
        <rFont val="Calibri"/>
        <family val="2"/>
      </rPr>
      <t>interleaving</t>
    </r>
    <r>
      <rPr>
        <sz val="11"/>
        <color indexed="8"/>
        <rFont val="Calibri"/>
        <family val="2"/>
      </rPr>
      <t xml:space="preserve"> algorithm described in 9.6.2."</t>
    </r>
  </si>
  <si>
    <r>
      <t xml:space="preserve">Correct the one before last sentence of the paragraph as follows: "The 1512 assigned values are interleaved using the </t>
    </r>
    <r>
      <rPr>
        <strike/>
        <sz val="11"/>
        <color indexed="8"/>
        <rFont val="Calibri"/>
        <family val="2"/>
      </rPr>
      <t>TLI</t>
    </r>
    <r>
      <rPr>
        <b/>
        <u/>
        <sz val="11"/>
        <color indexed="8"/>
        <rFont val="Calibri"/>
        <family val="2"/>
      </rPr>
      <t xml:space="preserve"> interleaving</t>
    </r>
    <r>
      <rPr>
        <sz val="11"/>
        <color indexed="8"/>
        <rFont val="Calibri"/>
        <family val="2"/>
      </rPr>
      <t xml:space="preserve"> algorithm described in 9.6.2."</t>
    </r>
  </si>
  <si>
    <t>9.6.2</t>
  </si>
  <si>
    <t>The explanation of the "Spreading Depth" needs to be more precise to avoid any ambiguity.</t>
  </si>
  <si>
    <r>
      <t xml:space="preserve">Correct the first sentence as follows: "The performance of L(k) is characterized by the interleaving spreading depth which corresponds to the </t>
    </r>
    <r>
      <rPr>
        <strike/>
        <sz val="11"/>
        <rFont val="Calibri"/>
        <family val="2"/>
      </rPr>
      <t>compound</t>
    </r>
    <r>
      <rPr>
        <sz val="11"/>
        <rFont val="Calibri"/>
        <family val="2"/>
      </rPr>
      <t xml:space="preserve"> </t>
    </r>
    <r>
      <rPr>
        <b/>
        <u/>
        <sz val="11"/>
        <rFont val="Calibri"/>
        <family val="2"/>
      </rPr>
      <t>sum of the</t>
    </r>
    <r>
      <rPr>
        <sz val="11"/>
        <rFont val="Calibri"/>
        <family val="2"/>
      </rPr>
      <t xml:space="preserve"> distance</t>
    </r>
    <r>
      <rPr>
        <strike/>
        <sz val="11"/>
        <rFont val="Calibri"/>
        <family val="2"/>
      </rPr>
      <t>s</t>
    </r>
    <r>
      <rPr>
        <sz val="11"/>
        <rFont val="Calibri"/>
        <family val="2"/>
      </rPr>
      <t xml:space="preserve"> between two output </t>
    </r>
    <r>
      <rPr>
        <b/>
        <u/>
        <sz val="11"/>
        <rFont val="Calibri"/>
        <family val="2"/>
      </rPr>
      <t>indices</t>
    </r>
    <r>
      <rPr>
        <sz val="11"/>
        <rFont val="Calibri"/>
        <family val="2"/>
      </rPr>
      <t xml:space="preserve"> and the </t>
    </r>
    <r>
      <rPr>
        <b/>
        <u/>
        <sz val="11"/>
        <rFont val="Calibri"/>
        <family val="2"/>
      </rPr>
      <t>distance between</t>
    </r>
    <r>
      <rPr>
        <sz val="11"/>
        <rFont val="Calibri"/>
        <family val="2"/>
      </rPr>
      <t xml:space="preserve"> </t>
    </r>
    <r>
      <rPr>
        <b/>
        <u/>
        <sz val="11"/>
        <rFont val="Calibri"/>
        <family val="2"/>
      </rPr>
      <t xml:space="preserve">their </t>
    </r>
    <r>
      <rPr>
        <sz val="11"/>
        <rFont val="Calibri"/>
        <family val="2"/>
      </rPr>
      <t>related input indices: Spreading Depth = |ΔL(Δk)| + |Δk| "</t>
    </r>
  </si>
  <si>
    <t>A slight change to the third sentence would make the text more factual.</t>
  </si>
  <si>
    <r>
      <t xml:space="preserve">Correct the third sentence of the paragraph as follows: "The Spreading Depth </t>
    </r>
    <r>
      <rPr>
        <strike/>
        <sz val="11"/>
        <rFont val="Calibri"/>
        <family val="2"/>
      </rPr>
      <t>needs to</t>
    </r>
    <r>
      <rPr>
        <sz val="11"/>
        <rFont val="Calibri"/>
        <family val="2"/>
      </rPr>
      <t xml:space="preserve"> </t>
    </r>
    <r>
      <rPr>
        <b/>
        <u/>
        <sz val="11"/>
        <rFont val="Calibri"/>
        <family val="2"/>
      </rPr>
      <t>can then</t>
    </r>
    <r>
      <rPr>
        <sz val="11"/>
        <rFont val="Calibri"/>
        <family val="2"/>
      </rPr>
      <t xml:space="preserve"> be calculated for all values of k and k+ Δk."</t>
    </r>
  </si>
  <si>
    <t>9.6.3</t>
  </si>
  <si>
    <r>
      <t>Correct the first sentence of the paragraph as follows: "The permutation rule L(k) used for the interleaving shall be determined using the</t>
    </r>
    <r>
      <rPr>
        <b/>
        <u/>
        <sz val="11"/>
        <color indexed="8"/>
        <rFont val="Calibri"/>
        <family val="2"/>
      </rPr>
      <t xml:space="preserve"> interleaving</t>
    </r>
    <r>
      <rPr>
        <sz val="11"/>
        <color indexed="8"/>
        <rFont val="Calibri"/>
        <family val="2"/>
      </rPr>
      <t xml:space="preserve"> </t>
    </r>
    <r>
      <rPr>
        <strike/>
        <sz val="11"/>
        <color indexed="8"/>
        <rFont val="Calibri"/>
        <family val="2"/>
      </rPr>
      <t>TLI</t>
    </r>
    <r>
      <rPr>
        <sz val="11"/>
        <color indexed="8"/>
        <rFont val="Calibri"/>
        <family val="2"/>
      </rPr>
      <t xml:space="preserve"> algorithm described in 9.6.2 with the parameters {K,</t>
    </r>
    <r>
      <rPr>
        <b/>
        <u/>
        <sz val="11"/>
        <color indexed="8"/>
        <rFont val="Calibri"/>
        <family val="2"/>
      </rPr>
      <t>increment, offset}={1440,1153,606</t>
    </r>
    <r>
      <rPr>
        <sz val="11"/>
        <color indexed="8"/>
        <rFont val="Calibri"/>
        <family val="2"/>
      </rPr>
      <t>} (as specified in Table 202). "</t>
    </r>
  </si>
  <si>
    <t>The second sentence of this paragraph needs some clarification text to avoid any ambiguity.</t>
  </si>
  <si>
    <r>
      <t>Modify the second sentence as follows: "Index L(k) in the constellation mapper output data sequence</t>
    </r>
    <r>
      <rPr>
        <b/>
        <u/>
        <sz val="11"/>
        <color indexed="8"/>
        <rFont val="Calibri"/>
        <family val="2"/>
      </rPr>
      <t>, i.e., before interleaving,</t>
    </r>
    <r>
      <rPr>
        <sz val="11"/>
        <color indexed="8"/>
        <rFont val="Calibri"/>
        <family val="2"/>
      </rPr>
      <t xml:space="preserve"> shall correspond to index k in the interleaved data sequence."</t>
    </r>
  </si>
  <si>
    <t>The last two sentences need some tightening to avoid any ambiguity.</t>
  </si>
  <si>
    <r>
      <t xml:space="preserve">Replace the two last sentences of the paragraph as follows: "For illustration, Table 200 shows the relationship between the constellation mapper output sequence </t>
    </r>
    <r>
      <rPr>
        <b/>
        <u/>
        <sz val="11"/>
        <color indexed="8"/>
        <rFont val="Calibri"/>
        <family val="2"/>
      </rPr>
      <t>(Output index)</t>
    </r>
    <r>
      <rPr>
        <sz val="11"/>
        <color indexed="8"/>
        <rFont val="Calibri"/>
        <family val="2"/>
      </rPr>
      <t xml:space="preserve"> and the interleaved sequence </t>
    </r>
    <r>
      <rPr>
        <b/>
        <u/>
        <sz val="11"/>
        <color indexed="8"/>
        <rFont val="Calibri"/>
        <family val="2"/>
      </rPr>
      <t>(Input index)</t>
    </r>
    <r>
      <rPr>
        <sz val="11"/>
        <color indexed="8"/>
        <rFont val="Calibri"/>
        <family val="2"/>
      </rPr>
      <t xml:space="preserve"> for subchannels 1, 2 and 3.</t>
    </r>
    <r>
      <rPr>
        <strike/>
        <sz val="11"/>
        <color indexed="8"/>
        <rFont val="Calibri"/>
        <family val="2"/>
      </rPr>
      <t xml:space="preserve"> In the table, the constellation mapper output sequence is 15 the input; the interleaved sequence is the output.</t>
    </r>
    <r>
      <rPr>
        <sz val="11"/>
        <color indexed="8"/>
        <rFont val="Calibri"/>
        <family val="2"/>
      </rPr>
      <t>"</t>
    </r>
  </si>
  <si>
    <t>Table 200</t>
  </si>
  <si>
    <t>The Output index for the Subchannel 3 in Table 200 appears to be a repeat of that for subchannel 2. Furthermore, recalculation using the old TLI algorithm with  {K,p,q,j}={1440,32,2,3}, which is equivalent to the new algorithm for  {K,increment, offset}={1440,1153,606} give a set of totally different output indexes.</t>
  </si>
  <si>
    <t>Replace the old Table 200 with the new one appearing in the range at the lower right corner of this list of comments.</t>
  </si>
  <si>
    <t>Item c) needs to be aligned with the modification of the interleaving algorithm contained in subclause 9.6.2.</t>
  </si>
  <si>
    <r>
      <t xml:space="preserve">Modify item c) as follows: "c) K=1440 complex values from the constellation mapper are interleaved using </t>
    </r>
    <r>
      <rPr>
        <strike/>
        <sz val="11"/>
        <color indexed="8"/>
        <rFont val="Calibri"/>
        <family val="2"/>
      </rPr>
      <t xml:space="preserve">TLI </t>
    </r>
    <r>
      <rPr>
        <sz val="11"/>
        <color indexed="8"/>
        <rFont val="Calibri"/>
        <family val="2"/>
      </rPr>
      <t xml:space="preserve">the </t>
    </r>
    <r>
      <rPr>
        <b/>
        <u/>
        <sz val="11"/>
        <color indexed="8"/>
        <rFont val="Calibri"/>
        <family val="2"/>
      </rPr>
      <t>interleaving</t>
    </r>
    <r>
      <rPr>
        <sz val="11"/>
        <color indexed="8"/>
        <rFont val="Calibri"/>
        <family val="2"/>
      </rPr>
      <t xml:space="preserve"> algorithm described in 9.6.2 with parameters {K,</t>
    </r>
    <r>
      <rPr>
        <b/>
        <u/>
        <sz val="11"/>
        <color indexed="8"/>
        <rFont val="Calibri"/>
        <family val="2"/>
      </rPr>
      <t>increment, offset}={1440,1153,606</t>
    </r>
    <r>
      <rPr>
        <sz val="11"/>
        <color indexed="8"/>
        <rFont val="Calibri"/>
        <family val="2"/>
      </rPr>
      <t>}.</t>
    </r>
  </si>
  <si>
    <t>9.6.4</t>
  </si>
  <si>
    <r>
      <t xml:space="preserve">Correct the first sentence of the paragraph as follows: "The permutation rule L(k) used for  interleaving shall be determined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described in 9.6.2 with the parameters {K,</t>
    </r>
    <r>
      <rPr>
        <b/>
        <u/>
        <sz val="11"/>
        <color indexed="8"/>
        <rFont val="Calibri"/>
        <family val="2"/>
      </rPr>
      <t>increment, offset}={1512,1381,401</t>
    </r>
    <r>
      <rPr>
        <sz val="11"/>
        <color indexed="8"/>
        <rFont val="Calibri"/>
        <family val="2"/>
      </rPr>
      <t>} (as specified in Table 202). "</t>
    </r>
  </si>
  <si>
    <t>Table 201</t>
  </si>
  <si>
    <t xml:space="preserve">The recalculation using the old TLI algorithm with  {K,p,q,j}={1512,2,5,5}, which is equivalent to the new algorithm for  {K,increment, offset}={1512,1381,401} gives a set of totally different output indexes. The current Table 201 is therefore erroneous. The values it contains don't correspond to the values prescribed by the surrounding text. Since the text has precedence over Tables, this Table need to be corrected or removed, as it currently is misleading. 
However, we would prefer the changes proposed in the last three items of this list accepted to supercede this comment, as the current text provides shameful Spreading Depths and an expected dismal performance in channel multipath condition.
</t>
  </si>
  <si>
    <t>Replace the old Table 201 with the new one appearing in the range at the lower right corner of this list of comments.</t>
  </si>
  <si>
    <t>Item 5) needs to be aligned with the modification of the interleaving algorithm contained in subclause 9.6.2.</t>
  </si>
  <si>
    <r>
      <t xml:space="preserve">Modify item 5) as follows: "5) The 168 logical subcarriers assigned to the first 6 subchannels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offset}={168,121,30</t>
    </r>
    <r>
      <rPr>
        <sz val="11"/>
        <color indexed="8"/>
        <rFont val="Calibri"/>
        <family val="2"/>
      </rPr>
      <t>}.</t>
    </r>
  </si>
  <si>
    <t>Item 6) needs to be aligned with the modification of the interleaving algorithm contained in subclause 9.6.2.</t>
  </si>
  <si>
    <r>
      <t xml:space="preserve">Modify item 6) as follows: "6) The 1512 assigned logical subcarriers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offset}={1512,1381,401</t>
    </r>
    <r>
      <rPr>
        <sz val="11"/>
        <color indexed="8"/>
        <rFont val="Calibri"/>
        <family val="2"/>
      </rPr>
      <t>}.</t>
    </r>
  </si>
  <si>
    <t>Table 202</t>
  </si>
  <si>
    <t>The references to the old 'TLI' interleaving algorithm in the Table need to be removed to be consistent with subclause 9.6.2.</t>
  </si>
  <si>
    <t>Remove the three columns under "Interleaving parameters", i.e., p, q and j columns. Modify " Corresponding interleaving parameters" to read: "Interleaving parameters"</t>
  </si>
  <si>
    <t>9.6.5</t>
  </si>
  <si>
    <r>
      <t xml:space="preserve">Correct the first sentence of the paragraph as follows: "The </t>
    </r>
    <r>
      <rPr>
        <strike/>
        <sz val="11"/>
        <color indexed="8"/>
        <rFont val="Calibri"/>
        <family val="2"/>
      </rPr>
      <t>Turbo-Like I</t>
    </r>
    <r>
      <rPr>
        <sz val="11"/>
        <color indexed="8"/>
        <rFont val="Calibri"/>
        <family val="2"/>
      </rPr>
      <t xml:space="preserve"> </t>
    </r>
    <r>
      <rPr>
        <b/>
        <u/>
        <sz val="11"/>
        <color indexed="8"/>
        <rFont val="Calibri"/>
        <family val="2"/>
      </rPr>
      <t>i</t>
    </r>
    <r>
      <rPr>
        <sz val="11"/>
        <color indexed="8"/>
        <rFont val="Calibri"/>
        <family val="2"/>
      </rPr>
      <t>nterleaving algorithm described in 9.6.2 shall be used ..."</t>
    </r>
  </si>
  <si>
    <r>
      <t xml:space="preserve">Correct the sentence of the paragraph as follows: "Table 203 provides the </t>
    </r>
    <r>
      <rPr>
        <strike/>
        <sz val="11"/>
        <color indexed="8"/>
        <rFont val="Calibri"/>
        <family val="2"/>
      </rPr>
      <t>supported</t>
    </r>
    <r>
      <rPr>
        <sz val="11"/>
        <color indexed="8"/>
        <rFont val="Calibri"/>
        <family val="2"/>
      </rPr>
      <t xml:space="preserve"> block size</t>
    </r>
    <r>
      <rPr>
        <strike/>
        <sz val="11"/>
        <color indexed="8"/>
        <rFont val="Calibri"/>
        <family val="2"/>
      </rPr>
      <t>s</t>
    </r>
    <r>
      <rPr>
        <sz val="11"/>
        <color indexed="8"/>
        <rFont val="Calibri"/>
        <family val="2"/>
      </rPr>
      <t xml:space="preserve"> </t>
    </r>
    <r>
      <rPr>
        <b/>
        <u/>
        <sz val="11"/>
        <color indexed="8"/>
        <rFont val="Calibri"/>
        <family val="2"/>
      </rPr>
      <t>and</t>
    </r>
    <r>
      <rPr>
        <strike/>
        <sz val="11"/>
        <color indexed="8"/>
        <rFont val="Calibri"/>
        <family val="2"/>
      </rPr>
      <t>,</t>
    </r>
    <r>
      <rPr>
        <sz val="11"/>
        <color indexed="8"/>
        <rFont val="Calibri"/>
        <family val="2"/>
      </rPr>
      <t xml:space="preserve"> </t>
    </r>
    <r>
      <rPr>
        <strike/>
        <sz val="11"/>
        <color indexed="8"/>
        <rFont val="Calibri"/>
        <family val="2"/>
      </rPr>
      <t>sets of</t>
    </r>
    <r>
      <rPr>
        <sz val="11"/>
        <color indexed="8"/>
        <rFont val="Calibri"/>
        <family val="2"/>
      </rPr>
      <t xml:space="preserve"> interleaving parameters {</t>
    </r>
    <r>
      <rPr>
        <strike/>
        <sz val="11"/>
        <color indexed="8"/>
        <rFont val="Calibri"/>
        <family val="2"/>
      </rPr>
      <t>p,q,j</t>
    </r>
    <r>
      <rPr>
        <b/>
        <u/>
        <sz val="11"/>
        <color indexed="8"/>
        <rFont val="Calibri"/>
        <family val="2"/>
      </rPr>
      <t>K, increment, offset</t>
    </r>
    <r>
      <rPr>
        <sz val="11"/>
        <color indexed="8"/>
        <rFont val="Calibri"/>
        <family val="2"/>
      </rPr>
      <t xml:space="preserve">} for </t>
    </r>
    <r>
      <rPr>
        <strike/>
        <sz val="11"/>
        <color indexed="8"/>
        <rFont val="Calibri"/>
        <family val="2"/>
      </rPr>
      <t>all</t>
    </r>
    <r>
      <rPr>
        <b/>
        <u/>
        <sz val="11"/>
        <color indexed="8"/>
        <rFont val="Calibri"/>
        <family val="2"/>
      </rPr>
      <t>each</t>
    </r>
    <r>
      <rPr>
        <sz val="11"/>
        <color indexed="8"/>
        <rFont val="Calibri"/>
        <family val="2"/>
      </rPr>
      <t xml:space="preserve"> supported bit block sizes </t>
    </r>
    <r>
      <rPr>
        <strike/>
        <sz val="11"/>
        <color indexed="8"/>
        <rFont val="Calibri"/>
        <family val="2"/>
      </rPr>
      <t>as well as informative indication on the interleaving spreading depth L(k) for some k values</t>
    </r>
    <r>
      <rPr>
        <sz val="11"/>
        <color indexed="8"/>
        <rFont val="Calibri"/>
        <family val="2"/>
      </rPr>
      <t>. Only the block size where K=288 shall be supported in the downstream and K= 96, 192 and 288 in the upstream for the binary convolutional coding (see 9.7.2.1.3) . "</t>
    </r>
  </si>
  <si>
    <t>Table 203</t>
  </si>
  <si>
    <t xml:space="preserve">Remove the three columns under "Interleaving parameters", i.e., p, q and j columns. Modify " Corresponding interleaving parameters" to read: "Interleaving parameters". Remove the following note: "&lt; Erroneous Kqpj entry" aligned with block size 1056 with the following values for Increment and Offset: 815 and 166. Remove the following note: "&lt; Erroneous Kqpj entry" aligned with block size 2112 with the following values for Increment and Offset: 1121 and 230. </t>
  </si>
  <si>
    <t>The word "shd" before "PSDU" does not seem to make sense. This is probbly a typo.</t>
  </si>
  <si>
    <t>Correct the word "shd" appearing in the sentence.</t>
  </si>
  <si>
    <t>2 &amp; 3</t>
  </si>
  <si>
    <t>These two paragraph are an explanatory note that would better fit in a footnote than in the formal text.</t>
  </si>
  <si>
    <t>Include these two paragraphs in a footnote that would be references at the end of the third paragraph.</t>
  </si>
  <si>
    <t>Table 205</t>
  </si>
  <si>
    <t>Table 25, as it appears, would likely lead to ambiguity in application of the concatenation rule. The two groups of 'j' values should be treated differently and should show accordingly in the Table.</t>
  </si>
  <si>
    <t>Create a clear demarcation between the new 5 rows of the Table and the rest or create two different Tables with their respective references.</t>
  </si>
  <si>
    <r>
      <t xml:space="preserve">Boosting was introduced in the base 802.22 Standard. The intent of boosting was to allow faraway stations to receive the downstream data over longer distances. However, there are severe limitations to its use, limitations that effectively nullify its value as perceived at the time. See the following contribution for an explanation of these limitations: </t>
    </r>
    <r>
      <rPr>
        <b/>
        <sz val="11"/>
        <color indexed="10"/>
        <rFont val="Calibri"/>
        <family val="2"/>
      </rPr>
      <t>22-17-00XX-00-0000-2017 Removal of Positive Boosting Levels from the Standard.doc</t>
    </r>
  </si>
  <si>
    <r>
      <t xml:space="preserve">The notion of positive boosting levels needs to be removed from the Standard. See the following contribution for the specific changes to be implemented: </t>
    </r>
    <r>
      <rPr>
        <b/>
        <sz val="11"/>
        <color indexed="10"/>
        <rFont val="Calibri"/>
        <family val="2"/>
      </rPr>
      <t>22-17-00XX-00-0000-2017 Removal of Positive Boosting Levels from the Standard.doc</t>
    </r>
  </si>
  <si>
    <t>sub-clause</t>
  </si>
  <si>
    <t>With the new simplified equivalent algorithm that is being proposed as a replacement for the original TLI algorithm that was described in sub-clause 9.6.2, better sets of interleaving parameters were found through exhaustive search resulting in much better carrier and bit interleaving patterns for better randomization of eventual channel errors leading to better error corrrection at the receiver.</t>
  </si>
  <si>
    <r>
      <t xml:space="preserve"> It is proposed to modify the relevant sub-clauses (9.6.3, 9.6.4 and 9.6.5) of the IEEE Std. 802.22</t>
    </r>
    <r>
      <rPr>
        <vertAlign val="superscript"/>
        <sz val="11"/>
        <color indexed="8"/>
        <rFont val="Calibri"/>
        <family val="2"/>
      </rPr>
      <t>TM</t>
    </r>
    <r>
      <rPr>
        <sz val="11"/>
        <color indexed="8"/>
        <rFont val="Calibri"/>
        <family val="2"/>
      </rPr>
      <t xml:space="preserve">  2011 as indicated in the accompanying IEEE 802.22 contribution: </t>
    </r>
    <r>
      <rPr>
        <b/>
        <sz val="11"/>
        <color indexed="10"/>
        <rFont val="Calibri"/>
        <family val="2"/>
      </rPr>
      <t>22-17-0066-01-0000-2017 Carrier and bit interleaving process.doc</t>
    </r>
  </si>
  <si>
    <t>I_reede@amerisys.com</t>
  </si>
  <si>
    <t>Disapprove with Comments</t>
  </si>
  <si>
    <t xml:space="preserve">Abstain </t>
  </si>
  <si>
    <t>Pending</t>
  </si>
  <si>
    <t>Editor to make the changes</t>
  </si>
  <si>
    <t xml:space="preserve">This is a good idea but it opens up a vulnerability for the 802.22 Networks since a pontential listener may get access to the network operating and backhup channels without authorized access. </t>
  </si>
  <si>
    <t>Rejected</t>
  </si>
  <si>
    <t>In the updated version of the standard, after editorial changes carried out by the IEEE, no interleaving table was found in Clause 7.7.3.2</t>
  </si>
  <si>
    <t xml:space="preserve">Commentor to review and provide the correct subclause. </t>
  </si>
  <si>
    <t>Number of Abstains</t>
  </si>
  <si>
    <t>Number of Members for Approval Ratio (Discounting Abstains)</t>
  </si>
  <si>
    <t>Add a new clause that will provide a solution to meet this need to cover a distance of up to 100 km with overall latency less than 16 ms</t>
  </si>
  <si>
    <t>7.7.212.6</t>
  </si>
  <si>
    <t xml:space="preserve">Size of SID in Table 167 is the incorrect size </t>
  </si>
  <si>
    <t>Change size of SID field in this table from 9bits to 13bits</t>
  </si>
  <si>
    <t>Size of SID in Figure 186 is the incorrect sise</t>
  </si>
  <si>
    <t>Update figure to reflect the correct size</t>
  </si>
  <si>
    <t>For several MIB objects that define an SID value the size of SID value isn't correct</t>
  </si>
  <si>
    <t>update the size of SID value limit to be 8192 for the following MIB objects: wranIfBsCpeMcastSid, wranIfBsActiveSfSid, wranIfSmBlmRepSid, wranIfSmRegTrackingCpeSid, wranIfSmNotificationSid</t>
  </si>
  <si>
    <t>7.7.2.1.2.3</t>
  </si>
  <si>
    <t>Configuration of Boosting for AZ DS-MAP IE doesn't match boosting parameter range defined for SCH/DS-MAP IE</t>
  </si>
  <si>
    <t>Apply changes made to parameter range of boosting in SCH/DS-MAP IE to AZ DS-MAP IE</t>
  </si>
  <si>
    <t>7.7.2.1.2.4</t>
  </si>
  <si>
    <t>Configuration of Boosting for CRZ DS-MAP IE doesn't match boosting parameter range defined for SCH/DS-MAP IE</t>
  </si>
  <si>
    <t>Apply changes made to parameter range of boosting in SCH/DS-MAP IE to CRZ DS-MAP IE</t>
  </si>
  <si>
    <t>Add MIB descriptions for new MIBS realted to A-BS, A-CPE, realying, multichannel, two-link ARQ, group resource allocation to draft</t>
  </si>
  <si>
    <t>Follow template as provided in 22-18/20r0 (or latest revision)</t>
  </si>
  <si>
    <t>Add MIB definitions in ASN.1 for new MIBS realted to A-BS, A-CPE, realying, multichannel, two-link ARQ, group resource allocation to draft</t>
  </si>
  <si>
    <t>14.2.4</t>
  </si>
  <si>
    <t>Add new primitives related to multichannel, group resource allocaiton and relaying</t>
  </si>
  <si>
    <t>See the remedy as proposed in Document: https://mentor.ieee.org/802.22/dcn/17/22-17-0066-02-0000-carrier-interleaving.doc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</si>
</sst>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b/>
      <u/>
      <sz val="11"/>
      <color indexed="8"/>
      <name val="Calibri"/>
      <family val="2"/>
    </font>
    <font>
      <strike/>
      <sz val="11"/>
      <color indexed="8"/>
      <name val="Calibri"/>
      <family val="2"/>
    </font>
    <font>
      <u/>
      <sz val="11"/>
      <color indexed="8"/>
      <name val="Calibri"/>
      <family val="2"/>
    </font>
    <font>
      <vertAlign val="subscript"/>
      <sz val="11"/>
      <color indexed="8"/>
      <name val="Calibri"/>
      <family val="2"/>
    </font>
    <font>
      <sz val="11"/>
      <name val="Calibri"/>
      <family val="2"/>
    </font>
    <font>
      <strike/>
      <sz val="11"/>
      <name val="Calibri"/>
      <family val="2"/>
    </font>
    <font>
      <b/>
      <u/>
      <sz val="11"/>
      <name val="Calibri"/>
      <family val="2"/>
    </font>
    <font>
      <sz val="10"/>
      <name val="Calibri"/>
      <family val="2"/>
    </font>
    <font>
      <b/>
      <sz val="11"/>
      <color indexed="10"/>
      <name val="Calibri"/>
      <family val="2"/>
    </font>
    <font>
      <vertAlign val="superscript"/>
      <sz val="11"/>
      <color indexed="8"/>
      <name val="Calibri"/>
      <family val="2"/>
    </font>
    <font>
      <sz val="11"/>
      <name val="Calibri"/>
      <family val="2"/>
    </font>
    <font>
      <b/>
      <sz val="14"/>
      <color indexed="8"/>
      <name val="Calibri"/>
      <family val="2"/>
    </font>
    <font>
      <sz val="8"/>
      <name val="Calibri"/>
      <family val="2"/>
    </font>
    <font>
      <b/>
      <sz val="10"/>
      <color indexed="8"/>
      <name val="Calibri"/>
      <family val="2"/>
    </font>
    <font>
      <b/>
      <sz val="11"/>
      <name val="Calibri"/>
      <family val="2"/>
    </font>
    <font>
      <u/>
      <sz val="10"/>
      <color rgb="FF0000FF"/>
      <name val="Arial"/>
      <family val="2"/>
      <charset val="1"/>
    </font>
    <font>
      <sz val="11"/>
      <color rgb="FF000000"/>
      <name val="Calibri"/>
      <family val="2"/>
      <charset val="128"/>
    </font>
    <font>
      <sz val="11"/>
      <color theme="1"/>
      <name val="Calibri"/>
      <family val="2"/>
      <charset val="128"/>
      <scheme val="minor"/>
    </font>
  </fonts>
  <fills count="8">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indexed="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s>
  <cellStyleXfs count="7">
    <xf numFmtId="0" fontId="0" fillId="0" borderId="0"/>
    <xf numFmtId="0" fontId="9" fillId="0" borderId="0"/>
    <xf numFmtId="0" fontId="30" fillId="0" borderId="0" applyBorder="0" applyProtection="0">
      <alignment vertical="center"/>
    </xf>
    <xf numFmtId="0" fontId="11" fillId="0" borderId="0" applyNumberFormat="0" applyFill="0" applyBorder="0" applyAlignment="0" applyProtection="0">
      <alignment vertical="top"/>
      <protection locked="0"/>
    </xf>
    <xf numFmtId="0" fontId="1" fillId="0" borderId="0"/>
    <xf numFmtId="0" fontId="31" fillId="0" borderId="0">
      <alignment vertical="center"/>
    </xf>
    <xf numFmtId="0" fontId="32" fillId="0" borderId="0">
      <alignment vertical="center"/>
    </xf>
  </cellStyleXfs>
  <cellXfs count="136">
    <xf numFmtId="0" fontId="0" fillId="0" borderId="0" xfId="0"/>
    <xf numFmtId="0" fontId="0" fillId="0" borderId="0" xfId="0" applyAlignment="1">
      <alignment wrapText="1"/>
    </xf>
    <xf numFmtId="0" fontId="3" fillId="0" borderId="1" xfId="4" applyFont="1" applyFill="1" applyBorder="1"/>
    <xf numFmtId="0" fontId="3" fillId="0" borderId="1" xfId="4" applyFont="1" applyFill="1" applyBorder="1" applyAlignment="1">
      <alignment horizontal="center"/>
    </xf>
    <xf numFmtId="0" fontId="1" fillId="0" borderId="1" xfId="4" applyFill="1" applyBorder="1" applyAlignment="1">
      <alignment horizontal="center"/>
    </xf>
    <xf numFmtId="0" fontId="1" fillId="0" borderId="1" xfId="4" applyFill="1" applyBorder="1" applyAlignment="1">
      <alignment wrapText="1"/>
    </xf>
    <xf numFmtId="0" fontId="3" fillId="0" borderId="1" xfId="4" applyFont="1" applyFill="1" applyBorder="1" applyAlignment="1">
      <alignment wrapText="1"/>
    </xf>
    <xf numFmtId="0" fontId="1" fillId="0" borderId="1" xfId="4" applyFont="1" applyFill="1" applyBorder="1" applyAlignment="1">
      <alignment wrapText="1"/>
    </xf>
    <xf numFmtId="0" fontId="1" fillId="0" borderId="1" xfId="4"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4" applyFont="1" applyFill="1" applyBorder="1"/>
    <xf numFmtId="0" fontId="3" fillId="0" borderId="6" xfId="4" applyFont="1" applyFill="1" applyBorder="1"/>
    <xf numFmtId="0" fontId="1" fillId="0" borderId="6" xfId="4" applyFont="1" applyFill="1" applyBorder="1"/>
    <xf numFmtId="0" fontId="1" fillId="0" borderId="6" xfId="4" applyFill="1" applyBorder="1"/>
    <xf numFmtId="0" fontId="3" fillId="0" borderId="7" xfId="4" applyFont="1" applyFill="1" applyBorder="1"/>
    <xf numFmtId="0" fontId="3" fillId="0" borderId="8" xfId="4" applyFont="1" applyFill="1" applyBorder="1"/>
    <xf numFmtId="0" fontId="1" fillId="0" borderId="8" xfId="4" applyFill="1" applyBorder="1" applyAlignment="1">
      <alignment horizontal="center"/>
    </xf>
    <xf numFmtId="0" fontId="1" fillId="0" borderId="8" xfId="4" applyFill="1" applyBorder="1" applyAlignment="1">
      <alignment wrapText="1"/>
    </xf>
    <xf numFmtId="0" fontId="0" fillId="0" borderId="9" xfId="0" applyBorder="1"/>
    <xf numFmtId="0" fontId="1" fillId="0" borderId="10" xfId="4" applyFont="1" applyFill="1" applyBorder="1" applyAlignment="1">
      <alignment horizontal="left" vertical="center"/>
    </xf>
    <xf numFmtId="0" fontId="1" fillId="0" borderId="11" xfId="4" applyFont="1" applyFill="1" applyBorder="1" applyAlignment="1">
      <alignment horizontal="left" vertical="center"/>
    </xf>
    <xf numFmtId="0" fontId="1" fillId="0" borderId="11" xfId="4" applyFont="1" applyFill="1" applyBorder="1" applyAlignment="1">
      <alignment horizontal="center" vertical="center"/>
    </xf>
    <xf numFmtId="0" fontId="1" fillId="0" borderId="11" xfId="4" applyFont="1" applyFill="1" applyBorder="1" applyAlignment="1">
      <alignment horizontal="left"/>
    </xf>
    <xf numFmtId="0" fontId="1" fillId="0" borderId="11" xfId="4" applyFont="1" applyBorder="1" applyAlignment="1">
      <alignment horizontal="left" vertical="center"/>
    </xf>
    <xf numFmtId="0" fontId="2" fillId="0" borderId="8" xfId="4" applyFont="1" applyFill="1" applyBorder="1" applyAlignment="1">
      <alignment horizontal="center"/>
    </xf>
    <xf numFmtId="0" fontId="2" fillId="2" borderId="1" xfId="0" applyFont="1" applyFill="1" applyBorder="1" applyAlignment="1">
      <alignment horizontal="center" vertical="center" wrapText="1"/>
    </xf>
    <xf numFmtId="0" fontId="8" fillId="0" borderId="0" xfId="5" applyFont="1" applyAlignment="1">
      <alignment vertical="top" wrapText="1"/>
    </xf>
    <xf numFmtId="0" fontId="10" fillId="0" borderId="0" xfId="2" applyFont="1" applyBorder="1" applyAlignment="1" applyProtection="1">
      <alignment vertical="top" wrapText="1"/>
    </xf>
    <xf numFmtId="0" fontId="8" fillId="0" borderId="0" xfId="5" applyFont="1" applyAlignment="1">
      <alignment horizontal="center" vertical="top" wrapText="1"/>
    </xf>
    <xf numFmtId="0" fontId="0" fillId="3" borderId="0" xfId="0" applyFill="1"/>
    <xf numFmtId="0" fontId="3" fillId="0" borderId="0" xfId="4" applyFont="1" applyFill="1" applyBorder="1"/>
    <xf numFmtId="0" fontId="1" fillId="0" borderId="0" xfId="4" applyFill="1" applyBorder="1" applyAlignment="1">
      <alignment horizontal="center"/>
    </xf>
    <xf numFmtId="0" fontId="1" fillId="0" borderId="0" xfId="4" applyFill="1" applyBorder="1" applyAlignment="1">
      <alignment wrapText="1"/>
    </xf>
    <xf numFmtId="0" fontId="0" fillId="0" borderId="0" xfId="0" applyBorder="1" applyAlignment="1">
      <alignment horizontal="center" wrapText="1"/>
    </xf>
    <xf numFmtId="0" fontId="0" fillId="0" borderId="0" xfId="0" applyBorder="1"/>
    <xf numFmtId="0" fontId="30" fillId="0" borderId="0" xfId="2"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49" fontId="0" fillId="0" borderId="0" xfId="0" applyNumberFormat="1" applyFont="1" applyAlignment="1">
      <alignment horizontal="center" vertical="top" wrapText="1"/>
    </xf>
    <xf numFmtId="49" fontId="9" fillId="0" borderId="0" xfId="0" applyNumberFormat="1"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11" fillId="0" borderId="0" xfId="3" applyAlignment="1" applyProtection="1">
      <alignment vertical="top" wrapText="1"/>
    </xf>
    <xf numFmtId="0" fontId="1" fillId="0" borderId="0" xfId="4" applyFont="1" applyFill="1" applyBorder="1"/>
    <xf numFmtId="0" fontId="30" fillId="0" borderId="0" xfId="2" applyBorder="1" applyAlignment="1" applyProtection="1">
      <alignment vertical="top" wrapText="1"/>
    </xf>
    <xf numFmtId="49" fontId="8" fillId="0" borderId="0" xfId="5" applyNumberFormat="1" applyFont="1" applyAlignment="1">
      <alignment horizontal="center" vertical="top" wrapText="1"/>
    </xf>
    <xf numFmtId="0" fontId="31" fillId="0" borderId="0" xfId="5" applyAlignment="1">
      <alignment vertical="top" wrapText="1"/>
    </xf>
    <xf numFmtId="49" fontId="9" fillId="0" borderId="0" xfId="5" applyNumberFormat="1" applyFont="1" applyAlignment="1">
      <alignment horizontal="center" vertical="top" wrapText="1"/>
    </xf>
    <xf numFmtId="0" fontId="9" fillId="0" borderId="0" xfId="5" applyFont="1" applyAlignment="1">
      <alignment horizontal="center" vertical="top" wrapText="1"/>
    </xf>
    <xf numFmtId="0" fontId="9" fillId="0" borderId="0" xfId="5" applyFont="1" applyAlignment="1">
      <alignment vertical="top" wrapText="1"/>
    </xf>
    <xf numFmtId="49" fontId="0" fillId="0" borderId="0" xfId="0" applyNumberFormat="1" applyAlignment="1">
      <alignment vertical="top" wrapText="1"/>
    </xf>
    <xf numFmtId="0" fontId="12" fillId="2" borderId="0" xfId="0" applyFont="1" applyFill="1" applyBorder="1" applyAlignment="1">
      <alignment horizontal="center" vertical="center" wrapText="1"/>
    </xf>
    <xf numFmtId="0" fontId="0" fillId="0" borderId="0" xfId="0" applyAlignment="1">
      <alignment vertical="center" wrapText="1"/>
    </xf>
    <xf numFmtId="0" fontId="13" fillId="0" borderId="0" xfId="0" applyFont="1" applyAlignment="1">
      <alignment vertical="top" wrapText="1"/>
    </xf>
    <xf numFmtId="0" fontId="14" fillId="0" borderId="0" xfId="3" applyFont="1" applyAlignment="1" applyProtection="1">
      <alignment vertical="top" wrapText="1"/>
    </xf>
    <xf numFmtId="0" fontId="13" fillId="0" borderId="0" xfId="0" applyFont="1" applyAlignment="1">
      <alignment horizontal="center" vertical="top" wrapText="1"/>
    </xf>
    <xf numFmtId="49" fontId="13" fillId="0" borderId="0" xfId="0" applyNumberFormat="1" applyFont="1" applyAlignment="1">
      <alignment horizontal="center" vertical="top" wrapText="1"/>
    </xf>
    <xf numFmtId="0" fontId="13" fillId="0" borderId="0" xfId="0" applyNumberFormat="1" applyFont="1" applyAlignment="1">
      <alignment vertical="top" wrapText="1"/>
    </xf>
    <xf numFmtId="0" fontId="13" fillId="0" borderId="0" xfId="0" applyFont="1" applyFill="1" applyAlignment="1">
      <alignment vertical="top" wrapText="1"/>
    </xf>
    <xf numFmtId="0" fontId="14" fillId="0" borderId="0" xfId="3" applyFont="1" applyFill="1" applyAlignment="1" applyProtection="1">
      <alignment vertical="top" wrapText="1"/>
    </xf>
    <xf numFmtId="0" fontId="13" fillId="0" borderId="0" xfId="0" applyFont="1" applyFill="1" applyAlignment="1">
      <alignment horizontal="center" vertical="top" wrapText="1"/>
    </xf>
    <xf numFmtId="49" fontId="13" fillId="0" borderId="0" xfId="0" applyNumberFormat="1" applyFont="1" applyFill="1" applyAlignment="1">
      <alignment horizontal="center" vertical="top" wrapText="1"/>
    </xf>
    <xf numFmtId="49" fontId="19" fillId="0" borderId="0" xfId="0" applyNumberFormat="1" applyFont="1" applyFill="1" applyAlignment="1">
      <alignment horizontal="center" vertical="top" wrapText="1"/>
    </xf>
    <xf numFmtId="0" fontId="19" fillId="0" borderId="0" xfId="0" applyNumberFormat="1" applyFont="1" applyFill="1" applyAlignment="1">
      <alignment horizontal="center" vertical="top" wrapText="1"/>
    </xf>
    <xf numFmtId="0" fontId="19" fillId="0" borderId="0" xfId="0" applyFont="1" applyFill="1" applyAlignment="1">
      <alignment vertical="top" wrapText="1"/>
    </xf>
    <xf numFmtId="0" fontId="22" fillId="0" borderId="0" xfId="0" applyFont="1" applyFill="1" applyAlignment="1">
      <alignment vertical="top" wrapText="1"/>
    </xf>
    <xf numFmtId="0" fontId="22" fillId="0" borderId="0" xfId="0" applyFont="1" applyFill="1" applyAlignment="1">
      <alignment horizontal="center" vertical="top" wrapText="1"/>
    </xf>
    <xf numFmtId="0" fontId="1" fillId="0" borderId="12" xfId="4" applyFont="1" applyBorder="1" applyAlignment="1">
      <alignment horizontal="left" vertical="center" wrapText="1"/>
    </xf>
    <xf numFmtId="0" fontId="0" fillId="0" borderId="13" xfId="0"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xf numFmtId="0" fontId="0" fillId="0" borderId="16" xfId="0" applyBorder="1"/>
    <xf numFmtId="0" fontId="25" fillId="0" borderId="0" xfId="0" applyFont="1" applyAlignment="1">
      <alignment horizontal="center" vertical="center" wrapText="1"/>
    </xf>
    <xf numFmtId="0" fontId="0" fillId="0" borderId="1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7"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31" fillId="0" borderId="0" xfId="5" applyAlignment="1">
      <alignment horizontal="center" vertical="top" wrapText="1"/>
    </xf>
    <xf numFmtId="0" fontId="8" fillId="0" borderId="0" xfId="5" applyFont="1" applyAlignment="1">
      <alignment horizontal="justify" vertical="center" wrapText="1"/>
    </xf>
    <xf numFmtId="0" fontId="0" fillId="0" borderId="0" xfId="0" applyFont="1" applyAlignment="1">
      <alignment horizontal="justify" vertical="center" wrapText="1"/>
    </xf>
    <xf numFmtId="0" fontId="31" fillId="0" borderId="0" xfId="5" applyAlignment="1">
      <alignment vertical="center" wrapText="1"/>
    </xf>
    <xf numFmtId="0" fontId="19" fillId="0" borderId="0" xfId="0" applyFont="1" applyFill="1" applyAlignment="1">
      <alignment horizontal="center" vertical="top" wrapText="1"/>
    </xf>
    <xf numFmtId="0" fontId="0" fillId="0" borderId="0" xfId="0" applyAlignment="1">
      <alignment horizontal="left" vertical="center" wrapText="1"/>
    </xf>
    <xf numFmtId="0" fontId="0" fillId="4" borderId="0" xfId="0" applyFill="1" applyAlignment="1">
      <alignment vertical="center" wrapText="1"/>
    </xf>
    <xf numFmtId="0" fontId="12" fillId="2" borderId="0" xfId="0" applyFont="1" applyFill="1" applyBorder="1" applyAlignment="1">
      <alignment horizontal="left" vertical="center" wrapText="1"/>
    </xf>
    <xf numFmtId="0" fontId="0" fillId="5" borderId="0" xfId="0" applyFill="1" applyAlignment="1">
      <alignment horizontal="left" vertical="center" wrapText="1"/>
    </xf>
    <xf numFmtId="0" fontId="26" fillId="0" borderId="0" xfId="0" applyFont="1" applyAlignment="1">
      <alignment vertical="center" wrapText="1"/>
    </xf>
    <xf numFmtId="0" fontId="0" fillId="0" borderId="0" xfId="0" applyFill="1" applyAlignment="1">
      <alignment horizontal="left" vertical="center" wrapText="1"/>
    </xf>
    <xf numFmtId="0" fontId="0" fillId="5" borderId="0" xfId="0" applyFill="1" applyAlignment="1">
      <alignment vertical="top" wrapText="1"/>
    </xf>
    <xf numFmtId="0" fontId="28" fillId="0" borderId="0" xfId="0" applyFont="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6" borderId="0" xfId="0" applyFill="1" applyAlignment="1">
      <alignment horizontal="left" vertical="center" wrapText="1"/>
    </xf>
    <xf numFmtId="0" fontId="0" fillId="7" borderId="0" xfId="0" applyFill="1" applyAlignment="1">
      <alignment vertical="center" wrapText="1"/>
    </xf>
    <xf numFmtId="0" fontId="29" fillId="5" borderId="0" xfId="0" applyFont="1" applyFill="1" applyAlignment="1">
      <alignment horizontal="left" vertical="center" wrapText="1"/>
    </xf>
    <xf numFmtId="0" fontId="0" fillId="0" borderId="0" xfId="0" applyFill="1" applyAlignment="1">
      <alignment vertical="center" wrapText="1"/>
    </xf>
    <xf numFmtId="0" fontId="29" fillId="7" borderId="0" xfId="0" applyFont="1" applyFill="1" applyAlignment="1">
      <alignment horizontal="lef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Fill="1" applyAlignment="1">
      <alignment horizontal="center" vertical="center" wrapText="1"/>
    </xf>
    <xf numFmtId="0" fontId="29" fillId="0" borderId="0" xfId="0" applyFont="1" applyFill="1" applyAlignment="1">
      <alignment vertical="center" wrapText="1"/>
    </xf>
    <xf numFmtId="0" fontId="0" fillId="0" borderId="0" xfId="0" applyNumberFormat="1" applyAlignment="1">
      <alignment vertical="center" wrapText="1"/>
    </xf>
    <xf numFmtId="0" fontId="19" fillId="0" borderId="0" xfId="0" applyFont="1" applyFill="1" applyAlignment="1">
      <alignment horizontal="center" vertical="center" wrapText="1"/>
    </xf>
    <xf numFmtId="0" fontId="0" fillId="0" borderId="0" xfId="0" applyAlignment="1">
      <alignment horizontal="center" vertical="center" wrapText="1"/>
    </xf>
    <xf numFmtId="0" fontId="2" fillId="0" borderId="19" xfId="4" applyFont="1" applyFill="1" applyBorder="1" applyAlignment="1"/>
    <xf numFmtId="0" fontId="0" fillId="0" borderId="19"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4" applyFont="1" applyFill="1" applyBorder="1" applyAlignment="1">
      <alignment horizontal="center" vertical="center"/>
    </xf>
    <xf numFmtId="0" fontId="2" fillId="0" borderId="8" xfId="4" applyFont="1" applyFill="1" applyBorder="1" applyAlignment="1">
      <alignment horizontal="center" vertical="center"/>
    </xf>
    <xf numFmtId="0" fontId="2" fillId="0" borderId="17" xfId="4" applyFont="1" applyFill="1" applyBorder="1" applyAlignment="1">
      <alignment horizontal="center" vertical="center"/>
    </xf>
    <xf numFmtId="0" fontId="2" fillId="0" borderId="7" xfId="4"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4" applyFont="1" applyBorder="1" applyAlignment="1">
      <alignment horizontal="center" vertical="center" wrapText="1"/>
    </xf>
    <xf numFmtId="0" fontId="2" fillId="0" borderId="4" xfId="4" applyFont="1" applyBorder="1" applyAlignment="1">
      <alignment horizontal="center" vertical="center" wrapText="1"/>
    </xf>
    <xf numFmtId="0" fontId="2" fillId="0" borderId="5" xfId="4" applyFont="1" applyBorder="1" applyAlignment="1">
      <alignment horizontal="center" vertical="center"/>
    </xf>
    <xf numFmtId="0" fontId="2" fillId="0" borderId="8" xfId="4" applyFont="1" applyBorder="1" applyAlignment="1">
      <alignment horizontal="center" vertical="center"/>
    </xf>
    <xf numFmtId="0" fontId="2" fillId="0" borderId="18" xfId="4"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horizontal="left" vertical="top" wrapText="1"/>
    </xf>
    <xf numFmtId="0" fontId="13" fillId="0" borderId="0" xfId="0" applyFont="1" applyFill="1" applyAlignment="1">
      <alignment horizontal="left" vertical="top" wrapText="1"/>
    </xf>
    <xf numFmtId="0" fontId="0" fillId="0" borderId="0" xfId="0" applyAlignment="1">
      <alignment horizontal="center" vertical="center" wrapText="1"/>
    </xf>
    <xf numFmtId="0" fontId="0" fillId="0" borderId="0" xfId="0" applyAlignment="1">
      <alignment vertical="top" wrapText="1"/>
    </xf>
    <xf numFmtId="0" fontId="29" fillId="0" borderId="0" xfId="0" applyFont="1" applyFill="1" applyAlignment="1">
      <alignment horizontal="left" vertical="center" wrapText="1"/>
    </xf>
    <xf numFmtId="0" fontId="0" fillId="0" borderId="0" xfId="0" applyFill="1" applyAlignment="1">
      <alignment horizontal="center" vertical="center" wrapText="1"/>
    </xf>
  </cellXfs>
  <cellStyles count="7">
    <cellStyle name="Explanatory Text 2" xfId="1"/>
    <cellStyle name="Hyperlink" xfId="2" builtinId="8"/>
    <cellStyle name="Hyperlink 2" xfId="3"/>
    <cellStyle name="Normal" xfId="0" builtinId="0"/>
    <cellStyle name="Normal 2" xfId="4"/>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miele@unicas.it" TargetMode="External"/><Relationship Id="rId13" Type="http://schemas.openxmlformats.org/officeDocument/2006/relationships/hyperlink" Target="mailto:g.miele@unicas.it" TargetMode="External"/><Relationship Id="rId18" Type="http://schemas.openxmlformats.org/officeDocument/2006/relationships/hyperlink" Target="mailto:g.miele@unicas.it" TargetMode="External"/><Relationship Id="rId26" Type="http://schemas.openxmlformats.org/officeDocument/2006/relationships/hyperlink" Target="mailto:g.miele@unicas.it" TargetMode="External"/><Relationship Id="rId39" Type="http://schemas.openxmlformats.org/officeDocument/2006/relationships/hyperlink" Target="mailto:ranga.reddy@me.com" TargetMode="External"/><Relationship Id="rId3" Type="http://schemas.openxmlformats.org/officeDocument/2006/relationships/hyperlink" Target="mailto:g.miele@unicas.it" TargetMode="External"/><Relationship Id="rId21" Type="http://schemas.openxmlformats.org/officeDocument/2006/relationships/hyperlink" Target="mailto:g.miele@unicas.it" TargetMode="External"/><Relationship Id="rId34" Type="http://schemas.openxmlformats.org/officeDocument/2006/relationships/hyperlink" Target="mailto:ranga.reddy@me.com" TargetMode="External"/><Relationship Id="rId42" Type="http://schemas.openxmlformats.org/officeDocument/2006/relationships/comments" Target="../comments1.xml"/><Relationship Id="rId7" Type="http://schemas.openxmlformats.org/officeDocument/2006/relationships/hyperlink" Target="mailto:g.miele@unicas.it" TargetMode="External"/><Relationship Id="rId12" Type="http://schemas.openxmlformats.org/officeDocument/2006/relationships/hyperlink" Target="mailto:g.miele@unicas.it" TargetMode="External"/><Relationship Id="rId17" Type="http://schemas.openxmlformats.org/officeDocument/2006/relationships/hyperlink" Target="mailto:g.miele@unicas.it" TargetMode="External"/><Relationship Id="rId25" Type="http://schemas.openxmlformats.org/officeDocument/2006/relationships/hyperlink" Target="mailto:g.miele@unicas.it" TargetMode="External"/><Relationship Id="rId33" Type="http://schemas.openxmlformats.org/officeDocument/2006/relationships/hyperlink" Target="mailto:ranga.reddy@me.com" TargetMode="External"/><Relationship Id="rId38" Type="http://schemas.openxmlformats.org/officeDocument/2006/relationships/hyperlink" Target="mailto:ranga.reddy@me.com" TargetMode="External"/><Relationship Id="rId2" Type="http://schemas.openxmlformats.org/officeDocument/2006/relationships/hyperlink" Target="mailto:ranga.reddy@me.com" TargetMode="External"/><Relationship Id="rId16" Type="http://schemas.openxmlformats.org/officeDocument/2006/relationships/hyperlink" Target="mailto:g.miele@unicas.it" TargetMode="External"/><Relationship Id="rId20" Type="http://schemas.openxmlformats.org/officeDocument/2006/relationships/hyperlink" Target="mailto:g.miele@unicas.it" TargetMode="External"/><Relationship Id="rId29" Type="http://schemas.openxmlformats.org/officeDocument/2006/relationships/hyperlink" Target="mailto:bobgrow@cox.net" TargetMode="External"/><Relationship Id="rId41" Type="http://schemas.openxmlformats.org/officeDocument/2006/relationships/vmlDrawing" Target="../drawings/vmlDrawing1.vml"/><Relationship Id="rId1" Type="http://schemas.openxmlformats.org/officeDocument/2006/relationships/hyperlink" Target="mailto:ranga.reddy@me.com" TargetMode="External"/><Relationship Id="rId6" Type="http://schemas.openxmlformats.org/officeDocument/2006/relationships/hyperlink" Target="mailto:g.miele@unicas.it" TargetMode="External"/><Relationship Id="rId11" Type="http://schemas.openxmlformats.org/officeDocument/2006/relationships/hyperlink" Target="mailto:g.miele@unicas.it" TargetMode="External"/><Relationship Id="rId24" Type="http://schemas.openxmlformats.org/officeDocument/2006/relationships/hyperlink" Target="mailto:g.miele@unicas.it" TargetMode="External"/><Relationship Id="rId32" Type="http://schemas.openxmlformats.org/officeDocument/2006/relationships/hyperlink" Target="mailto:ranga.reddy@me.com" TargetMode="External"/><Relationship Id="rId37" Type="http://schemas.openxmlformats.org/officeDocument/2006/relationships/hyperlink" Target="mailto:ranga.reddy@me.com" TargetMode="External"/><Relationship Id="rId40" Type="http://schemas.openxmlformats.org/officeDocument/2006/relationships/printerSettings" Target="../printerSettings/printerSettings2.bin"/><Relationship Id="rId5" Type="http://schemas.openxmlformats.org/officeDocument/2006/relationships/hyperlink" Target="mailto:g.miele@unicas.it" TargetMode="External"/><Relationship Id="rId15" Type="http://schemas.openxmlformats.org/officeDocument/2006/relationships/hyperlink" Target="mailto:g.miele@unicas.it" TargetMode="External"/><Relationship Id="rId23" Type="http://schemas.openxmlformats.org/officeDocument/2006/relationships/hyperlink" Target="mailto:g.miele@unicas.it" TargetMode="External"/><Relationship Id="rId28" Type="http://schemas.openxmlformats.org/officeDocument/2006/relationships/hyperlink" Target="mailto:bobgrow@cox.net" TargetMode="External"/><Relationship Id="rId36" Type="http://schemas.openxmlformats.org/officeDocument/2006/relationships/hyperlink" Target="mailto:ranga.reddy@me.com" TargetMode="External"/><Relationship Id="rId10" Type="http://schemas.openxmlformats.org/officeDocument/2006/relationships/hyperlink" Target="mailto:g.miele@unicas.it" TargetMode="External"/><Relationship Id="rId19" Type="http://schemas.openxmlformats.org/officeDocument/2006/relationships/hyperlink" Target="mailto:g.miele@unicas.it" TargetMode="External"/><Relationship Id="rId31" Type="http://schemas.openxmlformats.org/officeDocument/2006/relationships/hyperlink" Target="mailto:gerald.chouinard@outlook.com" TargetMode="External"/><Relationship Id="rId4" Type="http://schemas.openxmlformats.org/officeDocument/2006/relationships/hyperlink" Target="mailto:g.miele@unicas.it" TargetMode="External"/><Relationship Id="rId9" Type="http://schemas.openxmlformats.org/officeDocument/2006/relationships/hyperlink" Target="mailto:g.miele@unicas.it" TargetMode="External"/><Relationship Id="rId14" Type="http://schemas.openxmlformats.org/officeDocument/2006/relationships/hyperlink" Target="mailto:g.miele@unicas.it" TargetMode="External"/><Relationship Id="rId22" Type="http://schemas.openxmlformats.org/officeDocument/2006/relationships/hyperlink" Target="mailto:g.miele@unicas.it" TargetMode="External"/><Relationship Id="rId27" Type="http://schemas.openxmlformats.org/officeDocument/2006/relationships/hyperlink" Target="mailto:bobgrow@cox.net" TargetMode="External"/><Relationship Id="rId30" Type="http://schemas.openxmlformats.org/officeDocument/2006/relationships/hyperlink" Target="mailto:oliver.holland@kcl.ac.uk" TargetMode="External"/><Relationship Id="rId35" Type="http://schemas.openxmlformats.org/officeDocument/2006/relationships/hyperlink" Target="mailto:ranga.reddy@m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4" workbookViewId="0">
      <selection activeCell="J35" sqref="J35"/>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119" t="s">
        <v>255</v>
      </c>
      <c r="B1" s="117" t="s">
        <v>256</v>
      </c>
      <c r="C1" s="117" t="s">
        <v>257</v>
      </c>
      <c r="D1" s="14" t="s">
        <v>258</v>
      </c>
      <c r="E1" s="125" t="s">
        <v>287</v>
      </c>
      <c r="F1" s="123" t="s">
        <v>288</v>
      </c>
      <c r="G1" s="123" t="s">
        <v>351</v>
      </c>
      <c r="I1" s="128" t="s">
        <v>314</v>
      </c>
      <c r="J1" s="121" t="s">
        <v>309</v>
      </c>
    </row>
    <row r="2" spans="1:10" ht="14.4" customHeight="1" thickBot="1">
      <c r="A2" s="120"/>
      <c r="B2" s="118"/>
      <c r="C2" s="118"/>
      <c r="D2" s="28" t="s">
        <v>259</v>
      </c>
      <c r="E2" s="126"/>
      <c r="F2" s="124"/>
      <c r="G2" s="127"/>
      <c r="I2" s="129"/>
      <c r="J2" s="122"/>
    </row>
    <row r="3" spans="1:10" ht="15" thickTop="1">
      <c r="A3" s="23" t="s">
        <v>296</v>
      </c>
      <c r="B3" s="24" t="s">
        <v>297</v>
      </c>
      <c r="C3" s="25">
        <v>90257</v>
      </c>
      <c r="D3" s="26"/>
      <c r="E3" s="27" t="s">
        <v>298</v>
      </c>
      <c r="F3" s="71"/>
      <c r="G3" s="33"/>
      <c r="I3" s="78" t="s">
        <v>576</v>
      </c>
      <c r="J3" s="22" t="s">
        <v>310</v>
      </c>
    </row>
    <row r="4" spans="1:10" ht="29.4" customHeight="1">
      <c r="A4" s="15" t="s">
        <v>260</v>
      </c>
      <c r="B4" s="2" t="s">
        <v>261</v>
      </c>
      <c r="C4" s="3">
        <v>15272</v>
      </c>
      <c r="D4" s="4">
        <v>1803</v>
      </c>
      <c r="E4" s="7" t="s">
        <v>290</v>
      </c>
      <c r="F4" s="72" t="s">
        <v>308</v>
      </c>
      <c r="G4" s="33"/>
      <c r="I4" s="79" t="s">
        <v>575</v>
      </c>
      <c r="J4" s="10" t="s">
        <v>310</v>
      </c>
    </row>
    <row r="5" spans="1:10" ht="29.4" customHeight="1">
      <c r="A5" s="16" t="s">
        <v>294</v>
      </c>
      <c r="B5" s="8" t="s">
        <v>262</v>
      </c>
      <c r="C5" s="3">
        <v>87588</v>
      </c>
      <c r="D5" s="4"/>
      <c r="E5" s="7" t="s">
        <v>295</v>
      </c>
      <c r="F5" s="73"/>
      <c r="G5" s="33"/>
      <c r="I5" s="79" t="s">
        <v>576</v>
      </c>
      <c r="J5" s="10" t="s">
        <v>310</v>
      </c>
    </row>
    <row r="6" spans="1:10" ht="29.4" customHeight="1">
      <c r="A6" s="16" t="s">
        <v>318</v>
      </c>
      <c r="B6" s="8" t="s">
        <v>319</v>
      </c>
      <c r="C6" s="3">
        <v>14719</v>
      </c>
      <c r="D6" s="4">
        <v>676</v>
      </c>
      <c r="E6" s="7" t="s">
        <v>320</v>
      </c>
      <c r="F6" s="73" t="s">
        <v>321</v>
      </c>
      <c r="G6" s="75"/>
      <c r="I6" s="79"/>
      <c r="J6" s="10"/>
    </row>
    <row r="7" spans="1:10" ht="26.4" customHeight="1">
      <c r="A7" s="15" t="s">
        <v>263</v>
      </c>
      <c r="B7" s="2" t="s">
        <v>264</v>
      </c>
      <c r="C7" s="3">
        <v>15380</v>
      </c>
      <c r="D7" s="4"/>
      <c r="E7" s="5" t="s">
        <v>291</v>
      </c>
      <c r="F7" s="72" t="s">
        <v>308</v>
      </c>
      <c r="G7" s="75"/>
      <c r="I7" s="79"/>
      <c r="J7" s="10"/>
    </row>
    <row r="8" spans="1:10" ht="14.1" customHeight="1">
      <c r="A8" s="16" t="s">
        <v>322</v>
      </c>
      <c r="B8" s="8" t="s">
        <v>323</v>
      </c>
      <c r="C8" s="3">
        <v>5523</v>
      </c>
      <c r="D8" s="4">
        <v>868</v>
      </c>
      <c r="E8" s="7" t="s">
        <v>324</v>
      </c>
      <c r="F8" s="73" t="s">
        <v>321</v>
      </c>
      <c r="G8" s="75"/>
      <c r="I8" s="79"/>
      <c r="J8" s="10"/>
    </row>
    <row r="9" spans="1:10" ht="15.6" customHeight="1">
      <c r="A9" s="15" t="s">
        <v>265</v>
      </c>
      <c r="B9" s="2" t="s">
        <v>266</v>
      </c>
      <c r="C9" s="3"/>
      <c r="D9" s="4"/>
      <c r="E9" s="5" t="s">
        <v>267</v>
      </c>
      <c r="F9" s="73"/>
      <c r="G9" s="33"/>
      <c r="I9" s="79" t="s">
        <v>315</v>
      </c>
      <c r="J9" s="10" t="s">
        <v>310</v>
      </c>
    </row>
    <row r="10" spans="1:10" ht="16.350000000000001" customHeight="1">
      <c r="A10" s="15" t="s">
        <v>268</v>
      </c>
      <c r="B10" s="2" t="s">
        <v>269</v>
      </c>
      <c r="C10" s="3">
        <v>26006</v>
      </c>
      <c r="D10" s="4">
        <v>2993</v>
      </c>
      <c r="E10" s="5" t="s">
        <v>270</v>
      </c>
      <c r="F10" s="73"/>
      <c r="G10" s="75"/>
      <c r="I10" s="79"/>
      <c r="J10" s="10"/>
    </row>
    <row r="11" spans="1:10" ht="16.350000000000001" customHeight="1">
      <c r="A11" s="16" t="s">
        <v>305</v>
      </c>
      <c r="B11" s="8" t="s">
        <v>306</v>
      </c>
      <c r="C11" s="3">
        <v>15014</v>
      </c>
      <c r="D11" s="4"/>
      <c r="E11" s="5" t="s">
        <v>307</v>
      </c>
      <c r="F11" s="73"/>
      <c r="G11" s="33"/>
      <c r="I11" s="79" t="s">
        <v>315</v>
      </c>
      <c r="J11" s="10" t="s">
        <v>310</v>
      </c>
    </row>
    <row r="12" spans="1:10" ht="15" customHeight="1">
      <c r="A12" s="15" t="s">
        <v>271</v>
      </c>
      <c r="B12" s="2" t="s">
        <v>272</v>
      </c>
      <c r="C12" s="3">
        <v>25852</v>
      </c>
      <c r="D12" s="4">
        <v>507</v>
      </c>
      <c r="E12" s="6" t="s">
        <v>289</v>
      </c>
      <c r="F12" s="73"/>
      <c r="G12" s="33"/>
      <c r="I12" s="79" t="s">
        <v>315</v>
      </c>
      <c r="J12" s="10" t="s">
        <v>310</v>
      </c>
    </row>
    <row r="13" spans="1:10" ht="17.100000000000001" customHeight="1">
      <c r="A13" s="16" t="s">
        <v>302</v>
      </c>
      <c r="B13" s="8" t="s">
        <v>303</v>
      </c>
      <c r="C13" s="3"/>
      <c r="D13" s="4"/>
      <c r="E13" s="7" t="s">
        <v>304</v>
      </c>
      <c r="F13" s="73"/>
      <c r="G13" s="75"/>
      <c r="I13" s="79"/>
      <c r="J13" s="10"/>
    </row>
    <row r="14" spans="1:10" ht="17.100000000000001" customHeight="1">
      <c r="A14" s="16" t="s">
        <v>400</v>
      </c>
      <c r="B14" s="8" t="s">
        <v>401</v>
      </c>
      <c r="C14" s="3"/>
      <c r="D14" s="4"/>
      <c r="E14" s="7" t="s">
        <v>402</v>
      </c>
      <c r="F14" s="73"/>
      <c r="G14" s="33"/>
      <c r="I14" s="79" t="s">
        <v>416</v>
      </c>
      <c r="J14" s="10" t="s">
        <v>310</v>
      </c>
    </row>
    <row r="15" spans="1:10" ht="12.6" customHeight="1">
      <c r="A15" s="15" t="s">
        <v>273</v>
      </c>
      <c r="B15" s="2" t="s">
        <v>274</v>
      </c>
      <c r="C15" s="3">
        <v>3751</v>
      </c>
      <c r="D15" s="4">
        <v>4175</v>
      </c>
      <c r="E15" s="5" t="s">
        <v>292</v>
      </c>
      <c r="F15" s="73"/>
      <c r="G15" s="33"/>
      <c r="I15" s="79" t="s">
        <v>315</v>
      </c>
      <c r="J15" s="10" t="s">
        <v>310</v>
      </c>
    </row>
    <row r="16" spans="1:10" ht="12.6" customHeight="1">
      <c r="A16" s="16" t="s">
        <v>325</v>
      </c>
      <c r="B16" s="8" t="s">
        <v>326</v>
      </c>
      <c r="C16" s="3">
        <v>3256</v>
      </c>
      <c r="D16" s="4">
        <v>1202</v>
      </c>
      <c r="E16" s="7" t="s">
        <v>327</v>
      </c>
      <c r="F16" s="73" t="s">
        <v>321</v>
      </c>
      <c r="G16" s="75"/>
      <c r="I16" s="79"/>
      <c r="J16" s="10"/>
    </row>
    <row r="17" spans="1:10">
      <c r="A17" s="17" t="s">
        <v>275</v>
      </c>
      <c r="B17" s="2" t="s">
        <v>276</v>
      </c>
      <c r="C17" s="4">
        <v>61864</v>
      </c>
      <c r="D17" s="4"/>
      <c r="E17" s="5" t="s">
        <v>277</v>
      </c>
      <c r="F17" s="73"/>
      <c r="G17" s="75"/>
      <c r="I17" s="79"/>
      <c r="J17" s="10"/>
    </row>
    <row r="18" spans="1:10">
      <c r="A18" s="15" t="s">
        <v>278</v>
      </c>
      <c r="B18" s="2" t="s">
        <v>279</v>
      </c>
      <c r="C18" s="3">
        <v>50904</v>
      </c>
      <c r="D18" s="4"/>
      <c r="E18" s="5" t="s">
        <v>277</v>
      </c>
      <c r="F18" s="73"/>
      <c r="G18" s="33"/>
      <c r="I18" s="79" t="s">
        <v>416</v>
      </c>
      <c r="J18" s="10" t="s">
        <v>310</v>
      </c>
    </row>
    <row r="19" spans="1:10" ht="28.8">
      <c r="A19" s="15" t="s">
        <v>280</v>
      </c>
      <c r="B19" s="2" t="s">
        <v>281</v>
      </c>
      <c r="C19" s="3">
        <v>25952</v>
      </c>
      <c r="D19" s="4">
        <v>3899</v>
      </c>
      <c r="E19" s="5" t="s">
        <v>293</v>
      </c>
      <c r="F19" s="73" t="s">
        <v>308</v>
      </c>
      <c r="G19" s="33"/>
      <c r="I19" s="79" t="s">
        <v>575</v>
      </c>
      <c r="J19" s="10" t="s">
        <v>310</v>
      </c>
    </row>
    <row r="20" spans="1:10" ht="28.35" customHeight="1">
      <c r="A20" s="15" t="s">
        <v>282</v>
      </c>
      <c r="B20" s="2" t="s">
        <v>283</v>
      </c>
      <c r="C20" s="3">
        <v>23144</v>
      </c>
      <c r="D20" s="4">
        <v>481</v>
      </c>
      <c r="E20" s="5" t="s">
        <v>284</v>
      </c>
      <c r="F20" s="73" t="s">
        <v>308</v>
      </c>
      <c r="G20" s="33"/>
      <c r="I20" s="79" t="s">
        <v>575</v>
      </c>
      <c r="J20" s="10" t="s">
        <v>310</v>
      </c>
    </row>
    <row r="21" spans="1:10" ht="15.6" customHeight="1">
      <c r="A21" s="16" t="s">
        <v>328</v>
      </c>
      <c r="B21" s="8" t="s">
        <v>329</v>
      </c>
      <c r="C21" s="3">
        <v>5529</v>
      </c>
      <c r="D21" s="4">
        <v>457</v>
      </c>
      <c r="E21" s="7" t="s">
        <v>330</v>
      </c>
      <c r="F21" s="73" t="s">
        <v>321</v>
      </c>
      <c r="G21" s="75"/>
      <c r="I21" s="79"/>
      <c r="J21" s="10"/>
    </row>
    <row r="22" spans="1:10" ht="16.350000000000001" customHeight="1">
      <c r="A22" s="16" t="s">
        <v>299</v>
      </c>
      <c r="B22" s="8" t="s">
        <v>300</v>
      </c>
      <c r="C22" s="3"/>
      <c r="D22" s="3"/>
      <c r="E22" s="5" t="s">
        <v>301</v>
      </c>
      <c r="F22" s="73"/>
      <c r="G22" s="75"/>
      <c r="I22" s="79"/>
      <c r="J22" s="10"/>
    </row>
    <row r="23" spans="1:10" ht="15" thickBot="1">
      <c r="A23" s="18" t="s">
        <v>285</v>
      </c>
      <c r="B23" s="19" t="s">
        <v>286</v>
      </c>
      <c r="C23" s="20">
        <v>56759</v>
      </c>
      <c r="D23" s="20"/>
      <c r="E23" s="21" t="s">
        <v>277</v>
      </c>
      <c r="F23" s="74"/>
      <c r="G23" s="76"/>
      <c r="I23" s="80"/>
      <c r="J23" s="11"/>
    </row>
    <row r="24" spans="1:10" ht="15" thickTop="1">
      <c r="A24" s="113" t="s">
        <v>352</v>
      </c>
      <c r="B24" s="114"/>
      <c r="C24" s="114"/>
      <c r="D24" s="114"/>
      <c r="E24" s="114"/>
      <c r="F24" s="114"/>
      <c r="G24" s="33"/>
      <c r="I24" s="81"/>
      <c r="J24" s="38"/>
    </row>
    <row r="25" spans="1:10">
      <c r="A25" s="47" t="s">
        <v>365</v>
      </c>
      <c r="B25" s="47" t="s">
        <v>366</v>
      </c>
      <c r="C25" s="35"/>
      <c r="D25" s="35"/>
      <c r="E25" s="36"/>
      <c r="F25" s="37"/>
      <c r="G25" s="33"/>
      <c r="I25" s="81"/>
      <c r="J25" s="38"/>
    </row>
    <row r="26" spans="1:10">
      <c r="A26" s="47" t="s">
        <v>367</v>
      </c>
      <c r="B26" s="47" t="s">
        <v>323</v>
      </c>
      <c r="C26" s="35"/>
      <c r="D26" s="35"/>
      <c r="E26" s="36"/>
      <c r="F26" s="37"/>
      <c r="G26" s="33"/>
      <c r="I26" s="81"/>
      <c r="J26" s="38"/>
    </row>
    <row r="27" spans="1:10">
      <c r="A27" s="34"/>
      <c r="B27" s="34"/>
      <c r="C27" s="35"/>
      <c r="D27" s="35"/>
      <c r="E27" s="36"/>
      <c r="F27" s="37"/>
      <c r="G27" s="33"/>
      <c r="I27" s="81"/>
      <c r="J27" s="38"/>
    </row>
    <row r="28" spans="1:10">
      <c r="A28" s="34"/>
      <c r="B28" s="34"/>
      <c r="C28" s="35"/>
      <c r="D28" s="35"/>
      <c r="E28" s="36"/>
      <c r="F28" s="37"/>
      <c r="G28" s="33"/>
      <c r="I28" s="81"/>
      <c r="J28" s="38"/>
    </row>
    <row r="29" spans="1:10">
      <c r="A29" s="34"/>
      <c r="B29" s="34"/>
      <c r="C29" s="35"/>
      <c r="D29" s="35"/>
      <c r="E29" s="36"/>
      <c r="F29" s="37"/>
      <c r="G29" s="33"/>
      <c r="I29" s="81"/>
      <c r="J29" s="38"/>
    </row>
    <row r="30" spans="1:10" ht="15" thickBot="1">
      <c r="F30" s="115"/>
    </row>
    <row r="31" spans="1:10" ht="13.5" customHeight="1" thickTop="1">
      <c r="F31" s="116"/>
      <c r="I31" s="82" t="s">
        <v>311</v>
      </c>
      <c r="J31" s="9">
        <v>17</v>
      </c>
    </row>
    <row r="32" spans="1:10">
      <c r="I32" s="83" t="s">
        <v>312</v>
      </c>
      <c r="J32" s="10">
        <f>COUNTIF(J3:J23,"Y")</f>
        <v>11</v>
      </c>
    </row>
    <row r="33" spans="9:10">
      <c r="I33" s="83" t="s">
        <v>313</v>
      </c>
      <c r="J33" s="12">
        <f>J32*100/J31</f>
        <v>64.705882352941174</v>
      </c>
    </row>
    <row r="34" spans="9:10" ht="43.2">
      <c r="I34" s="83" t="s">
        <v>584</v>
      </c>
      <c r="J34" s="12">
        <v>7</v>
      </c>
    </row>
    <row r="35" spans="9:10">
      <c r="I35" s="83" t="s">
        <v>583</v>
      </c>
      <c r="J35" s="12">
        <v>4</v>
      </c>
    </row>
    <row r="36" spans="9:10">
      <c r="I36" s="83" t="s">
        <v>317</v>
      </c>
      <c r="J36" s="10">
        <f>COUNTIF(I3:I23,"Approve")</f>
        <v>4</v>
      </c>
    </row>
    <row r="37" spans="9:10" ht="15" thickBot="1">
      <c r="I37" s="84" t="s">
        <v>316</v>
      </c>
      <c r="J37" s="13">
        <f>100*J36/(J34)</f>
        <v>57.142857142857146</v>
      </c>
    </row>
    <row r="38" spans="9:10" ht="15" thickTop="1"/>
  </sheetData>
  <mergeCells count="10">
    <mergeCell ref="J1:J2"/>
    <mergeCell ref="F1:F2"/>
    <mergeCell ref="E1:E2"/>
    <mergeCell ref="G1:G2"/>
    <mergeCell ref="I1:I2"/>
    <mergeCell ref="A24:F24"/>
    <mergeCell ref="F30:F31"/>
    <mergeCell ref="B1:B2"/>
    <mergeCell ref="A1:A2"/>
    <mergeCell ref="C1:C2"/>
  </mergeCells>
  <phoneticPr fontId="2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2"/>
  <sheetViews>
    <sheetView tabSelected="1" zoomScale="75" zoomScaleNormal="100" workbookViewId="0">
      <pane ySplit="1" topLeftCell="A2" activePane="bottomLeft" state="frozen"/>
      <selection pane="bottomLeft" activeCell="N2" sqref="N2"/>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1.777343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56" customWidth="1"/>
    <col min="15" max="15" width="16.88671875" style="112" customWidth="1"/>
    <col min="16" max="16" width="52.5546875" style="91" customWidth="1"/>
    <col min="17" max="17" width="21.33203125" style="56" customWidth="1"/>
    <col min="18" max="18" width="19.6640625" customWidth="1"/>
  </cols>
  <sheetData>
    <row r="1" spans="1:18" ht="118.8">
      <c r="A1" s="29" t="s">
        <v>239</v>
      </c>
      <c r="B1" s="29" t="s">
        <v>331</v>
      </c>
      <c r="C1" s="29" t="s">
        <v>332</v>
      </c>
      <c r="D1" s="29" t="s">
        <v>333</v>
      </c>
      <c r="E1" s="29" t="s">
        <v>334</v>
      </c>
      <c r="F1" s="29" t="s">
        <v>335</v>
      </c>
      <c r="G1" s="29" t="s">
        <v>336</v>
      </c>
      <c r="H1" s="29" t="s">
        <v>337</v>
      </c>
      <c r="I1" s="29" t="s">
        <v>338</v>
      </c>
      <c r="J1" s="29" t="s">
        <v>339</v>
      </c>
      <c r="K1" s="29" t="s">
        <v>340</v>
      </c>
      <c r="L1" s="29" t="s">
        <v>341</v>
      </c>
      <c r="M1" s="29" t="s">
        <v>342</v>
      </c>
      <c r="N1" s="55" t="s">
        <v>417</v>
      </c>
      <c r="O1" s="55" t="s">
        <v>418</v>
      </c>
      <c r="P1" s="93" t="s">
        <v>10</v>
      </c>
      <c r="Q1" s="98" t="s">
        <v>11</v>
      </c>
    </row>
    <row r="2" spans="1:18" ht="345.6">
      <c r="A2" s="40" t="s">
        <v>19</v>
      </c>
      <c r="B2" s="30" t="s">
        <v>343</v>
      </c>
      <c r="C2" s="30"/>
      <c r="D2" s="31"/>
      <c r="E2" s="32"/>
      <c r="F2" s="86"/>
      <c r="G2" s="86" t="s">
        <v>347</v>
      </c>
      <c r="H2" s="86"/>
      <c r="I2" s="32"/>
      <c r="J2" s="32"/>
      <c r="K2" s="49" t="s">
        <v>346</v>
      </c>
      <c r="L2" s="30" t="s">
        <v>348</v>
      </c>
      <c r="M2" s="30" t="s">
        <v>420</v>
      </c>
      <c r="N2" s="56" t="s">
        <v>422</v>
      </c>
      <c r="O2" s="112" t="s">
        <v>419</v>
      </c>
      <c r="P2" s="101" t="s">
        <v>432</v>
      </c>
      <c r="Q2" s="99" t="s">
        <v>130</v>
      </c>
      <c r="R2" s="95"/>
    </row>
    <row r="3" spans="1:18" ht="129.6">
      <c r="A3" s="40" t="s">
        <v>20</v>
      </c>
      <c r="C3" s="53"/>
      <c r="D3" s="48"/>
      <c r="E3" s="52"/>
      <c r="F3" s="51"/>
      <c r="G3" s="51"/>
      <c r="H3" s="51"/>
      <c r="I3" s="52"/>
      <c r="J3" s="52"/>
      <c r="K3" s="49" t="s">
        <v>346</v>
      </c>
      <c r="L3" s="87" t="s">
        <v>350</v>
      </c>
      <c r="M3" s="50" t="s">
        <v>421</v>
      </c>
      <c r="N3" s="92" t="s">
        <v>604</v>
      </c>
      <c r="O3" s="112" t="s">
        <v>423</v>
      </c>
      <c r="P3" s="94" t="s">
        <v>0</v>
      </c>
      <c r="Q3" s="100"/>
    </row>
    <row r="4" spans="1:18" ht="129.6">
      <c r="A4" s="40" t="s">
        <v>21</v>
      </c>
      <c r="B4" s="85" t="s">
        <v>364</v>
      </c>
      <c r="C4" s="45"/>
      <c r="D4" s="48"/>
      <c r="E4" s="44"/>
      <c r="F4" s="43"/>
      <c r="G4" s="43"/>
      <c r="H4" s="43"/>
      <c r="I4" s="44"/>
      <c r="J4" s="44"/>
      <c r="K4" s="42" t="s">
        <v>346</v>
      </c>
      <c r="L4" s="88" t="s">
        <v>350</v>
      </c>
      <c r="M4" s="85" t="s">
        <v>421</v>
      </c>
      <c r="N4" s="92" t="s">
        <v>604</v>
      </c>
      <c r="O4" s="112" t="s">
        <v>423</v>
      </c>
      <c r="P4" s="94" t="s">
        <v>0</v>
      </c>
      <c r="Q4" s="100"/>
    </row>
    <row r="5" spans="1:18" ht="172.8">
      <c r="A5" s="40" t="s">
        <v>22</v>
      </c>
      <c r="B5" s="85" t="s">
        <v>362</v>
      </c>
      <c r="C5" s="85" t="s">
        <v>363</v>
      </c>
      <c r="D5" s="39" t="s">
        <v>353</v>
      </c>
      <c r="E5" s="40" t="s">
        <v>354</v>
      </c>
      <c r="F5" s="40">
        <v>13</v>
      </c>
      <c r="G5" s="40"/>
      <c r="H5" s="40"/>
      <c r="I5" s="40">
        <v>407</v>
      </c>
      <c r="J5" s="40"/>
      <c r="K5" s="41" t="s">
        <v>357</v>
      </c>
      <c r="L5" s="85" t="s">
        <v>358</v>
      </c>
      <c r="M5" s="85" t="s">
        <v>359</v>
      </c>
      <c r="N5" s="1" t="s">
        <v>9</v>
      </c>
      <c r="O5" s="112" t="s">
        <v>419</v>
      </c>
      <c r="P5" s="96" t="s">
        <v>131</v>
      </c>
      <c r="Q5" s="104" t="s">
        <v>12</v>
      </c>
    </row>
    <row r="6" spans="1:18" ht="172.8">
      <c r="A6" s="40" t="s">
        <v>25</v>
      </c>
      <c r="B6" s="85" t="s">
        <v>362</v>
      </c>
      <c r="C6" s="85" t="s">
        <v>363</v>
      </c>
      <c r="D6" s="39" t="s">
        <v>353</v>
      </c>
      <c r="E6" s="40" t="s">
        <v>354</v>
      </c>
      <c r="F6" s="40">
        <v>14</v>
      </c>
      <c r="G6" s="40"/>
      <c r="H6" s="40"/>
      <c r="I6" s="40">
        <v>1120</v>
      </c>
      <c r="J6" s="40"/>
      <c r="K6" s="41" t="s">
        <v>357</v>
      </c>
      <c r="L6" s="85" t="s">
        <v>360</v>
      </c>
      <c r="M6" s="85" t="s">
        <v>361</v>
      </c>
      <c r="N6" s="1" t="s">
        <v>9</v>
      </c>
      <c r="O6" s="112" t="s">
        <v>419</v>
      </c>
      <c r="P6" s="96" t="s">
        <v>131</v>
      </c>
      <c r="Q6" s="104" t="s">
        <v>13</v>
      </c>
    </row>
    <row r="7" spans="1:18" ht="129.6">
      <c r="A7" s="52" t="s">
        <v>26</v>
      </c>
      <c r="B7" s="89" t="s">
        <v>368</v>
      </c>
      <c r="C7" s="53"/>
      <c r="D7" s="48"/>
      <c r="E7" s="52"/>
      <c r="F7" s="51"/>
      <c r="G7" s="51"/>
      <c r="H7" s="51"/>
      <c r="I7" s="52"/>
      <c r="J7" s="52"/>
      <c r="K7" s="49" t="s">
        <v>346</v>
      </c>
      <c r="L7" s="87" t="s">
        <v>350</v>
      </c>
      <c r="M7" s="50" t="s">
        <v>1</v>
      </c>
      <c r="N7" s="92" t="s">
        <v>604</v>
      </c>
      <c r="O7" s="112" t="s">
        <v>423</v>
      </c>
      <c r="P7" s="94" t="s">
        <v>0</v>
      </c>
      <c r="Q7" s="104"/>
    </row>
    <row r="8" spans="1:18" ht="201.6">
      <c r="A8" s="40" t="s">
        <v>27</v>
      </c>
      <c r="B8" s="89" t="s">
        <v>368</v>
      </c>
      <c r="C8" s="85"/>
      <c r="D8" s="46" t="s">
        <v>372</v>
      </c>
      <c r="E8" s="41" t="s">
        <v>373</v>
      </c>
      <c r="F8" s="41" t="s">
        <v>374</v>
      </c>
      <c r="G8" s="41" t="s">
        <v>371</v>
      </c>
      <c r="H8" s="41" t="s">
        <v>355</v>
      </c>
      <c r="I8" s="40">
        <v>19</v>
      </c>
      <c r="J8" s="40">
        <v>23</v>
      </c>
      <c r="K8" s="41"/>
      <c r="L8" s="85" t="s">
        <v>375</v>
      </c>
      <c r="M8" s="85" t="s">
        <v>376</v>
      </c>
      <c r="O8" s="112" t="s">
        <v>419</v>
      </c>
      <c r="P8" s="96" t="s">
        <v>434</v>
      </c>
      <c r="Q8" s="104" t="s">
        <v>14</v>
      </c>
    </row>
    <row r="9" spans="1:18" ht="201.6">
      <c r="A9" s="52" t="s">
        <v>28</v>
      </c>
      <c r="B9" s="89" t="s">
        <v>368</v>
      </c>
      <c r="C9" s="85"/>
      <c r="D9" s="46" t="s">
        <v>372</v>
      </c>
      <c r="E9" s="41" t="s">
        <v>373</v>
      </c>
      <c r="F9" s="40">
        <v>6</v>
      </c>
      <c r="G9" s="40">
        <v>2</v>
      </c>
      <c r="H9" s="40"/>
      <c r="I9" s="40">
        <v>29</v>
      </c>
      <c r="J9" s="40">
        <v>24</v>
      </c>
      <c r="K9" s="41"/>
      <c r="L9" s="85" t="s">
        <v>377</v>
      </c>
      <c r="M9" s="85" t="s">
        <v>378</v>
      </c>
      <c r="O9" s="112" t="s">
        <v>419</v>
      </c>
      <c r="P9" s="96" t="s">
        <v>434</v>
      </c>
      <c r="Q9" s="104" t="s">
        <v>14</v>
      </c>
    </row>
    <row r="10" spans="1:18" ht="201.6">
      <c r="A10" s="40" t="s">
        <v>29</v>
      </c>
      <c r="B10" s="89" t="s">
        <v>368</v>
      </c>
      <c r="C10" s="85"/>
      <c r="D10" s="46" t="s">
        <v>372</v>
      </c>
      <c r="E10" s="41" t="s">
        <v>373</v>
      </c>
      <c r="F10" s="40">
        <v>7</v>
      </c>
      <c r="G10" s="40">
        <v>2</v>
      </c>
      <c r="H10" s="40"/>
      <c r="I10" s="40">
        <v>44</v>
      </c>
      <c r="J10" s="40">
        <v>29</v>
      </c>
      <c r="K10" s="41"/>
      <c r="L10" s="85" t="s">
        <v>377</v>
      </c>
      <c r="M10" s="85" t="s">
        <v>378</v>
      </c>
      <c r="O10" s="112" t="s">
        <v>419</v>
      </c>
      <c r="P10" s="96" t="s">
        <v>434</v>
      </c>
      <c r="Q10" s="104" t="s">
        <v>14</v>
      </c>
    </row>
    <row r="11" spans="1:18" ht="201.6">
      <c r="A11" s="52" t="s">
        <v>30</v>
      </c>
      <c r="B11" s="89" t="s">
        <v>368</v>
      </c>
      <c r="C11" s="85"/>
      <c r="D11" s="46" t="s">
        <v>372</v>
      </c>
      <c r="E11" s="41" t="s">
        <v>373</v>
      </c>
      <c r="F11" s="40">
        <v>7</v>
      </c>
      <c r="G11" s="40">
        <v>3</v>
      </c>
      <c r="H11" s="40">
        <v>1</v>
      </c>
      <c r="I11" s="40">
        <v>31</v>
      </c>
      <c r="J11" s="40">
        <v>17</v>
      </c>
      <c r="K11" s="41"/>
      <c r="L11" s="85" t="s">
        <v>377</v>
      </c>
      <c r="M11" s="85" t="s">
        <v>378</v>
      </c>
      <c r="O11" s="112" t="s">
        <v>419</v>
      </c>
      <c r="P11" s="96" t="s">
        <v>434</v>
      </c>
      <c r="Q11" s="104" t="s">
        <v>14</v>
      </c>
    </row>
    <row r="12" spans="1:18" ht="201.6">
      <c r="A12" s="40" t="s">
        <v>31</v>
      </c>
      <c r="B12" s="89" t="s">
        <v>368</v>
      </c>
      <c r="C12" s="85"/>
      <c r="D12" s="46" t="s">
        <v>372</v>
      </c>
      <c r="E12" s="41" t="s">
        <v>373</v>
      </c>
      <c r="F12" s="40">
        <v>7</v>
      </c>
      <c r="G12" s="40" t="s">
        <v>379</v>
      </c>
      <c r="H12" s="40">
        <v>2</v>
      </c>
      <c r="I12" s="40">
        <v>37</v>
      </c>
      <c r="J12" s="40">
        <v>7</v>
      </c>
      <c r="K12" s="41"/>
      <c r="L12" s="85" t="s">
        <v>377</v>
      </c>
      <c r="M12" s="85" t="s">
        <v>378</v>
      </c>
      <c r="O12" s="112" t="s">
        <v>419</v>
      </c>
      <c r="P12" s="96" t="s">
        <v>434</v>
      </c>
      <c r="Q12" s="104" t="s">
        <v>14</v>
      </c>
    </row>
    <row r="13" spans="1:18" ht="201.6">
      <c r="A13" s="52" t="s">
        <v>32</v>
      </c>
      <c r="B13" s="89" t="s">
        <v>368</v>
      </c>
      <c r="C13" s="85"/>
      <c r="D13" s="46" t="s">
        <v>372</v>
      </c>
      <c r="E13" s="41" t="s">
        <v>373</v>
      </c>
      <c r="F13" s="40">
        <v>7</v>
      </c>
      <c r="G13" s="40" t="s">
        <v>379</v>
      </c>
      <c r="H13" s="40">
        <v>3</v>
      </c>
      <c r="I13" s="40">
        <v>37</v>
      </c>
      <c r="J13" s="40">
        <v>19</v>
      </c>
      <c r="K13" s="41"/>
      <c r="L13" s="85" t="s">
        <v>377</v>
      </c>
      <c r="M13" s="85" t="s">
        <v>378</v>
      </c>
      <c r="O13" s="112" t="s">
        <v>419</v>
      </c>
      <c r="P13" s="96" t="s">
        <v>434</v>
      </c>
      <c r="Q13" s="104" t="s">
        <v>14</v>
      </c>
    </row>
    <row r="14" spans="1:18" ht="201.6">
      <c r="A14" s="40" t="s">
        <v>33</v>
      </c>
      <c r="B14" s="89" t="s">
        <v>368</v>
      </c>
      <c r="C14" s="85"/>
      <c r="D14" s="46" t="s">
        <v>372</v>
      </c>
      <c r="E14" s="41" t="s">
        <v>373</v>
      </c>
      <c r="F14" s="40">
        <v>7</v>
      </c>
      <c r="G14" s="40" t="s">
        <v>379</v>
      </c>
      <c r="H14" s="40">
        <v>3</v>
      </c>
      <c r="I14" s="40">
        <v>38</v>
      </c>
      <c r="J14" s="41" t="s">
        <v>380</v>
      </c>
      <c r="K14" s="41"/>
      <c r="L14" s="85" t="s">
        <v>375</v>
      </c>
      <c r="M14" s="85" t="s">
        <v>376</v>
      </c>
      <c r="O14" s="112" t="s">
        <v>419</v>
      </c>
      <c r="P14" s="96" t="s">
        <v>434</v>
      </c>
      <c r="Q14" s="104" t="s">
        <v>14</v>
      </c>
    </row>
    <row r="15" spans="1:18" ht="201.6">
      <c r="A15" s="52" t="s">
        <v>34</v>
      </c>
      <c r="B15" s="89" t="s">
        <v>368</v>
      </c>
      <c r="C15" s="85"/>
      <c r="D15" s="46" t="s">
        <v>372</v>
      </c>
      <c r="E15" s="41" t="s">
        <v>373</v>
      </c>
      <c r="F15" s="40">
        <v>7</v>
      </c>
      <c r="G15" s="40" t="s">
        <v>379</v>
      </c>
      <c r="H15" s="40">
        <v>3</v>
      </c>
      <c r="I15" s="41" t="s">
        <v>381</v>
      </c>
      <c r="J15" s="41" t="s">
        <v>382</v>
      </c>
      <c r="K15" s="41"/>
      <c r="L15" s="85" t="s">
        <v>377</v>
      </c>
      <c r="M15" s="85" t="s">
        <v>378</v>
      </c>
      <c r="O15" s="112" t="s">
        <v>419</v>
      </c>
      <c r="P15" s="96" t="s">
        <v>434</v>
      </c>
      <c r="Q15" s="104" t="s">
        <v>14</v>
      </c>
    </row>
    <row r="16" spans="1:18" ht="201.6">
      <c r="A16" s="40" t="s">
        <v>35</v>
      </c>
      <c r="B16" s="89" t="s">
        <v>368</v>
      </c>
      <c r="C16" s="85"/>
      <c r="D16" s="46" t="s">
        <v>372</v>
      </c>
      <c r="E16" s="41" t="s">
        <v>373</v>
      </c>
      <c r="F16" s="40">
        <v>7</v>
      </c>
      <c r="G16" s="40" t="s">
        <v>379</v>
      </c>
      <c r="H16" s="40">
        <v>3</v>
      </c>
      <c r="I16" s="41" t="s">
        <v>381</v>
      </c>
      <c r="J16" s="41" t="s">
        <v>383</v>
      </c>
      <c r="K16" s="41"/>
      <c r="L16" s="85" t="s">
        <v>377</v>
      </c>
      <c r="M16" s="85" t="s">
        <v>378</v>
      </c>
      <c r="O16" s="112" t="s">
        <v>419</v>
      </c>
      <c r="P16" s="96" t="s">
        <v>434</v>
      </c>
      <c r="Q16" s="104" t="s">
        <v>14</v>
      </c>
    </row>
    <row r="17" spans="1:17" ht="201.6">
      <c r="A17" s="52" t="s">
        <v>36</v>
      </c>
      <c r="B17" s="89" t="s">
        <v>368</v>
      </c>
      <c r="C17" s="85"/>
      <c r="D17" s="46" t="s">
        <v>372</v>
      </c>
      <c r="E17" s="41" t="s">
        <v>373</v>
      </c>
      <c r="F17" s="40">
        <v>7</v>
      </c>
      <c r="G17" s="40" t="s">
        <v>379</v>
      </c>
      <c r="H17" s="40">
        <v>3</v>
      </c>
      <c r="I17" s="41" t="s">
        <v>381</v>
      </c>
      <c r="J17" s="41" t="s">
        <v>384</v>
      </c>
      <c r="K17" s="41"/>
      <c r="L17" s="85" t="s">
        <v>377</v>
      </c>
      <c r="M17" s="85" t="s">
        <v>378</v>
      </c>
      <c r="O17" s="112" t="s">
        <v>419</v>
      </c>
      <c r="P17" s="96" t="s">
        <v>434</v>
      </c>
      <c r="Q17" s="104" t="s">
        <v>14</v>
      </c>
    </row>
    <row r="18" spans="1:17" ht="201.6">
      <c r="A18" s="40" t="s">
        <v>37</v>
      </c>
      <c r="B18" s="89" t="s">
        <v>368</v>
      </c>
      <c r="C18" s="133"/>
      <c r="D18" s="46" t="s">
        <v>372</v>
      </c>
      <c r="E18" s="41" t="s">
        <v>373</v>
      </c>
      <c r="F18" s="40">
        <v>7</v>
      </c>
      <c r="G18" s="40" t="s">
        <v>379</v>
      </c>
      <c r="H18" s="40">
        <v>3</v>
      </c>
      <c r="I18" s="54" t="s">
        <v>385</v>
      </c>
      <c r="J18" s="54" t="s">
        <v>355</v>
      </c>
      <c r="K18" s="54"/>
      <c r="L18" s="85" t="s">
        <v>377</v>
      </c>
      <c r="M18" s="85" t="s">
        <v>378</v>
      </c>
      <c r="O18" s="112" t="s">
        <v>419</v>
      </c>
      <c r="P18" s="96" t="s">
        <v>434</v>
      </c>
      <c r="Q18" s="104" t="s">
        <v>14</v>
      </c>
    </row>
    <row r="19" spans="1:17" ht="201.6">
      <c r="A19" s="52" t="s">
        <v>38</v>
      </c>
      <c r="B19" s="89" t="s">
        <v>368</v>
      </c>
      <c r="C19" s="133"/>
      <c r="D19" s="46" t="s">
        <v>372</v>
      </c>
      <c r="E19" s="41" t="s">
        <v>373</v>
      </c>
      <c r="F19" s="40">
        <v>7</v>
      </c>
      <c r="G19" s="40" t="s">
        <v>379</v>
      </c>
      <c r="H19" s="40">
        <v>3</v>
      </c>
      <c r="I19" s="54" t="s">
        <v>385</v>
      </c>
      <c r="J19" s="54" t="s">
        <v>386</v>
      </c>
      <c r="K19" s="54"/>
      <c r="L19" s="85" t="s">
        <v>377</v>
      </c>
      <c r="M19" s="85" t="s">
        <v>378</v>
      </c>
      <c r="O19" s="112" t="s">
        <v>419</v>
      </c>
      <c r="P19" s="96" t="s">
        <v>434</v>
      </c>
      <c r="Q19" s="104" t="s">
        <v>14</v>
      </c>
    </row>
    <row r="20" spans="1:17" ht="201.6">
      <c r="A20" s="40" t="s">
        <v>39</v>
      </c>
      <c r="B20" s="89" t="s">
        <v>368</v>
      </c>
      <c r="C20" s="85"/>
      <c r="D20" s="46" t="s">
        <v>372</v>
      </c>
      <c r="E20" s="41" t="s">
        <v>373</v>
      </c>
      <c r="F20" s="40">
        <v>7</v>
      </c>
      <c r="G20" s="40" t="s">
        <v>379</v>
      </c>
      <c r="H20" s="40">
        <v>3</v>
      </c>
      <c r="I20" s="54" t="s">
        <v>385</v>
      </c>
      <c r="J20" s="54" t="s">
        <v>387</v>
      </c>
      <c r="K20" s="41"/>
      <c r="L20" s="85" t="s">
        <v>377</v>
      </c>
      <c r="M20" s="85" t="s">
        <v>378</v>
      </c>
      <c r="O20" s="112" t="s">
        <v>419</v>
      </c>
      <c r="P20" s="96" t="s">
        <v>434</v>
      </c>
      <c r="Q20" s="104" t="s">
        <v>14</v>
      </c>
    </row>
    <row r="21" spans="1:17" ht="201.6">
      <c r="A21" s="52" t="s">
        <v>40</v>
      </c>
      <c r="B21" s="89" t="s">
        <v>368</v>
      </c>
      <c r="C21" s="133"/>
      <c r="D21" s="46" t="s">
        <v>372</v>
      </c>
      <c r="E21" s="41" t="s">
        <v>373</v>
      </c>
      <c r="F21" s="40">
        <v>7</v>
      </c>
      <c r="G21" s="40" t="s">
        <v>379</v>
      </c>
      <c r="H21" s="40">
        <v>3</v>
      </c>
      <c r="I21" s="54" t="s">
        <v>385</v>
      </c>
      <c r="J21" s="54" t="s">
        <v>388</v>
      </c>
      <c r="K21" s="54"/>
      <c r="L21" s="85" t="s">
        <v>377</v>
      </c>
      <c r="M21" s="85" t="s">
        <v>378</v>
      </c>
      <c r="O21" s="112" t="s">
        <v>419</v>
      </c>
      <c r="P21" s="96" t="s">
        <v>434</v>
      </c>
      <c r="Q21" s="104" t="s">
        <v>14</v>
      </c>
    </row>
    <row r="22" spans="1:17" ht="201.6">
      <c r="A22" s="40" t="s">
        <v>41</v>
      </c>
      <c r="B22" s="89" t="s">
        <v>368</v>
      </c>
      <c r="C22" s="133"/>
      <c r="D22" s="46" t="s">
        <v>372</v>
      </c>
      <c r="E22" s="41" t="s">
        <v>373</v>
      </c>
      <c r="F22" s="40">
        <v>7</v>
      </c>
      <c r="G22" s="40" t="s">
        <v>379</v>
      </c>
      <c r="H22" s="40">
        <v>3</v>
      </c>
      <c r="I22" s="54" t="s">
        <v>389</v>
      </c>
      <c r="J22" s="54" t="s">
        <v>371</v>
      </c>
      <c r="K22" s="54"/>
      <c r="L22" s="85" t="s">
        <v>377</v>
      </c>
      <c r="M22" s="85" t="s">
        <v>378</v>
      </c>
      <c r="O22" s="112" t="s">
        <v>419</v>
      </c>
      <c r="P22" s="96" t="s">
        <v>434</v>
      </c>
      <c r="Q22" s="104" t="s">
        <v>14</v>
      </c>
    </row>
    <row r="23" spans="1:17" ht="201.6">
      <c r="A23" s="52" t="s">
        <v>42</v>
      </c>
      <c r="B23" s="89" t="s">
        <v>368</v>
      </c>
      <c r="C23" s="85"/>
      <c r="D23" s="46" t="s">
        <v>372</v>
      </c>
      <c r="E23" s="41" t="s">
        <v>373</v>
      </c>
      <c r="F23" s="40">
        <v>7</v>
      </c>
      <c r="G23" s="40" t="s">
        <v>379</v>
      </c>
      <c r="H23" s="40">
        <v>3</v>
      </c>
      <c r="I23" s="54" t="s">
        <v>389</v>
      </c>
      <c r="J23" s="54" t="s">
        <v>390</v>
      </c>
      <c r="K23" s="41"/>
      <c r="L23" s="85" t="s">
        <v>377</v>
      </c>
      <c r="M23" s="85" t="s">
        <v>378</v>
      </c>
      <c r="O23" s="112" t="s">
        <v>419</v>
      </c>
      <c r="P23" s="96" t="s">
        <v>434</v>
      </c>
      <c r="Q23" s="104" t="s">
        <v>14</v>
      </c>
    </row>
    <row r="24" spans="1:17" ht="201.6">
      <c r="A24" s="40" t="s">
        <v>43</v>
      </c>
      <c r="B24" s="89" t="s">
        <v>368</v>
      </c>
      <c r="C24" s="85"/>
      <c r="D24" s="46" t="s">
        <v>372</v>
      </c>
      <c r="E24" s="41" t="s">
        <v>373</v>
      </c>
      <c r="F24" s="40">
        <v>7</v>
      </c>
      <c r="G24" s="40" t="s">
        <v>379</v>
      </c>
      <c r="H24" s="40">
        <v>3</v>
      </c>
      <c r="I24" s="41" t="s">
        <v>389</v>
      </c>
      <c r="J24" s="41" t="s">
        <v>391</v>
      </c>
      <c r="K24" s="41"/>
      <c r="L24" s="85" t="s">
        <v>377</v>
      </c>
      <c r="M24" s="85" t="s">
        <v>378</v>
      </c>
      <c r="O24" s="112" t="s">
        <v>419</v>
      </c>
      <c r="P24" s="96" t="s">
        <v>434</v>
      </c>
      <c r="Q24" s="104" t="s">
        <v>14</v>
      </c>
    </row>
    <row r="25" spans="1:17" ht="201.6">
      <c r="A25" s="52" t="s">
        <v>44</v>
      </c>
      <c r="B25" s="89" t="s">
        <v>368</v>
      </c>
      <c r="C25" s="85"/>
      <c r="D25" s="46" t="s">
        <v>372</v>
      </c>
      <c r="E25" s="41" t="s">
        <v>373</v>
      </c>
      <c r="F25" s="40">
        <v>7</v>
      </c>
      <c r="G25" s="40" t="s">
        <v>379</v>
      </c>
      <c r="H25" s="40">
        <v>3</v>
      </c>
      <c r="I25" s="41" t="s">
        <v>389</v>
      </c>
      <c r="J25" s="41" t="s">
        <v>392</v>
      </c>
      <c r="K25" s="41"/>
      <c r="L25" s="85" t="s">
        <v>377</v>
      </c>
      <c r="M25" s="85" t="s">
        <v>378</v>
      </c>
      <c r="O25" s="112" t="s">
        <v>419</v>
      </c>
      <c r="P25" s="96" t="s">
        <v>434</v>
      </c>
      <c r="Q25" s="104" t="s">
        <v>14</v>
      </c>
    </row>
    <row r="26" spans="1:17" ht="201.6">
      <c r="A26" s="40" t="s">
        <v>45</v>
      </c>
      <c r="B26" s="89" t="s">
        <v>368</v>
      </c>
      <c r="C26" s="85"/>
      <c r="D26" s="46" t="s">
        <v>372</v>
      </c>
      <c r="E26" s="41" t="s">
        <v>373</v>
      </c>
      <c r="F26" s="41" t="s">
        <v>370</v>
      </c>
      <c r="G26" s="41" t="s">
        <v>393</v>
      </c>
      <c r="H26" s="41" t="s">
        <v>371</v>
      </c>
      <c r="I26" s="41" t="s">
        <v>394</v>
      </c>
      <c r="J26" s="41" t="s">
        <v>382</v>
      </c>
      <c r="K26" s="41"/>
      <c r="L26" s="85" t="s">
        <v>377</v>
      </c>
      <c r="M26" s="85" t="s">
        <v>378</v>
      </c>
      <c r="O26" s="112" t="s">
        <v>419</v>
      </c>
      <c r="P26" s="96" t="s">
        <v>434</v>
      </c>
      <c r="Q26" s="104" t="s">
        <v>14</v>
      </c>
    </row>
    <row r="27" spans="1:17" ht="201.6">
      <c r="A27" s="52" t="s">
        <v>46</v>
      </c>
      <c r="B27" s="89" t="s">
        <v>368</v>
      </c>
      <c r="C27" s="85"/>
      <c r="D27" s="46" t="s">
        <v>372</v>
      </c>
      <c r="E27" s="41" t="s">
        <v>373</v>
      </c>
      <c r="F27" s="41" t="s">
        <v>370</v>
      </c>
      <c r="G27" s="41" t="s">
        <v>393</v>
      </c>
      <c r="H27" s="41" t="s">
        <v>395</v>
      </c>
      <c r="I27" s="41" t="s">
        <v>394</v>
      </c>
      <c r="J27" s="41" t="s">
        <v>396</v>
      </c>
      <c r="K27" s="41"/>
      <c r="L27" s="85" t="s">
        <v>377</v>
      </c>
      <c r="M27" s="85" t="s">
        <v>378</v>
      </c>
      <c r="O27" s="112" t="s">
        <v>419</v>
      </c>
      <c r="P27" s="96" t="s">
        <v>434</v>
      </c>
      <c r="Q27" s="104" t="s">
        <v>14</v>
      </c>
    </row>
    <row r="28" spans="1:17" ht="201.6">
      <c r="A28" s="40" t="s">
        <v>47</v>
      </c>
      <c r="B28" s="89" t="s">
        <v>368</v>
      </c>
      <c r="C28" s="85"/>
      <c r="D28" s="46" t="s">
        <v>372</v>
      </c>
      <c r="E28" s="41" t="s">
        <v>373</v>
      </c>
      <c r="F28" s="41" t="s">
        <v>370</v>
      </c>
      <c r="G28" s="41" t="s">
        <v>393</v>
      </c>
      <c r="H28" s="41" t="s">
        <v>395</v>
      </c>
      <c r="I28" s="41" t="s">
        <v>397</v>
      </c>
      <c r="J28" s="41" t="s">
        <v>398</v>
      </c>
      <c r="K28" s="41"/>
      <c r="L28" s="85" t="s">
        <v>377</v>
      </c>
      <c r="M28" s="85" t="s">
        <v>378</v>
      </c>
      <c r="O28" s="112" t="s">
        <v>419</v>
      </c>
      <c r="P28" s="96" t="s">
        <v>434</v>
      </c>
      <c r="Q28" s="104" t="s">
        <v>14</v>
      </c>
    </row>
    <row r="29" spans="1:17" ht="201.6">
      <c r="A29" s="52" t="s">
        <v>48</v>
      </c>
      <c r="B29" s="89" t="s">
        <v>368</v>
      </c>
      <c r="C29" s="133"/>
      <c r="D29" s="46" t="s">
        <v>372</v>
      </c>
      <c r="E29" s="41" t="s">
        <v>373</v>
      </c>
      <c r="F29" s="41" t="s">
        <v>370</v>
      </c>
      <c r="G29" s="41" t="s">
        <v>393</v>
      </c>
      <c r="H29" s="41" t="s">
        <v>395</v>
      </c>
      <c r="I29" s="54" t="s">
        <v>397</v>
      </c>
      <c r="J29" s="54" t="s">
        <v>390</v>
      </c>
      <c r="K29" s="54"/>
      <c r="L29" s="85" t="s">
        <v>377</v>
      </c>
      <c r="M29" s="85" t="s">
        <v>378</v>
      </c>
      <c r="O29" s="112" t="s">
        <v>419</v>
      </c>
      <c r="P29" s="96" t="s">
        <v>434</v>
      </c>
      <c r="Q29" s="104" t="s">
        <v>14</v>
      </c>
    </row>
    <row r="30" spans="1:17" ht="201.6">
      <c r="A30" s="40" t="s">
        <v>49</v>
      </c>
      <c r="B30" s="89" t="s">
        <v>368</v>
      </c>
      <c r="C30" s="133"/>
      <c r="D30" s="46" t="s">
        <v>372</v>
      </c>
      <c r="E30" s="41" t="s">
        <v>373</v>
      </c>
      <c r="F30" s="41" t="s">
        <v>370</v>
      </c>
      <c r="G30" s="41" t="s">
        <v>393</v>
      </c>
      <c r="H30" s="41" t="s">
        <v>395</v>
      </c>
      <c r="I30" s="54" t="s">
        <v>397</v>
      </c>
      <c r="J30" s="54" t="s">
        <v>391</v>
      </c>
      <c r="K30" s="54"/>
      <c r="L30" s="85" t="s">
        <v>377</v>
      </c>
      <c r="M30" s="85" t="s">
        <v>378</v>
      </c>
      <c r="O30" s="112" t="s">
        <v>419</v>
      </c>
      <c r="P30" s="96" t="s">
        <v>434</v>
      </c>
      <c r="Q30" s="104" t="s">
        <v>14</v>
      </c>
    </row>
    <row r="31" spans="1:17" ht="201.6">
      <c r="A31" s="52" t="s">
        <v>50</v>
      </c>
      <c r="B31" s="89" t="s">
        <v>368</v>
      </c>
      <c r="C31" s="85"/>
      <c r="D31" s="46" t="s">
        <v>372</v>
      </c>
      <c r="E31" s="41" t="s">
        <v>373</v>
      </c>
      <c r="F31" s="41" t="s">
        <v>370</v>
      </c>
      <c r="G31" s="41" t="s">
        <v>393</v>
      </c>
      <c r="H31" s="41" t="s">
        <v>395</v>
      </c>
      <c r="I31" s="54" t="s">
        <v>397</v>
      </c>
      <c r="J31" s="54" t="s">
        <v>399</v>
      </c>
      <c r="K31" s="54"/>
      <c r="L31" s="85" t="s">
        <v>377</v>
      </c>
      <c r="M31" s="85" t="s">
        <v>378</v>
      </c>
      <c r="O31" s="112" t="s">
        <v>419</v>
      </c>
      <c r="P31" s="96" t="s">
        <v>434</v>
      </c>
      <c r="Q31" s="104" t="s">
        <v>14</v>
      </c>
    </row>
    <row r="32" spans="1:17" ht="172.8">
      <c r="A32" s="40" t="s">
        <v>51</v>
      </c>
      <c r="B32" s="85" t="s">
        <v>403</v>
      </c>
      <c r="C32" s="85" t="s">
        <v>404</v>
      </c>
      <c r="D32" s="46" t="s">
        <v>405</v>
      </c>
      <c r="E32" s="40" t="s">
        <v>406</v>
      </c>
      <c r="F32" s="41"/>
      <c r="G32" s="41"/>
      <c r="H32" s="41"/>
      <c r="I32" s="40" t="s">
        <v>407</v>
      </c>
      <c r="J32" s="40">
        <v>1</v>
      </c>
      <c r="K32" s="41" t="s">
        <v>408</v>
      </c>
      <c r="L32" s="85" t="s">
        <v>409</v>
      </c>
      <c r="M32" s="85" t="s">
        <v>410</v>
      </c>
      <c r="N32" s="56" t="s">
        <v>424</v>
      </c>
      <c r="O32" s="112" t="s">
        <v>423</v>
      </c>
      <c r="P32" s="91" t="s">
        <v>2</v>
      </c>
      <c r="Q32" s="104" t="s">
        <v>15</v>
      </c>
    </row>
    <row r="33" spans="1:17" ht="172.8">
      <c r="A33" s="40" t="s">
        <v>52</v>
      </c>
      <c r="B33" s="85" t="s">
        <v>403</v>
      </c>
      <c r="C33" s="85" t="s">
        <v>404</v>
      </c>
      <c r="D33" s="46" t="s">
        <v>405</v>
      </c>
      <c r="E33" s="40" t="s">
        <v>406</v>
      </c>
      <c r="F33" s="41" t="s">
        <v>411</v>
      </c>
      <c r="G33" s="41"/>
      <c r="H33" s="41"/>
      <c r="I33" s="40">
        <v>12</v>
      </c>
      <c r="J33" s="40">
        <v>10</v>
      </c>
      <c r="K33" s="41" t="s">
        <v>408</v>
      </c>
      <c r="L33" s="85" t="s">
        <v>412</v>
      </c>
      <c r="M33" s="85" t="s">
        <v>413</v>
      </c>
      <c r="N33" s="56" t="s">
        <v>425</v>
      </c>
      <c r="O33" s="112" t="s">
        <v>419</v>
      </c>
      <c r="P33" s="96" t="s">
        <v>3</v>
      </c>
      <c r="Q33" s="104" t="s">
        <v>187</v>
      </c>
    </row>
    <row r="34" spans="1:17" ht="172.8">
      <c r="A34" s="40" t="s">
        <v>53</v>
      </c>
      <c r="B34" s="85" t="s">
        <v>403</v>
      </c>
      <c r="C34" s="85" t="s">
        <v>404</v>
      </c>
      <c r="D34" s="46" t="s">
        <v>405</v>
      </c>
      <c r="E34" s="40" t="s">
        <v>406</v>
      </c>
      <c r="F34" s="41" t="s">
        <v>382</v>
      </c>
      <c r="G34" s="41" t="s">
        <v>395</v>
      </c>
      <c r="H34" s="41" t="s">
        <v>395</v>
      </c>
      <c r="I34" s="40">
        <v>24</v>
      </c>
      <c r="J34" s="40">
        <v>45</v>
      </c>
      <c r="K34" s="41" t="s">
        <v>346</v>
      </c>
      <c r="L34" s="85" t="s">
        <v>414</v>
      </c>
      <c r="M34" s="85" t="s">
        <v>415</v>
      </c>
      <c r="N34" s="56" t="s">
        <v>425</v>
      </c>
      <c r="O34" s="112" t="s">
        <v>423</v>
      </c>
      <c r="P34" s="96" t="s">
        <v>4</v>
      </c>
      <c r="Q34" s="104" t="s">
        <v>14</v>
      </c>
    </row>
    <row r="35" spans="1:17" ht="201.6">
      <c r="A35" s="1" t="s">
        <v>54</v>
      </c>
      <c r="B35" s="85" t="s">
        <v>426</v>
      </c>
      <c r="L35" s="85" t="s">
        <v>431</v>
      </c>
      <c r="O35" s="112" t="s">
        <v>423</v>
      </c>
      <c r="P35" s="94" t="s">
        <v>433</v>
      </c>
      <c r="Q35" s="104" t="s">
        <v>240</v>
      </c>
    </row>
    <row r="36" spans="1:17" ht="112.2" customHeight="1">
      <c r="A36" s="1" t="s">
        <v>55</v>
      </c>
      <c r="B36" s="97" t="s">
        <v>427</v>
      </c>
      <c r="L36" s="85" t="s">
        <v>428</v>
      </c>
      <c r="M36" s="85" t="s">
        <v>428</v>
      </c>
      <c r="N36" s="56" t="s">
        <v>5</v>
      </c>
      <c r="O36" s="112" t="s">
        <v>423</v>
      </c>
      <c r="P36" s="101" t="s">
        <v>249</v>
      </c>
      <c r="Q36" s="104" t="s">
        <v>132</v>
      </c>
    </row>
    <row r="37" spans="1:17" ht="216">
      <c r="A37" s="1" t="s">
        <v>56</v>
      </c>
      <c r="B37" s="97" t="s">
        <v>427</v>
      </c>
      <c r="L37" s="85" t="s">
        <v>429</v>
      </c>
      <c r="M37" s="85" t="s">
        <v>430</v>
      </c>
      <c r="N37" s="57" t="s">
        <v>6</v>
      </c>
      <c r="O37" s="112" t="s">
        <v>7</v>
      </c>
      <c r="P37" s="94" t="s">
        <v>8</v>
      </c>
      <c r="Q37" s="96" t="s">
        <v>253</v>
      </c>
    </row>
    <row r="38" spans="1:17" ht="86.4">
      <c r="A38" s="1" t="s">
        <v>58</v>
      </c>
      <c r="B38" s="97" t="s">
        <v>427</v>
      </c>
      <c r="L38" s="85" t="s">
        <v>16</v>
      </c>
      <c r="M38" s="85" t="s">
        <v>585</v>
      </c>
      <c r="P38" s="94" t="s">
        <v>17</v>
      </c>
      <c r="Q38" s="96" t="s">
        <v>18</v>
      </c>
    </row>
    <row r="39" spans="1:17" ht="201.6">
      <c r="A39" s="40" t="s">
        <v>57</v>
      </c>
      <c r="B39" s="85" t="s">
        <v>435</v>
      </c>
      <c r="C39" s="85" t="s">
        <v>436</v>
      </c>
      <c r="D39" s="46" t="s">
        <v>437</v>
      </c>
      <c r="E39" s="41" t="s">
        <v>438</v>
      </c>
      <c r="F39" s="41" t="s">
        <v>439</v>
      </c>
      <c r="G39" s="41"/>
      <c r="H39" s="41"/>
      <c r="I39" s="40"/>
      <c r="J39" s="40"/>
      <c r="K39" s="41"/>
      <c r="L39" s="85" t="s">
        <v>440</v>
      </c>
      <c r="M39" s="85" t="s">
        <v>441</v>
      </c>
      <c r="N39" s="56" t="s">
        <v>5</v>
      </c>
      <c r="O39" s="112" t="s">
        <v>419</v>
      </c>
      <c r="P39" s="101" t="s">
        <v>137</v>
      </c>
      <c r="Q39" s="104" t="s">
        <v>132</v>
      </c>
    </row>
    <row r="40" spans="1:17" ht="244.8">
      <c r="A40" s="59" t="s">
        <v>59</v>
      </c>
      <c r="B40" s="57" t="s">
        <v>368</v>
      </c>
      <c r="C40" s="57"/>
      <c r="D40" s="58"/>
      <c r="E40" s="59"/>
      <c r="F40" s="60" t="s">
        <v>371</v>
      </c>
      <c r="G40" s="60" t="s">
        <v>442</v>
      </c>
      <c r="H40" s="60" t="s">
        <v>371</v>
      </c>
      <c r="I40" s="59">
        <v>2</v>
      </c>
      <c r="J40" s="59">
        <v>6</v>
      </c>
      <c r="K40" s="60" t="s">
        <v>356</v>
      </c>
      <c r="L40" s="57" t="s">
        <v>443</v>
      </c>
      <c r="M40" s="57" t="s">
        <v>444</v>
      </c>
      <c r="N40" s="109" t="s">
        <v>250</v>
      </c>
      <c r="O40" s="108" t="s">
        <v>577</v>
      </c>
      <c r="P40" s="94"/>
      <c r="Q40" s="104" t="s">
        <v>254</v>
      </c>
    </row>
    <row r="41" spans="1:17" ht="230.4">
      <c r="A41" s="59" t="s">
        <v>60</v>
      </c>
      <c r="B41" s="57" t="s">
        <v>368</v>
      </c>
      <c r="C41" s="57" t="s">
        <v>284</v>
      </c>
      <c r="D41" s="58" t="s">
        <v>445</v>
      </c>
      <c r="E41" s="59" t="s">
        <v>369</v>
      </c>
      <c r="F41" s="60" t="s">
        <v>371</v>
      </c>
      <c r="G41" s="60" t="s">
        <v>442</v>
      </c>
      <c r="H41" s="60" t="s">
        <v>371</v>
      </c>
      <c r="I41" s="59">
        <v>2</v>
      </c>
      <c r="J41" s="59">
        <v>6</v>
      </c>
      <c r="K41" s="60" t="s">
        <v>346</v>
      </c>
      <c r="L41" s="57" t="s">
        <v>446</v>
      </c>
      <c r="M41" s="57" t="s">
        <v>447</v>
      </c>
      <c r="N41" s="57" t="s">
        <v>6</v>
      </c>
      <c r="O41" s="112" t="s">
        <v>7</v>
      </c>
      <c r="P41" s="94" t="s">
        <v>61</v>
      </c>
      <c r="Q41" s="104"/>
    </row>
    <row r="42" spans="1:17" ht="43.2">
      <c r="A42" s="59" t="s">
        <v>62</v>
      </c>
      <c r="B42" s="57"/>
      <c r="C42" s="57"/>
      <c r="D42" s="58"/>
      <c r="E42" s="59"/>
      <c r="F42" s="59">
        <v>1</v>
      </c>
      <c r="G42" s="59">
        <v>1.2</v>
      </c>
      <c r="H42" s="59">
        <v>1</v>
      </c>
      <c r="I42" s="59">
        <v>2</v>
      </c>
      <c r="J42" s="59">
        <v>25</v>
      </c>
      <c r="K42" s="60" t="s">
        <v>346</v>
      </c>
      <c r="L42" s="57" t="s">
        <v>241</v>
      </c>
      <c r="M42" s="57" t="s">
        <v>242</v>
      </c>
      <c r="N42" s="106" t="s">
        <v>243</v>
      </c>
      <c r="O42" s="112" t="s">
        <v>423</v>
      </c>
      <c r="P42" s="94" t="s">
        <v>61</v>
      </c>
      <c r="Q42" s="104"/>
    </row>
    <row r="43" spans="1:17" ht="72">
      <c r="A43" s="59" t="s">
        <v>63</v>
      </c>
      <c r="B43" s="57"/>
      <c r="C43" s="57"/>
      <c r="D43" s="58"/>
      <c r="E43" s="59"/>
      <c r="F43" s="59">
        <v>5</v>
      </c>
      <c r="G43" s="59" t="s">
        <v>449</v>
      </c>
      <c r="H43" s="59">
        <v>2</v>
      </c>
      <c r="I43" s="59">
        <v>20</v>
      </c>
      <c r="J43" s="59">
        <v>25</v>
      </c>
      <c r="K43" s="60" t="s">
        <v>408</v>
      </c>
      <c r="L43" s="57" t="s">
        <v>450</v>
      </c>
      <c r="M43" s="57" t="s">
        <v>451</v>
      </c>
      <c r="O43" s="112" t="s">
        <v>419</v>
      </c>
      <c r="P43" s="96" t="s">
        <v>434</v>
      </c>
      <c r="Q43" s="104" t="s">
        <v>14</v>
      </c>
    </row>
    <row r="44" spans="1:17" ht="72">
      <c r="A44" s="59" t="s">
        <v>64</v>
      </c>
      <c r="B44" s="57"/>
      <c r="C44" s="57"/>
      <c r="D44" s="58"/>
      <c r="E44" s="59"/>
      <c r="F44" s="59">
        <v>6</v>
      </c>
      <c r="G44" s="59">
        <v>6.2</v>
      </c>
      <c r="H44" s="59">
        <v>2</v>
      </c>
      <c r="I44" s="59">
        <v>26</v>
      </c>
      <c r="J44" s="59">
        <v>2</v>
      </c>
      <c r="K44" s="60" t="s">
        <v>408</v>
      </c>
      <c r="L44" s="57" t="s">
        <v>450</v>
      </c>
      <c r="M44" s="57" t="s">
        <v>451</v>
      </c>
      <c r="O44" s="112" t="s">
        <v>419</v>
      </c>
      <c r="P44" s="96" t="s">
        <v>434</v>
      </c>
      <c r="Q44" s="104" t="s">
        <v>14</v>
      </c>
    </row>
    <row r="45" spans="1:17" ht="72">
      <c r="A45" s="59" t="s">
        <v>65</v>
      </c>
      <c r="B45" s="57"/>
      <c r="C45" s="57"/>
      <c r="D45" s="58"/>
      <c r="E45" s="59"/>
      <c r="F45" s="59">
        <v>6</v>
      </c>
      <c r="G45" s="59">
        <v>6.2</v>
      </c>
      <c r="H45" s="59">
        <v>5</v>
      </c>
      <c r="I45" s="59">
        <v>26</v>
      </c>
      <c r="J45" s="59">
        <v>16</v>
      </c>
      <c r="K45" s="60" t="s">
        <v>408</v>
      </c>
      <c r="L45" s="57" t="s">
        <v>450</v>
      </c>
      <c r="M45" s="57" t="s">
        <v>452</v>
      </c>
      <c r="O45" s="112" t="s">
        <v>419</v>
      </c>
      <c r="P45" s="96" t="s">
        <v>434</v>
      </c>
      <c r="Q45" s="104" t="s">
        <v>14</v>
      </c>
    </row>
    <row r="46" spans="1:17" ht="43.2">
      <c r="A46" s="59" t="s">
        <v>66</v>
      </c>
      <c r="B46" s="57"/>
      <c r="C46" s="57"/>
      <c r="D46" s="58"/>
      <c r="E46" s="59"/>
      <c r="F46" s="59">
        <v>7</v>
      </c>
      <c r="G46" s="59">
        <v>7.4</v>
      </c>
      <c r="H46" s="59">
        <v>7</v>
      </c>
      <c r="I46" s="59">
        <v>36</v>
      </c>
      <c r="J46" s="59">
        <v>5</v>
      </c>
      <c r="K46" s="60" t="s">
        <v>356</v>
      </c>
      <c r="L46" s="57" t="s">
        <v>453</v>
      </c>
      <c r="M46" s="57" t="s">
        <v>454</v>
      </c>
      <c r="O46" s="112" t="s">
        <v>419</v>
      </c>
      <c r="P46" s="105" t="s">
        <v>184</v>
      </c>
      <c r="Q46" s="102"/>
    </row>
    <row r="47" spans="1:17" ht="28.8">
      <c r="A47" s="59" t="s">
        <v>67</v>
      </c>
      <c r="B47" s="57"/>
      <c r="C47" s="57"/>
      <c r="D47" s="58"/>
      <c r="E47" s="59"/>
      <c r="F47" s="59">
        <v>7</v>
      </c>
      <c r="G47" s="59" t="s">
        <v>455</v>
      </c>
      <c r="H47" s="59">
        <v>3</v>
      </c>
      <c r="I47" s="59">
        <v>37</v>
      </c>
      <c r="J47" s="59">
        <v>28</v>
      </c>
      <c r="K47" s="60" t="s">
        <v>408</v>
      </c>
      <c r="L47" s="57" t="s">
        <v>456</v>
      </c>
      <c r="M47" s="57" t="s">
        <v>457</v>
      </c>
      <c r="O47" s="112" t="s">
        <v>419</v>
      </c>
      <c r="P47" s="105" t="s">
        <v>184</v>
      </c>
      <c r="Q47" s="102"/>
    </row>
    <row r="48" spans="1:17" ht="57.6">
      <c r="A48" s="59" t="s">
        <v>68</v>
      </c>
      <c r="B48" s="57"/>
      <c r="C48" s="57"/>
      <c r="D48" s="58"/>
      <c r="E48" s="59"/>
      <c r="F48" s="59">
        <v>7</v>
      </c>
      <c r="G48" s="59" t="s">
        <v>458</v>
      </c>
      <c r="H48" s="59">
        <v>11</v>
      </c>
      <c r="I48" s="59">
        <v>40</v>
      </c>
      <c r="J48" s="59">
        <v>43</v>
      </c>
      <c r="K48" s="60" t="s">
        <v>408</v>
      </c>
      <c r="L48" s="57" t="s">
        <v>459</v>
      </c>
      <c r="M48" s="57" t="s">
        <v>460</v>
      </c>
      <c r="O48" s="112" t="s">
        <v>419</v>
      </c>
      <c r="P48" s="103" t="s">
        <v>578</v>
      </c>
      <c r="Q48" s="100" t="s">
        <v>244</v>
      </c>
    </row>
    <row r="49" spans="1:17">
      <c r="A49" s="59" t="s">
        <v>69</v>
      </c>
      <c r="B49" s="57"/>
      <c r="C49" s="57"/>
      <c r="D49" s="58"/>
      <c r="E49" s="59"/>
      <c r="F49" s="59">
        <v>7</v>
      </c>
      <c r="G49" s="59" t="s">
        <v>458</v>
      </c>
      <c r="H49" s="59">
        <v>11</v>
      </c>
      <c r="I49" s="59">
        <v>41</v>
      </c>
      <c r="J49" s="59">
        <v>11</v>
      </c>
      <c r="K49" s="60" t="s">
        <v>408</v>
      </c>
      <c r="L49" s="57" t="s">
        <v>461</v>
      </c>
      <c r="M49" s="57" t="s">
        <v>462</v>
      </c>
      <c r="O49" s="112" t="s">
        <v>419</v>
      </c>
      <c r="P49" s="105" t="s">
        <v>184</v>
      </c>
      <c r="Q49" s="102"/>
    </row>
    <row r="50" spans="1:17" ht="201.6">
      <c r="A50" s="59" t="s">
        <v>70</v>
      </c>
      <c r="B50" s="57"/>
      <c r="C50" s="57"/>
      <c r="D50" s="58"/>
      <c r="E50" s="59"/>
      <c r="F50" s="59">
        <v>7</v>
      </c>
      <c r="G50" s="59" t="s">
        <v>463</v>
      </c>
      <c r="H50" s="59" t="s">
        <v>464</v>
      </c>
      <c r="I50" s="59">
        <v>53</v>
      </c>
      <c r="J50" s="59">
        <v>1</v>
      </c>
      <c r="K50" s="60" t="s">
        <v>346</v>
      </c>
      <c r="L50" s="57" t="s">
        <v>465</v>
      </c>
      <c r="M50" s="57" t="s">
        <v>466</v>
      </c>
      <c r="N50" s="56" t="s">
        <v>579</v>
      </c>
      <c r="O50" s="112" t="s">
        <v>580</v>
      </c>
      <c r="P50" s="91" t="s">
        <v>185</v>
      </c>
      <c r="Q50" s="104"/>
    </row>
    <row r="51" spans="1:17" ht="57.6">
      <c r="A51" s="59" t="s">
        <v>71</v>
      </c>
      <c r="B51" s="57"/>
      <c r="C51" s="57"/>
      <c r="D51" s="58"/>
      <c r="E51" s="59"/>
      <c r="F51" s="59">
        <v>7</v>
      </c>
      <c r="G51" s="59" t="s">
        <v>467</v>
      </c>
      <c r="H51" s="59">
        <v>1</v>
      </c>
      <c r="I51" s="59">
        <v>64</v>
      </c>
      <c r="J51" s="59">
        <v>7</v>
      </c>
      <c r="K51" s="60" t="s">
        <v>468</v>
      </c>
      <c r="L51" s="57" t="s">
        <v>469</v>
      </c>
      <c r="M51" s="57" t="s">
        <v>470</v>
      </c>
      <c r="O51" s="112" t="s">
        <v>419</v>
      </c>
      <c r="P51" s="134" t="s">
        <v>184</v>
      </c>
      <c r="Q51" s="104"/>
    </row>
    <row r="52" spans="1:17" ht="115.2">
      <c r="A52" s="59" t="s">
        <v>72</v>
      </c>
      <c r="B52" s="57"/>
      <c r="C52" s="57"/>
      <c r="D52" s="58"/>
      <c r="E52" s="59"/>
      <c r="F52" s="59">
        <v>7</v>
      </c>
      <c r="G52" s="59">
        <v>7.7</v>
      </c>
      <c r="H52" s="59">
        <v>1</v>
      </c>
      <c r="I52" s="59">
        <v>76</v>
      </c>
      <c r="J52" s="59">
        <v>9</v>
      </c>
      <c r="K52" s="60" t="s">
        <v>346</v>
      </c>
      <c r="L52" s="57" t="s">
        <v>471</v>
      </c>
      <c r="M52" s="57" t="s">
        <v>472</v>
      </c>
      <c r="O52" s="112" t="s">
        <v>419</v>
      </c>
      <c r="P52" s="134" t="s">
        <v>184</v>
      </c>
      <c r="Q52" s="104"/>
    </row>
    <row r="53" spans="1:17" ht="115.2">
      <c r="A53" s="59" t="s">
        <v>73</v>
      </c>
      <c r="B53" s="57"/>
      <c r="C53" s="57"/>
      <c r="D53" s="58"/>
      <c r="E53" s="59"/>
      <c r="F53" s="59">
        <v>7</v>
      </c>
      <c r="G53" s="59" t="s">
        <v>473</v>
      </c>
      <c r="H53" s="59" t="s">
        <v>474</v>
      </c>
      <c r="I53" s="59">
        <v>80</v>
      </c>
      <c r="J53" s="59">
        <v>6</v>
      </c>
      <c r="K53" s="60" t="s">
        <v>346</v>
      </c>
      <c r="L53" s="57" t="s">
        <v>475</v>
      </c>
      <c r="M53" s="57" t="s">
        <v>476</v>
      </c>
      <c r="O53" s="112" t="s">
        <v>419</v>
      </c>
      <c r="P53" s="134" t="s">
        <v>184</v>
      </c>
      <c r="Q53" s="104"/>
    </row>
    <row r="54" spans="1:17" ht="86.4">
      <c r="A54" s="59" t="s">
        <v>74</v>
      </c>
      <c r="B54" s="57"/>
      <c r="C54" s="57"/>
      <c r="D54" s="58"/>
      <c r="E54" s="59"/>
      <c r="F54" s="59">
        <v>7</v>
      </c>
      <c r="G54" s="59" t="s">
        <v>473</v>
      </c>
      <c r="H54" s="59" t="s">
        <v>477</v>
      </c>
      <c r="I54" s="59">
        <v>81</v>
      </c>
      <c r="J54" s="59">
        <v>3</v>
      </c>
      <c r="K54" s="60" t="s">
        <v>346</v>
      </c>
      <c r="L54" s="57" t="s">
        <v>478</v>
      </c>
      <c r="M54" s="57" t="s">
        <v>479</v>
      </c>
      <c r="O54" s="112" t="s">
        <v>419</v>
      </c>
      <c r="P54" s="134" t="s">
        <v>186</v>
      </c>
      <c r="Q54" s="104" t="s">
        <v>138</v>
      </c>
    </row>
    <row r="55" spans="1:17" ht="72">
      <c r="A55" s="59" t="s">
        <v>75</v>
      </c>
      <c r="B55" s="57"/>
      <c r="C55" s="57"/>
      <c r="D55" s="58"/>
      <c r="E55" s="59"/>
      <c r="F55" s="59">
        <v>7</v>
      </c>
      <c r="G55" s="59" t="s">
        <v>480</v>
      </c>
      <c r="H55" s="59" t="s">
        <v>481</v>
      </c>
      <c r="I55" s="59">
        <v>99</v>
      </c>
      <c r="J55" s="59"/>
      <c r="K55" s="60" t="s">
        <v>356</v>
      </c>
      <c r="L55" s="57" t="s">
        <v>482</v>
      </c>
      <c r="M55" s="57" t="s">
        <v>483</v>
      </c>
      <c r="N55" s="56" t="s">
        <v>581</v>
      </c>
      <c r="O55" s="112" t="s">
        <v>580</v>
      </c>
      <c r="P55" s="107" t="s">
        <v>582</v>
      </c>
      <c r="Q55" s="104" t="s">
        <v>245</v>
      </c>
    </row>
    <row r="56" spans="1:17" ht="100.8">
      <c r="A56" s="59" t="s">
        <v>76</v>
      </c>
      <c r="B56" s="57"/>
      <c r="C56" s="57"/>
      <c r="D56" s="58"/>
      <c r="E56" s="59"/>
      <c r="F56" s="59">
        <v>7</v>
      </c>
      <c r="G56" s="59" t="s">
        <v>484</v>
      </c>
      <c r="H56" s="59" t="s">
        <v>485</v>
      </c>
      <c r="I56" s="59">
        <v>103</v>
      </c>
      <c r="J56" s="59">
        <v>1</v>
      </c>
      <c r="K56" s="60" t="s">
        <v>346</v>
      </c>
      <c r="L56" s="57" t="s">
        <v>486</v>
      </c>
      <c r="M56" s="61" t="s">
        <v>487</v>
      </c>
      <c r="O56" s="112" t="s">
        <v>419</v>
      </c>
      <c r="P56" s="107" t="s">
        <v>246</v>
      </c>
      <c r="Q56" s="104"/>
    </row>
    <row r="57" spans="1:17" ht="129.6">
      <c r="A57" s="59" t="s">
        <v>77</v>
      </c>
      <c r="B57" s="57"/>
      <c r="C57" s="57"/>
      <c r="D57" s="58"/>
      <c r="E57" s="59"/>
      <c r="F57" s="59">
        <v>7</v>
      </c>
      <c r="G57" s="59" t="s">
        <v>488</v>
      </c>
      <c r="H57" s="59">
        <v>1</v>
      </c>
      <c r="I57" s="59">
        <v>148</v>
      </c>
      <c r="J57" s="59">
        <v>17</v>
      </c>
      <c r="K57" s="60" t="s">
        <v>468</v>
      </c>
      <c r="L57" s="57" t="s">
        <v>489</v>
      </c>
      <c r="M57" s="57" t="s">
        <v>490</v>
      </c>
      <c r="O57" s="112" t="s">
        <v>419</v>
      </c>
      <c r="P57" s="107" t="s">
        <v>246</v>
      </c>
      <c r="Q57" s="104"/>
    </row>
    <row r="58" spans="1:17" ht="43.2">
      <c r="A58" s="59" t="s">
        <v>78</v>
      </c>
      <c r="B58" s="57"/>
      <c r="C58" s="57"/>
      <c r="D58" s="58"/>
      <c r="E58" s="59"/>
      <c r="F58" s="59">
        <v>7</v>
      </c>
      <c r="G58" s="59" t="s">
        <v>488</v>
      </c>
      <c r="H58" s="59" t="s">
        <v>491</v>
      </c>
      <c r="I58" s="59">
        <v>148</v>
      </c>
      <c r="J58" s="59">
        <v>20</v>
      </c>
      <c r="K58" s="60" t="s">
        <v>468</v>
      </c>
      <c r="L58" s="57" t="s">
        <v>492</v>
      </c>
      <c r="M58" s="57" t="s">
        <v>493</v>
      </c>
      <c r="O58" s="112" t="s">
        <v>419</v>
      </c>
      <c r="P58" s="107" t="s">
        <v>246</v>
      </c>
      <c r="Q58" s="104"/>
    </row>
    <row r="59" spans="1:17" ht="129.6">
      <c r="A59" s="59" t="s">
        <v>79</v>
      </c>
      <c r="B59" s="57"/>
      <c r="C59" s="57"/>
      <c r="D59" s="58"/>
      <c r="E59" s="59"/>
      <c r="F59" s="59">
        <v>7</v>
      </c>
      <c r="G59" s="59" t="s">
        <v>494</v>
      </c>
      <c r="H59" s="59">
        <v>1</v>
      </c>
      <c r="I59" s="59">
        <v>149</v>
      </c>
      <c r="J59" s="59">
        <v>5</v>
      </c>
      <c r="K59" s="60" t="s">
        <v>468</v>
      </c>
      <c r="L59" s="57" t="s">
        <v>495</v>
      </c>
      <c r="M59" s="57" t="s">
        <v>496</v>
      </c>
      <c r="O59" s="112" t="s">
        <v>419</v>
      </c>
      <c r="P59" s="107" t="s">
        <v>246</v>
      </c>
      <c r="Q59" s="104"/>
    </row>
    <row r="60" spans="1:17" ht="43.2">
      <c r="A60" s="59" t="s">
        <v>80</v>
      </c>
      <c r="B60" s="57"/>
      <c r="C60" s="57"/>
      <c r="D60" s="58"/>
      <c r="E60" s="59"/>
      <c r="F60" s="59">
        <v>9</v>
      </c>
      <c r="G60" s="59" t="s">
        <v>497</v>
      </c>
      <c r="H60" s="59">
        <v>1</v>
      </c>
      <c r="I60" s="59">
        <v>525</v>
      </c>
      <c r="J60" s="59">
        <v>27</v>
      </c>
      <c r="K60" s="60" t="s">
        <v>408</v>
      </c>
      <c r="L60" s="57" t="s">
        <v>498</v>
      </c>
      <c r="M60" s="57" t="s">
        <v>499</v>
      </c>
      <c r="O60" s="112" t="s">
        <v>419</v>
      </c>
      <c r="P60" s="107" t="s">
        <v>246</v>
      </c>
      <c r="Q60" s="104"/>
    </row>
    <row r="61" spans="1:17" ht="43.2">
      <c r="A61" s="59" t="s">
        <v>81</v>
      </c>
      <c r="B61" s="57"/>
      <c r="C61" s="57"/>
      <c r="D61" s="58"/>
      <c r="E61" s="59"/>
      <c r="F61" s="59">
        <v>9</v>
      </c>
      <c r="G61" s="59" t="s">
        <v>497</v>
      </c>
      <c r="H61" s="59">
        <v>2</v>
      </c>
      <c r="I61" s="59">
        <v>525</v>
      </c>
      <c r="J61" s="59">
        <v>31</v>
      </c>
      <c r="K61" s="60" t="s">
        <v>408</v>
      </c>
      <c r="L61" s="57" t="s">
        <v>500</v>
      </c>
      <c r="M61" s="57" t="s">
        <v>501</v>
      </c>
      <c r="O61" s="112" t="s">
        <v>419</v>
      </c>
      <c r="P61" s="107" t="s">
        <v>246</v>
      </c>
      <c r="Q61" s="104"/>
    </row>
    <row r="62" spans="1:17" ht="72">
      <c r="A62" s="59" t="s">
        <v>82</v>
      </c>
      <c r="B62" s="57"/>
      <c r="C62" s="57"/>
      <c r="D62" s="58"/>
      <c r="E62" s="59"/>
      <c r="F62" s="59">
        <v>9</v>
      </c>
      <c r="G62" s="59" t="s">
        <v>502</v>
      </c>
      <c r="H62" s="59" t="s">
        <v>503</v>
      </c>
      <c r="I62" s="59">
        <v>526</v>
      </c>
      <c r="J62" s="59">
        <v>9</v>
      </c>
      <c r="K62" s="60" t="s">
        <v>346</v>
      </c>
      <c r="L62" s="57" t="s">
        <v>504</v>
      </c>
      <c r="M62" s="57" t="s">
        <v>505</v>
      </c>
      <c r="O62" s="112" t="s">
        <v>419</v>
      </c>
      <c r="P62" s="107" t="s">
        <v>246</v>
      </c>
      <c r="Q62" s="104"/>
    </row>
    <row r="63" spans="1:17" ht="28.8">
      <c r="A63" s="59" t="s">
        <v>83</v>
      </c>
      <c r="B63" s="57"/>
      <c r="C63" s="57"/>
      <c r="D63" s="58"/>
      <c r="E63" s="59"/>
      <c r="F63" s="59">
        <v>9</v>
      </c>
      <c r="G63" s="59" t="s">
        <v>506</v>
      </c>
      <c r="H63" s="59" t="s">
        <v>507</v>
      </c>
      <c r="I63" s="59">
        <v>526</v>
      </c>
      <c r="J63" s="59">
        <v>17</v>
      </c>
      <c r="K63" s="60" t="s">
        <v>346</v>
      </c>
      <c r="L63" s="57" t="s">
        <v>508</v>
      </c>
      <c r="M63" s="57" t="s">
        <v>509</v>
      </c>
      <c r="O63" s="112" t="s">
        <v>419</v>
      </c>
      <c r="P63" s="107" t="s">
        <v>246</v>
      </c>
      <c r="Q63" s="104"/>
    </row>
    <row r="64" spans="1:17" ht="57.6">
      <c r="A64" s="59" t="s">
        <v>84</v>
      </c>
      <c r="B64" s="57"/>
      <c r="C64" s="57"/>
      <c r="D64" s="58"/>
      <c r="E64" s="59"/>
      <c r="F64" s="59">
        <v>9</v>
      </c>
      <c r="G64" s="59" t="s">
        <v>506</v>
      </c>
      <c r="H64" s="59">
        <v>6</v>
      </c>
      <c r="I64" s="59">
        <v>547</v>
      </c>
      <c r="J64" s="59">
        <v>4</v>
      </c>
      <c r="K64" s="60" t="s">
        <v>346</v>
      </c>
      <c r="L64" s="57" t="s">
        <v>510</v>
      </c>
      <c r="M64" s="57" t="s">
        <v>511</v>
      </c>
      <c r="O64" s="111" t="s">
        <v>419</v>
      </c>
      <c r="P64" s="134" t="s">
        <v>139</v>
      </c>
      <c r="Q64" s="104" t="s">
        <v>133</v>
      </c>
    </row>
    <row r="65" spans="1:17" ht="72">
      <c r="A65" s="59" t="s">
        <v>85</v>
      </c>
      <c r="B65" s="57"/>
      <c r="C65" s="57"/>
      <c r="D65" s="58"/>
      <c r="E65" s="59"/>
      <c r="F65" s="59">
        <v>9</v>
      </c>
      <c r="G65" s="59">
        <v>9.4</v>
      </c>
      <c r="H65" s="59">
        <v>13</v>
      </c>
      <c r="I65" s="59">
        <v>547</v>
      </c>
      <c r="J65" s="59">
        <v>13</v>
      </c>
      <c r="K65" s="60" t="s">
        <v>468</v>
      </c>
      <c r="L65" s="57" t="s">
        <v>512</v>
      </c>
      <c r="M65" s="57" t="s">
        <v>513</v>
      </c>
      <c r="O65" s="77" t="s">
        <v>419</v>
      </c>
      <c r="P65" s="107" t="s">
        <v>246</v>
      </c>
      <c r="Q65" s="104"/>
    </row>
    <row r="66" spans="1:17" ht="28.8">
      <c r="A66" s="59" t="s">
        <v>86</v>
      </c>
      <c r="B66" s="57"/>
      <c r="C66" s="57"/>
      <c r="D66" s="58"/>
      <c r="E66" s="59"/>
      <c r="F66" s="59">
        <v>9</v>
      </c>
      <c r="G66" s="59">
        <v>9.4</v>
      </c>
      <c r="H66" s="59" t="s">
        <v>514</v>
      </c>
      <c r="I66" s="59">
        <v>547</v>
      </c>
      <c r="J66" s="59">
        <v>21</v>
      </c>
      <c r="K66" s="60" t="s">
        <v>408</v>
      </c>
      <c r="L66" s="57" t="s">
        <v>515</v>
      </c>
      <c r="M66" s="57" t="s">
        <v>516</v>
      </c>
      <c r="O66" s="112" t="s">
        <v>419</v>
      </c>
      <c r="P66" s="107" t="s">
        <v>246</v>
      </c>
    </row>
    <row r="67" spans="1:17" ht="46.8">
      <c r="A67" s="59" t="s">
        <v>87</v>
      </c>
      <c r="B67" s="57"/>
      <c r="C67" s="57"/>
      <c r="D67" s="58"/>
      <c r="E67" s="59"/>
      <c r="F67" s="59">
        <v>9</v>
      </c>
      <c r="G67" s="59" t="s">
        <v>517</v>
      </c>
      <c r="H67" s="59" t="s">
        <v>518</v>
      </c>
      <c r="I67" s="59">
        <v>550</v>
      </c>
      <c r="J67" s="59">
        <v>6</v>
      </c>
      <c r="K67" s="60" t="s">
        <v>346</v>
      </c>
      <c r="L67" s="57" t="s">
        <v>519</v>
      </c>
      <c r="M67" s="57" t="s">
        <v>520</v>
      </c>
      <c r="O67" s="112" t="s">
        <v>419</v>
      </c>
      <c r="P67" s="107" t="s">
        <v>246</v>
      </c>
    </row>
    <row r="68" spans="1:17" ht="60">
      <c r="A68" s="59" t="s">
        <v>88</v>
      </c>
      <c r="B68" s="57"/>
      <c r="C68" s="57"/>
      <c r="D68" s="58"/>
      <c r="E68" s="59"/>
      <c r="F68" s="59">
        <v>9</v>
      </c>
      <c r="G68" s="59" t="s">
        <v>521</v>
      </c>
      <c r="H68" s="59">
        <v>3</v>
      </c>
      <c r="I68" s="59">
        <v>551</v>
      </c>
      <c r="J68" s="59">
        <v>7</v>
      </c>
      <c r="K68" s="60" t="s">
        <v>346</v>
      </c>
      <c r="L68" s="57" t="s">
        <v>522</v>
      </c>
      <c r="M68" s="57" t="s">
        <v>523</v>
      </c>
      <c r="O68" s="112" t="s">
        <v>419</v>
      </c>
      <c r="P68" s="107" t="s">
        <v>246</v>
      </c>
    </row>
    <row r="69" spans="1:17" ht="86.4">
      <c r="A69" s="59" t="s">
        <v>89</v>
      </c>
      <c r="B69" s="62"/>
      <c r="C69" s="62"/>
      <c r="D69" s="63"/>
      <c r="E69" s="64"/>
      <c r="F69" s="65" t="s">
        <v>345</v>
      </c>
      <c r="G69" s="66" t="s">
        <v>524</v>
      </c>
      <c r="H69" s="66" t="s">
        <v>395</v>
      </c>
      <c r="I69" s="67">
        <v>561</v>
      </c>
      <c r="J69" s="67">
        <v>3</v>
      </c>
      <c r="K69" s="65" t="s">
        <v>346</v>
      </c>
      <c r="L69" s="62" t="s">
        <v>525</v>
      </c>
      <c r="M69" s="62" t="s">
        <v>526</v>
      </c>
      <c r="O69" s="112" t="s">
        <v>419</v>
      </c>
      <c r="P69" s="107" t="s">
        <v>246</v>
      </c>
      <c r="Q69" s="56" t="s">
        <v>247</v>
      </c>
    </row>
    <row r="70" spans="1:17" ht="72">
      <c r="A70" s="59" t="s">
        <v>90</v>
      </c>
      <c r="B70" s="62"/>
      <c r="C70" s="62"/>
      <c r="D70" s="63"/>
      <c r="E70" s="64"/>
      <c r="F70" s="65" t="s">
        <v>345</v>
      </c>
      <c r="G70" s="66" t="s">
        <v>524</v>
      </c>
      <c r="H70" s="66" t="s">
        <v>355</v>
      </c>
      <c r="I70" s="67">
        <v>561</v>
      </c>
      <c r="J70" s="67">
        <v>11</v>
      </c>
      <c r="K70" s="65" t="s">
        <v>346</v>
      </c>
      <c r="L70" s="62" t="s">
        <v>525</v>
      </c>
      <c r="M70" s="62" t="s">
        <v>527</v>
      </c>
      <c r="O70" s="112" t="s">
        <v>419</v>
      </c>
      <c r="P70" s="107" t="s">
        <v>246</v>
      </c>
      <c r="Q70" s="56" t="s">
        <v>247</v>
      </c>
    </row>
    <row r="71" spans="1:17" ht="115.2">
      <c r="A71" s="59" t="s">
        <v>91</v>
      </c>
      <c r="B71" s="62"/>
      <c r="C71" s="62"/>
      <c r="D71" s="63"/>
      <c r="E71" s="64"/>
      <c r="F71" s="90">
        <v>9</v>
      </c>
      <c r="G71" s="90" t="s">
        <v>528</v>
      </c>
      <c r="H71" s="90">
        <v>4</v>
      </c>
      <c r="I71" s="67">
        <v>563</v>
      </c>
      <c r="J71" s="67">
        <v>10</v>
      </c>
      <c r="K71" s="65" t="s">
        <v>346</v>
      </c>
      <c r="L71" s="62" t="s">
        <v>529</v>
      </c>
      <c r="M71" s="68" t="s">
        <v>530</v>
      </c>
      <c r="O71" s="112" t="s">
        <v>419</v>
      </c>
      <c r="P71" s="107" t="s">
        <v>246</v>
      </c>
      <c r="Q71" s="56" t="s">
        <v>247</v>
      </c>
    </row>
    <row r="72" spans="1:17" ht="57.6">
      <c r="A72" s="59" t="s">
        <v>92</v>
      </c>
      <c r="B72" s="62"/>
      <c r="C72" s="62"/>
      <c r="D72" s="63"/>
      <c r="E72" s="64"/>
      <c r="F72" s="90">
        <v>9</v>
      </c>
      <c r="G72" s="90" t="s">
        <v>528</v>
      </c>
      <c r="H72" s="90">
        <v>4</v>
      </c>
      <c r="I72" s="67">
        <v>563</v>
      </c>
      <c r="J72" s="67">
        <v>12</v>
      </c>
      <c r="K72" s="65" t="s">
        <v>346</v>
      </c>
      <c r="L72" s="62" t="s">
        <v>531</v>
      </c>
      <c r="M72" s="68" t="s">
        <v>532</v>
      </c>
      <c r="O72" s="112" t="s">
        <v>419</v>
      </c>
      <c r="P72" s="107" t="s">
        <v>246</v>
      </c>
      <c r="Q72" s="56" t="s">
        <v>247</v>
      </c>
    </row>
    <row r="73" spans="1:17" ht="115.2">
      <c r="A73" s="59" t="s">
        <v>93</v>
      </c>
      <c r="B73" s="62"/>
      <c r="C73" s="62"/>
      <c r="D73" s="63"/>
      <c r="E73" s="64"/>
      <c r="F73" s="90">
        <v>9</v>
      </c>
      <c r="G73" s="90" t="s">
        <v>533</v>
      </c>
      <c r="H73" s="90">
        <v>3</v>
      </c>
      <c r="I73" s="67">
        <v>564</v>
      </c>
      <c r="J73" s="67">
        <v>11</v>
      </c>
      <c r="K73" s="65" t="s">
        <v>346</v>
      </c>
      <c r="L73" s="62" t="s">
        <v>525</v>
      </c>
      <c r="M73" s="62" t="s">
        <v>534</v>
      </c>
      <c r="O73" s="112" t="s">
        <v>419</v>
      </c>
      <c r="P73" s="107" t="s">
        <v>246</v>
      </c>
      <c r="Q73" s="56" t="s">
        <v>247</v>
      </c>
    </row>
    <row r="74" spans="1:17" ht="72">
      <c r="A74" s="59" t="s">
        <v>94</v>
      </c>
      <c r="B74" s="62"/>
      <c r="C74" s="62"/>
      <c r="D74" s="63"/>
      <c r="E74" s="64"/>
      <c r="F74" s="90">
        <v>9</v>
      </c>
      <c r="G74" s="90" t="s">
        <v>533</v>
      </c>
      <c r="H74" s="90">
        <v>3</v>
      </c>
      <c r="I74" s="67">
        <v>564</v>
      </c>
      <c r="J74" s="67">
        <v>12</v>
      </c>
      <c r="K74" s="65" t="s">
        <v>346</v>
      </c>
      <c r="L74" s="62" t="s">
        <v>535</v>
      </c>
      <c r="M74" s="62" t="s">
        <v>536</v>
      </c>
      <c r="O74" s="112" t="s">
        <v>419</v>
      </c>
      <c r="P74" s="107" t="s">
        <v>246</v>
      </c>
      <c r="Q74" s="56" t="s">
        <v>247</v>
      </c>
    </row>
    <row r="75" spans="1:17" ht="144">
      <c r="A75" s="59" t="s">
        <v>95</v>
      </c>
      <c r="B75" s="62"/>
      <c r="C75" s="62"/>
      <c r="D75" s="63"/>
      <c r="E75" s="64"/>
      <c r="F75" s="90">
        <v>9</v>
      </c>
      <c r="G75" s="90" t="s">
        <v>533</v>
      </c>
      <c r="H75" s="90">
        <v>3</v>
      </c>
      <c r="I75" s="67">
        <v>564</v>
      </c>
      <c r="J75" s="67">
        <v>13</v>
      </c>
      <c r="K75" s="65" t="s">
        <v>346</v>
      </c>
      <c r="L75" s="62" t="s">
        <v>537</v>
      </c>
      <c r="M75" s="62" t="s">
        <v>538</v>
      </c>
      <c r="O75" s="112" t="s">
        <v>419</v>
      </c>
      <c r="P75" s="107" t="s">
        <v>246</v>
      </c>
      <c r="Q75" s="56" t="s">
        <v>247</v>
      </c>
    </row>
    <row r="76" spans="1:17" ht="115.2">
      <c r="A76" s="59" t="s">
        <v>96</v>
      </c>
      <c r="B76" s="62"/>
      <c r="C76" s="62"/>
      <c r="D76" s="63"/>
      <c r="E76" s="64"/>
      <c r="F76" s="90">
        <v>9</v>
      </c>
      <c r="G76" s="90" t="s">
        <v>533</v>
      </c>
      <c r="H76" s="90" t="s">
        <v>539</v>
      </c>
      <c r="I76" s="67">
        <v>564</v>
      </c>
      <c r="J76" s="67">
        <v>18</v>
      </c>
      <c r="K76" s="65" t="s">
        <v>346</v>
      </c>
      <c r="L76" s="62" t="s">
        <v>540</v>
      </c>
      <c r="M76" s="62" t="s">
        <v>541</v>
      </c>
      <c r="O76" s="112" t="s">
        <v>419</v>
      </c>
      <c r="P76" s="107" t="s">
        <v>246</v>
      </c>
      <c r="Q76" s="56" t="s">
        <v>247</v>
      </c>
    </row>
    <row r="77" spans="1:17" ht="86.4">
      <c r="A77" s="59" t="s">
        <v>97</v>
      </c>
      <c r="B77" s="62"/>
      <c r="C77" s="62"/>
      <c r="D77" s="63"/>
      <c r="E77" s="64"/>
      <c r="F77" s="90">
        <v>9</v>
      </c>
      <c r="G77" s="90" t="s">
        <v>533</v>
      </c>
      <c r="H77" s="90">
        <v>4</v>
      </c>
      <c r="I77" s="67">
        <v>565</v>
      </c>
      <c r="J77" s="67">
        <v>2</v>
      </c>
      <c r="K77" s="65" t="s">
        <v>346</v>
      </c>
      <c r="L77" s="62" t="s">
        <v>542</v>
      </c>
      <c r="M77" s="62" t="s">
        <v>543</v>
      </c>
      <c r="O77" s="112" t="s">
        <v>419</v>
      </c>
      <c r="P77" s="107" t="s">
        <v>246</v>
      </c>
      <c r="Q77" s="56" t="s">
        <v>247</v>
      </c>
    </row>
    <row r="78" spans="1:17" ht="115.2">
      <c r="A78" s="59" t="s">
        <v>98</v>
      </c>
      <c r="B78" s="62"/>
      <c r="C78" s="62"/>
      <c r="D78" s="63"/>
      <c r="E78" s="64"/>
      <c r="F78" s="90">
        <v>9</v>
      </c>
      <c r="G78" s="90" t="s">
        <v>544</v>
      </c>
      <c r="H78" s="90">
        <v>6</v>
      </c>
      <c r="I78" s="67">
        <v>565</v>
      </c>
      <c r="J78" s="67">
        <v>40</v>
      </c>
      <c r="K78" s="65" t="s">
        <v>346</v>
      </c>
      <c r="L78" s="62" t="s">
        <v>525</v>
      </c>
      <c r="M78" s="62" t="s">
        <v>545</v>
      </c>
      <c r="O78" s="112" t="s">
        <v>419</v>
      </c>
      <c r="P78" s="107" t="s">
        <v>246</v>
      </c>
      <c r="Q78" s="56" t="s">
        <v>247</v>
      </c>
    </row>
    <row r="79" spans="1:17" ht="244.8">
      <c r="A79" s="59" t="s">
        <v>99</v>
      </c>
      <c r="B79" s="62"/>
      <c r="C79" s="62"/>
      <c r="D79" s="63"/>
      <c r="E79" s="64"/>
      <c r="F79" s="90">
        <v>9</v>
      </c>
      <c r="G79" s="90" t="s">
        <v>544</v>
      </c>
      <c r="H79" s="90" t="s">
        <v>546</v>
      </c>
      <c r="I79" s="67">
        <v>566</v>
      </c>
      <c r="J79" s="67">
        <v>6</v>
      </c>
      <c r="K79" s="65" t="s">
        <v>346</v>
      </c>
      <c r="L79" s="62" t="s">
        <v>547</v>
      </c>
      <c r="M79" s="62" t="s">
        <v>548</v>
      </c>
      <c r="O79" s="112" t="s">
        <v>419</v>
      </c>
      <c r="P79" s="107" t="s">
        <v>246</v>
      </c>
      <c r="Q79" s="56" t="s">
        <v>247</v>
      </c>
    </row>
    <row r="80" spans="1:17" ht="72">
      <c r="A80" s="59" t="s">
        <v>100</v>
      </c>
      <c r="B80" s="69"/>
      <c r="C80" s="69"/>
      <c r="D80" s="63"/>
      <c r="E80" s="70"/>
      <c r="F80" s="90">
        <v>9</v>
      </c>
      <c r="G80" s="90" t="s">
        <v>544</v>
      </c>
      <c r="H80" s="90">
        <v>7</v>
      </c>
      <c r="I80" s="67">
        <v>567</v>
      </c>
      <c r="J80" s="67">
        <v>18</v>
      </c>
      <c r="K80" s="65" t="s">
        <v>346</v>
      </c>
      <c r="L80" s="62" t="s">
        <v>549</v>
      </c>
      <c r="M80" s="62" t="s">
        <v>550</v>
      </c>
      <c r="O80" s="112" t="s">
        <v>419</v>
      </c>
      <c r="P80" s="107" t="s">
        <v>246</v>
      </c>
      <c r="Q80" s="56" t="s">
        <v>247</v>
      </c>
    </row>
    <row r="81" spans="1:17" ht="72">
      <c r="A81" s="59" t="s">
        <v>101</v>
      </c>
      <c r="B81" s="69"/>
      <c r="C81" s="69"/>
      <c r="D81" s="63"/>
      <c r="E81" s="70"/>
      <c r="F81" s="90">
        <v>9</v>
      </c>
      <c r="G81" s="90" t="s">
        <v>544</v>
      </c>
      <c r="H81" s="90">
        <v>7</v>
      </c>
      <c r="I81" s="67">
        <v>567</v>
      </c>
      <c r="J81" s="67">
        <v>20</v>
      </c>
      <c r="K81" s="65" t="s">
        <v>346</v>
      </c>
      <c r="L81" s="62" t="s">
        <v>551</v>
      </c>
      <c r="M81" s="62" t="s">
        <v>552</v>
      </c>
      <c r="O81" s="112" t="s">
        <v>419</v>
      </c>
      <c r="P81" s="107" t="s">
        <v>246</v>
      </c>
      <c r="Q81" s="56" t="s">
        <v>247</v>
      </c>
    </row>
    <row r="82" spans="1:17" ht="72">
      <c r="A82" s="59" t="s">
        <v>102</v>
      </c>
      <c r="B82" s="69"/>
      <c r="C82" s="69"/>
      <c r="D82" s="63"/>
      <c r="E82" s="70"/>
      <c r="F82" s="90">
        <v>9</v>
      </c>
      <c r="G82" s="90" t="s">
        <v>544</v>
      </c>
      <c r="H82" s="90" t="s">
        <v>553</v>
      </c>
      <c r="I82" s="67">
        <v>567</v>
      </c>
      <c r="J82" s="67">
        <v>25</v>
      </c>
      <c r="K82" s="65" t="s">
        <v>346</v>
      </c>
      <c r="L82" s="68" t="s">
        <v>554</v>
      </c>
      <c r="M82" s="68" t="s">
        <v>555</v>
      </c>
      <c r="O82" s="112" t="s">
        <v>419</v>
      </c>
    </row>
    <row r="83" spans="1:17" ht="57.6">
      <c r="A83" s="59" t="s">
        <v>103</v>
      </c>
      <c r="B83" s="69"/>
      <c r="C83" s="69"/>
      <c r="D83" s="63"/>
      <c r="E83" s="70"/>
      <c r="F83" s="90">
        <v>9</v>
      </c>
      <c r="G83" s="90" t="s">
        <v>556</v>
      </c>
      <c r="H83" s="90">
        <v>1</v>
      </c>
      <c r="I83" s="67">
        <v>568</v>
      </c>
      <c r="J83" s="67">
        <v>4</v>
      </c>
      <c r="K83" s="65" t="s">
        <v>346</v>
      </c>
      <c r="L83" s="62" t="s">
        <v>525</v>
      </c>
      <c r="M83" s="62" t="s">
        <v>557</v>
      </c>
      <c r="O83" s="112" t="s">
        <v>419</v>
      </c>
      <c r="P83" s="107" t="s">
        <v>246</v>
      </c>
      <c r="Q83" s="56" t="s">
        <v>247</v>
      </c>
    </row>
    <row r="84" spans="1:17" ht="172.8">
      <c r="A84" s="59" t="s">
        <v>104</v>
      </c>
      <c r="B84" s="69"/>
      <c r="C84" s="69"/>
      <c r="D84" s="63"/>
      <c r="E84" s="70"/>
      <c r="F84" s="90">
        <v>9</v>
      </c>
      <c r="G84" s="90" t="s">
        <v>556</v>
      </c>
      <c r="H84" s="90">
        <v>2</v>
      </c>
      <c r="I84" s="67">
        <v>568</v>
      </c>
      <c r="J84" s="67">
        <v>8</v>
      </c>
      <c r="K84" s="65" t="s">
        <v>346</v>
      </c>
      <c r="L84" s="62" t="s">
        <v>525</v>
      </c>
      <c r="M84" s="62" t="s">
        <v>558</v>
      </c>
      <c r="O84" s="112" t="s">
        <v>419</v>
      </c>
    </row>
    <row r="85" spans="1:17" ht="187.2">
      <c r="A85" s="59" t="s">
        <v>105</v>
      </c>
      <c r="B85" s="57"/>
      <c r="C85" s="57"/>
      <c r="D85" s="58"/>
      <c r="E85" s="59"/>
      <c r="F85" s="90">
        <v>9</v>
      </c>
      <c r="G85" s="90" t="s">
        <v>556</v>
      </c>
      <c r="H85" s="90" t="s">
        <v>559</v>
      </c>
      <c r="I85" s="67">
        <v>570</v>
      </c>
      <c r="J85" s="67">
        <v>1</v>
      </c>
      <c r="K85" s="65" t="s">
        <v>346</v>
      </c>
      <c r="L85" s="68" t="s">
        <v>554</v>
      </c>
      <c r="M85" s="68" t="s">
        <v>560</v>
      </c>
      <c r="O85" s="112" t="s">
        <v>419</v>
      </c>
      <c r="P85" s="107" t="s">
        <v>246</v>
      </c>
      <c r="Q85" s="56" t="s">
        <v>247</v>
      </c>
    </row>
    <row r="86" spans="1:17" ht="28.8">
      <c r="A86" s="59" t="s">
        <v>106</v>
      </c>
      <c r="B86" s="57"/>
      <c r="C86" s="57"/>
      <c r="D86" s="58"/>
      <c r="E86" s="59"/>
      <c r="F86" s="60" t="s">
        <v>345</v>
      </c>
      <c r="G86" s="60" t="s">
        <v>349</v>
      </c>
      <c r="H86" s="60" t="s">
        <v>371</v>
      </c>
      <c r="I86" s="59">
        <v>572</v>
      </c>
      <c r="J86" s="59">
        <v>20</v>
      </c>
      <c r="K86" s="60" t="s">
        <v>468</v>
      </c>
      <c r="L86" s="57" t="s">
        <v>561</v>
      </c>
      <c r="M86" s="57" t="s">
        <v>562</v>
      </c>
      <c r="O86" s="112" t="s">
        <v>419</v>
      </c>
      <c r="P86" s="107" t="s">
        <v>246</v>
      </c>
      <c r="Q86" s="104"/>
    </row>
    <row r="87" spans="1:17" ht="43.2">
      <c r="A87" s="59" t="s">
        <v>107</v>
      </c>
      <c r="B87" s="57"/>
      <c r="C87" s="57"/>
      <c r="D87" s="58"/>
      <c r="E87" s="59"/>
      <c r="F87" s="60" t="s">
        <v>345</v>
      </c>
      <c r="G87" s="60" t="s">
        <v>349</v>
      </c>
      <c r="H87" s="60" t="s">
        <v>563</v>
      </c>
      <c r="I87" s="59">
        <v>573</v>
      </c>
      <c r="J87" s="59">
        <v>1</v>
      </c>
      <c r="K87" s="60" t="s">
        <v>468</v>
      </c>
      <c r="L87" s="57" t="s">
        <v>564</v>
      </c>
      <c r="M87" s="57" t="s">
        <v>565</v>
      </c>
      <c r="O87" s="112" t="s">
        <v>419</v>
      </c>
      <c r="P87" s="107" t="s">
        <v>246</v>
      </c>
      <c r="Q87" s="104"/>
    </row>
    <row r="88" spans="1:17" ht="72">
      <c r="A88" s="59" t="s">
        <v>108</v>
      </c>
      <c r="B88" s="57"/>
      <c r="C88" s="57"/>
      <c r="D88" s="58"/>
      <c r="E88" s="59"/>
      <c r="F88" s="60" t="s">
        <v>345</v>
      </c>
      <c r="G88" s="60" t="s">
        <v>349</v>
      </c>
      <c r="H88" s="60" t="s">
        <v>566</v>
      </c>
      <c r="I88" s="59">
        <v>573</v>
      </c>
      <c r="J88" s="59">
        <v>31</v>
      </c>
      <c r="K88" s="60" t="s">
        <v>468</v>
      </c>
      <c r="L88" s="57" t="s">
        <v>248</v>
      </c>
      <c r="M88" s="57" t="s">
        <v>568</v>
      </c>
      <c r="O88" s="108" t="s">
        <v>419</v>
      </c>
      <c r="P88" s="134" t="s">
        <v>136</v>
      </c>
      <c r="Q88" s="104"/>
    </row>
    <row r="89" spans="1:17" ht="230.4">
      <c r="A89" s="59" t="s">
        <v>109</v>
      </c>
      <c r="B89" s="57"/>
      <c r="C89" s="57"/>
      <c r="D89" s="58"/>
      <c r="E89" s="59"/>
      <c r="F89" s="60" t="s">
        <v>370</v>
      </c>
      <c r="G89" s="60" t="s">
        <v>463</v>
      </c>
      <c r="H89" s="60" t="s">
        <v>464</v>
      </c>
      <c r="I89" s="59">
        <v>50</v>
      </c>
      <c r="J89" s="59">
        <v>23</v>
      </c>
      <c r="K89" s="60" t="s">
        <v>346</v>
      </c>
      <c r="L89" s="57" t="s">
        <v>569</v>
      </c>
      <c r="M89" s="57" t="s">
        <v>570</v>
      </c>
      <c r="N89" s="110" t="s">
        <v>251</v>
      </c>
      <c r="O89" s="112" t="s">
        <v>423</v>
      </c>
      <c r="P89" s="107" t="s">
        <v>246</v>
      </c>
      <c r="Q89" s="104"/>
    </row>
    <row r="90" spans="1:17" ht="75" customHeight="1">
      <c r="A90" s="59" t="s">
        <v>110</v>
      </c>
      <c r="B90" s="57"/>
      <c r="C90" s="57"/>
      <c r="D90" s="58"/>
      <c r="E90" s="59"/>
      <c r="F90" s="60" t="s">
        <v>345</v>
      </c>
      <c r="G90" s="60" t="s">
        <v>533</v>
      </c>
      <c r="H90" s="60" t="s">
        <v>571</v>
      </c>
      <c r="I90" s="59"/>
      <c r="J90" s="59"/>
      <c r="K90" s="60" t="s">
        <v>346</v>
      </c>
      <c r="L90" s="130" t="s">
        <v>572</v>
      </c>
      <c r="M90" s="132" t="s">
        <v>573</v>
      </c>
      <c r="N90" s="132" t="s">
        <v>252</v>
      </c>
      <c r="O90" s="112" t="s">
        <v>423</v>
      </c>
      <c r="P90" s="135" t="s">
        <v>246</v>
      </c>
      <c r="Q90" s="104" t="s">
        <v>247</v>
      </c>
    </row>
    <row r="91" spans="1:17" ht="28.8">
      <c r="A91" s="59" t="s">
        <v>111</v>
      </c>
      <c r="B91" s="57"/>
      <c r="C91" s="57"/>
      <c r="D91" s="58"/>
      <c r="E91" s="59"/>
      <c r="F91" s="60" t="s">
        <v>345</v>
      </c>
      <c r="G91" s="60" t="s">
        <v>544</v>
      </c>
      <c r="H91" s="60" t="s">
        <v>571</v>
      </c>
      <c r="I91" s="59"/>
      <c r="J91" s="59"/>
      <c r="K91" s="60" t="s">
        <v>346</v>
      </c>
      <c r="L91" s="130"/>
      <c r="M91" s="132"/>
      <c r="N91" s="132"/>
      <c r="O91" s="112" t="s">
        <v>423</v>
      </c>
      <c r="P91" s="135"/>
      <c r="Q91" s="104" t="s">
        <v>247</v>
      </c>
    </row>
    <row r="92" spans="1:17" ht="94.5" customHeight="1">
      <c r="A92" s="59" t="s">
        <v>112</v>
      </c>
      <c r="B92" s="57"/>
      <c r="C92" s="57"/>
      <c r="D92" s="58"/>
      <c r="E92" s="59"/>
      <c r="F92" s="60" t="s">
        <v>345</v>
      </c>
      <c r="G92" s="60" t="s">
        <v>556</v>
      </c>
      <c r="H92" s="60" t="s">
        <v>571</v>
      </c>
      <c r="I92" s="59"/>
      <c r="J92" s="59"/>
      <c r="K92" s="60" t="s">
        <v>346</v>
      </c>
      <c r="L92" s="130"/>
      <c r="M92" s="132"/>
      <c r="N92" s="132"/>
      <c r="O92" s="112" t="s">
        <v>423</v>
      </c>
      <c r="P92" s="135"/>
      <c r="Q92" s="104" t="s">
        <v>247</v>
      </c>
    </row>
    <row r="93" spans="1:17" ht="230.4">
      <c r="A93" s="59" t="s">
        <v>113</v>
      </c>
      <c r="B93" s="57" t="s">
        <v>343</v>
      </c>
      <c r="C93" s="57" t="s">
        <v>284</v>
      </c>
      <c r="D93" s="58" t="s">
        <v>574</v>
      </c>
      <c r="E93" s="59" t="s">
        <v>344</v>
      </c>
      <c r="F93" s="60" t="s">
        <v>371</v>
      </c>
      <c r="G93" s="60" t="s">
        <v>442</v>
      </c>
      <c r="H93" s="60" t="s">
        <v>371</v>
      </c>
      <c r="I93" s="59">
        <v>2</v>
      </c>
      <c r="J93" s="59">
        <v>6</v>
      </c>
      <c r="K93" s="60" t="s">
        <v>346</v>
      </c>
      <c r="L93" s="57" t="s">
        <v>446</v>
      </c>
      <c r="M93" s="57" t="s">
        <v>447</v>
      </c>
      <c r="N93" s="57" t="s">
        <v>6</v>
      </c>
      <c r="O93" s="112" t="s">
        <v>7</v>
      </c>
      <c r="P93" s="94" t="s">
        <v>61</v>
      </c>
      <c r="Q93" s="104"/>
    </row>
    <row r="94" spans="1:17" ht="15" customHeight="1">
      <c r="A94" s="59" t="s">
        <v>114</v>
      </c>
      <c r="B94" s="57"/>
      <c r="C94" s="57"/>
      <c r="D94" s="58"/>
      <c r="E94" s="59"/>
      <c r="F94" s="59">
        <v>1</v>
      </c>
      <c r="G94" s="59">
        <v>1.2</v>
      </c>
      <c r="H94" s="59">
        <v>1</v>
      </c>
      <c r="I94" s="59">
        <v>2</v>
      </c>
      <c r="J94" s="59">
        <v>25</v>
      </c>
      <c r="K94" s="60" t="s">
        <v>346</v>
      </c>
      <c r="L94" s="57" t="s">
        <v>448</v>
      </c>
      <c r="M94" s="57" t="s">
        <v>448</v>
      </c>
      <c r="O94" s="112" t="s">
        <v>423</v>
      </c>
      <c r="P94" s="91" t="s">
        <v>188</v>
      </c>
      <c r="Q94" s="104"/>
    </row>
    <row r="95" spans="1:17">
      <c r="A95" s="59" t="s">
        <v>115</v>
      </c>
      <c r="B95" s="57"/>
      <c r="C95" s="57"/>
      <c r="D95" s="58"/>
      <c r="E95" s="59"/>
      <c r="F95" s="59">
        <v>5</v>
      </c>
      <c r="G95" s="59" t="s">
        <v>449</v>
      </c>
      <c r="H95" s="59">
        <v>2</v>
      </c>
      <c r="I95" s="59">
        <v>20</v>
      </c>
      <c r="J95" s="59">
        <v>25</v>
      </c>
      <c r="K95" s="60" t="s">
        <v>408</v>
      </c>
      <c r="L95" s="57" t="s">
        <v>450</v>
      </c>
      <c r="M95" s="57" t="s">
        <v>451</v>
      </c>
      <c r="O95" s="112" t="s">
        <v>419</v>
      </c>
      <c r="P95" s="91" t="s">
        <v>189</v>
      </c>
      <c r="Q95" s="104"/>
    </row>
    <row r="96" spans="1:17">
      <c r="A96" s="59" t="s">
        <v>116</v>
      </c>
      <c r="B96" s="57"/>
      <c r="C96" s="57"/>
      <c r="D96" s="58"/>
      <c r="E96" s="59"/>
      <c r="F96" s="59">
        <v>6</v>
      </c>
      <c r="G96" s="59">
        <v>6.2</v>
      </c>
      <c r="H96" s="59">
        <v>2</v>
      </c>
      <c r="I96" s="59">
        <v>26</v>
      </c>
      <c r="J96" s="59">
        <v>2</v>
      </c>
      <c r="K96" s="60" t="s">
        <v>408</v>
      </c>
      <c r="L96" s="57" t="s">
        <v>450</v>
      </c>
      <c r="M96" s="57" t="s">
        <v>451</v>
      </c>
      <c r="O96" s="112" t="s">
        <v>419</v>
      </c>
      <c r="P96" s="91" t="s">
        <v>190</v>
      </c>
      <c r="Q96" s="104"/>
    </row>
    <row r="97" spans="1:17" ht="43.2">
      <c r="A97" s="59" t="s">
        <v>117</v>
      </c>
      <c r="B97" s="57"/>
      <c r="C97" s="57"/>
      <c r="D97" s="58"/>
      <c r="E97" s="59"/>
      <c r="F97" s="59">
        <v>6</v>
      </c>
      <c r="G97" s="59">
        <v>6.2</v>
      </c>
      <c r="H97" s="59">
        <v>5</v>
      </c>
      <c r="I97" s="59">
        <v>26</v>
      </c>
      <c r="J97" s="59">
        <v>16</v>
      </c>
      <c r="K97" s="60" t="s">
        <v>408</v>
      </c>
      <c r="L97" s="57" t="s">
        <v>450</v>
      </c>
      <c r="M97" s="57" t="s">
        <v>452</v>
      </c>
      <c r="O97" s="112" t="s">
        <v>419</v>
      </c>
      <c r="P97" s="91" t="s">
        <v>191</v>
      </c>
      <c r="Q97" s="104"/>
    </row>
    <row r="98" spans="1:17" ht="43.2">
      <c r="A98" s="59" t="s">
        <v>118</v>
      </c>
      <c r="B98" s="57"/>
      <c r="C98" s="57"/>
      <c r="D98" s="58"/>
      <c r="E98" s="59"/>
      <c r="F98" s="59">
        <v>7</v>
      </c>
      <c r="G98" s="59">
        <v>7.4</v>
      </c>
      <c r="H98" s="59">
        <v>7</v>
      </c>
      <c r="I98" s="59">
        <v>36</v>
      </c>
      <c r="J98" s="59">
        <v>5</v>
      </c>
      <c r="K98" s="60" t="s">
        <v>356</v>
      </c>
      <c r="L98" s="57" t="s">
        <v>453</v>
      </c>
      <c r="M98" s="57" t="s">
        <v>454</v>
      </c>
      <c r="O98" s="112" t="s">
        <v>419</v>
      </c>
      <c r="P98" s="91" t="s">
        <v>192</v>
      </c>
      <c r="Q98" s="104"/>
    </row>
    <row r="99" spans="1:17" ht="28.8">
      <c r="A99" s="59" t="s">
        <v>119</v>
      </c>
      <c r="B99" s="57"/>
      <c r="C99" s="57"/>
      <c r="D99" s="58"/>
      <c r="E99" s="59"/>
      <c r="F99" s="59">
        <v>7</v>
      </c>
      <c r="G99" s="59" t="s">
        <v>455</v>
      </c>
      <c r="H99" s="59">
        <v>3</v>
      </c>
      <c r="I99" s="59">
        <v>37</v>
      </c>
      <c r="J99" s="59">
        <v>28</v>
      </c>
      <c r="K99" s="60" t="s">
        <v>408</v>
      </c>
      <c r="L99" s="57" t="s">
        <v>456</v>
      </c>
      <c r="M99" s="57" t="s">
        <v>457</v>
      </c>
      <c r="O99" s="112" t="s">
        <v>419</v>
      </c>
      <c r="P99" s="91" t="s">
        <v>193</v>
      </c>
      <c r="Q99" s="104"/>
    </row>
    <row r="100" spans="1:17">
      <c r="A100" s="59" t="s">
        <v>120</v>
      </c>
      <c r="B100" s="57"/>
      <c r="C100" s="57"/>
      <c r="D100" s="58"/>
      <c r="E100" s="59"/>
      <c r="F100" s="59">
        <v>7</v>
      </c>
      <c r="G100" s="59" t="s">
        <v>458</v>
      </c>
      <c r="H100" s="59">
        <v>11</v>
      </c>
      <c r="I100" s="59">
        <v>40</v>
      </c>
      <c r="J100" s="59">
        <v>43</v>
      </c>
      <c r="K100" s="60" t="s">
        <v>408</v>
      </c>
      <c r="L100" s="57" t="s">
        <v>459</v>
      </c>
      <c r="M100" s="57" t="s">
        <v>460</v>
      </c>
      <c r="O100" s="112" t="s">
        <v>419</v>
      </c>
      <c r="P100" s="91" t="s">
        <v>194</v>
      </c>
      <c r="Q100" s="104"/>
    </row>
    <row r="101" spans="1:17">
      <c r="A101" s="59" t="s">
        <v>121</v>
      </c>
      <c r="B101" s="57"/>
      <c r="C101" s="57"/>
      <c r="D101" s="58"/>
      <c r="E101" s="59"/>
      <c r="F101" s="59">
        <v>7</v>
      </c>
      <c r="G101" s="59" t="s">
        <v>458</v>
      </c>
      <c r="H101" s="59">
        <v>11</v>
      </c>
      <c r="I101" s="59">
        <v>41</v>
      </c>
      <c r="J101" s="59">
        <v>11</v>
      </c>
      <c r="K101" s="60" t="s">
        <v>408</v>
      </c>
      <c r="L101" s="57" t="s">
        <v>461</v>
      </c>
      <c r="M101" s="57" t="s">
        <v>462</v>
      </c>
      <c r="O101" s="112" t="s">
        <v>419</v>
      </c>
      <c r="P101" s="91" t="s">
        <v>195</v>
      </c>
      <c r="Q101" s="104"/>
    </row>
    <row r="102" spans="1:17" ht="201.6">
      <c r="A102" s="59" t="s">
        <v>122</v>
      </c>
      <c r="B102" s="57"/>
      <c r="C102" s="57"/>
      <c r="D102" s="58"/>
      <c r="E102" s="59"/>
      <c r="F102" s="59">
        <v>7</v>
      </c>
      <c r="G102" s="59" t="s">
        <v>463</v>
      </c>
      <c r="H102" s="59" t="s">
        <v>464</v>
      </c>
      <c r="I102" s="59">
        <v>53</v>
      </c>
      <c r="J102" s="59">
        <v>1</v>
      </c>
      <c r="K102" s="60" t="s">
        <v>346</v>
      </c>
      <c r="L102" s="57" t="s">
        <v>465</v>
      </c>
      <c r="M102" s="57" t="s">
        <v>466</v>
      </c>
      <c r="O102" s="112" t="s">
        <v>580</v>
      </c>
      <c r="P102" s="91" t="s">
        <v>196</v>
      </c>
      <c r="Q102" s="104"/>
    </row>
    <row r="103" spans="1:17" ht="57.6">
      <c r="A103" s="59" t="s">
        <v>123</v>
      </c>
      <c r="B103" s="57"/>
      <c r="C103" s="57"/>
      <c r="D103" s="58"/>
      <c r="E103" s="59"/>
      <c r="F103" s="59">
        <v>7</v>
      </c>
      <c r="G103" s="59" t="s">
        <v>467</v>
      </c>
      <c r="H103" s="59">
        <v>1</v>
      </c>
      <c r="I103" s="59">
        <v>64</v>
      </c>
      <c r="J103" s="59">
        <v>7</v>
      </c>
      <c r="K103" s="60" t="s">
        <v>468</v>
      </c>
      <c r="L103" s="57" t="s">
        <v>469</v>
      </c>
      <c r="M103" s="57" t="s">
        <v>470</v>
      </c>
      <c r="O103" s="112" t="s">
        <v>419</v>
      </c>
      <c r="P103" s="91" t="s">
        <v>197</v>
      </c>
      <c r="Q103" s="104"/>
    </row>
    <row r="104" spans="1:17" ht="115.2">
      <c r="A104" s="59" t="s">
        <v>124</v>
      </c>
      <c r="B104" s="57"/>
      <c r="C104" s="57"/>
      <c r="D104" s="58"/>
      <c r="E104" s="59"/>
      <c r="F104" s="59">
        <v>7</v>
      </c>
      <c r="G104" s="59">
        <v>7.7</v>
      </c>
      <c r="H104" s="59">
        <v>1</v>
      </c>
      <c r="I104" s="59">
        <v>76</v>
      </c>
      <c r="J104" s="59">
        <v>9</v>
      </c>
      <c r="K104" s="60" t="s">
        <v>346</v>
      </c>
      <c r="L104" s="57" t="s">
        <v>471</v>
      </c>
      <c r="M104" s="57" t="s">
        <v>472</v>
      </c>
      <c r="O104" s="112" t="s">
        <v>419</v>
      </c>
      <c r="P104" s="91" t="s">
        <v>198</v>
      </c>
      <c r="Q104" s="104"/>
    </row>
    <row r="105" spans="1:17" ht="115.2">
      <c r="A105" s="59" t="s">
        <v>125</v>
      </c>
      <c r="B105" s="57"/>
      <c r="C105" s="57"/>
      <c r="D105" s="58"/>
      <c r="E105" s="59"/>
      <c r="F105" s="59">
        <v>7</v>
      </c>
      <c r="G105" s="59" t="s">
        <v>473</v>
      </c>
      <c r="H105" s="59" t="s">
        <v>474</v>
      </c>
      <c r="I105" s="59">
        <v>80</v>
      </c>
      <c r="J105" s="59">
        <v>6</v>
      </c>
      <c r="K105" s="60" t="s">
        <v>346</v>
      </c>
      <c r="L105" s="57" t="s">
        <v>475</v>
      </c>
      <c r="M105" s="57" t="s">
        <v>476</v>
      </c>
      <c r="O105" s="112" t="s">
        <v>419</v>
      </c>
      <c r="P105" s="91" t="s">
        <v>199</v>
      </c>
      <c r="Q105" s="104"/>
    </row>
    <row r="106" spans="1:17" ht="28.8">
      <c r="A106" s="59" t="s">
        <v>126</v>
      </c>
      <c r="B106" s="57"/>
      <c r="C106" s="57"/>
      <c r="D106" s="58"/>
      <c r="E106" s="59"/>
      <c r="F106" s="59">
        <v>7</v>
      </c>
      <c r="G106" s="59" t="s">
        <v>473</v>
      </c>
      <c r="H106" s="59" t="s">
        <v>477</v>
      </c>
      <c r="I106" s="59">
        <v>81</v>
      </c>
      <c r="J106" s="59">
        <v>3</v>
      </c>
      <c r="K106" s="60" t="s">
        <v>346</v>
      </c>
      <c r="L106" s="57" t="s">
        <v>478</v>
      </c>
      <c r="M106" s="57" t="s">
        <v>479</v>
      </c>
      <c r="O106" s="112" t="s">
        <v>419</v>
      </c>
      <c r="P106" s="91" t="s">
        <v>200</v>
      </c>
      <c r="Q106" s="104"/>
    </row>
    <row r="107" spans="1:17" ht="28.8">
      <c r="A107" s="59" t="s">
        <v>127</v>
      </c>
      <c r="B107" s="57"/>
      <c r="C107" s="57"/>
      <c r="D107" s="58"/>
      <c r="E107" s="59"/>
      <c r="F107" s="59">
        <v>7</v>
      </c>
      <c r="G107" s="59" t="s">
        <v>480</v>
      </c>
      <c r="H107" s="59" t="s">
        <v>481</v>
      </c>
      <c r="I107" s="59">
        <v>99</v>
      </c>
      <c r="J107" s="59"/>
      <c r="K107" s="60" t="s">
        <v>356</v>
      </c>
      <c r="L107" s="57" t="s">
        <v>482</v>
      </c>
      <c r="M107" s="57" t="s">
        <v>483</v>
      </c>
      <c r="O107" s="112" t="s">
        <v>580</v>
      </c>
      <c r="P107" s="91" t="s">
        <v>201</v>
      </c>
      <c r="Q107" s="104"/>
    </row>
    <row r="108" spans="1:17" ht="100.8">
      <c r="A108" s="59" t="s">
        <v>128</v>
      </c>
      <c r="B108" s="57"/>
      <c r="C108" s="57"/>
      <c r="D108" s="58"/>
      <c r="E108" s="59"/>
      <c r="F108" s="59">
        <v>7</v>
      </c>
      <c r="G108" s="59" t="s">
        <v>484</v>
      </c>
      <c r="H108" s="59" t="s">
        <v>485</v>
      </c>
      <c r="I108" s="59">
        <v>103</v>
      </c>
      <c r="J108" s="59">
        <v>1</v>
      </c>
      <c r="K108" s="60" t="s">
        <v>346</v>
      </c>
      <c r="L108" s="57" t="s">
        <v>486</v>
      </c>
      <c r="M108" s="61" t="s">
        <v>487</v>
      </c>
      <c r="O108" s="112" t="s">
        <v>419</v>
      </c>
      <c r="P108" s="91" t="s">
        <v>202</v>
      </c>
      <c r="Q108" s="104"/>
    </row>
    <row r="109" spans="1:17" ht="129.6">
      <c r="A109" s="59" t="s">
        <v>142</v>
      </c>
      <c r="B109" s="57"/>
      <c r="C109" s="57"/>
      <c r="D109" s="58"/>
      <c r="E109" s="59"/>
      <c r="F109" s="59">
        <v>7</v>
      </c>
      <c r="G109" s="59" t="s">
        <v>488</v>
      </c>
      <c r="H109" s="59">
        <v>1</v>
      </c>
      <c r="I109" s="59">
        <v>148</v>
      </c>
      <c r="J109" s="59">
        <v>17</v>
      </c>
      <c r="K109" s="60" t="s">
        <v>468</v>
      </c>
      <c r="L109" s="57" t="s">
        <v>489</v>
      </c>
      <c r="M109" s="57" t="s">
        <v>490</v>
      </c>
      <c r="O109" s="112" t="s">
        <v>419</v>
      </c>
      <c r="P109" s="91" t="s">
        <v>203</v>
      </c>
      <c r="Q109" s="104"/>
    </row>
    <row r="110" spans="1:17" ht="43.2">
      <c r="A110" s="59" t="s">
        <v>143</v>
      </c>
      <c r="B110" s="57"/>
      <c r="C110" s="57"/>
      <c r="D110" s="58"/>
      <c r="E110" s="59"/>
      <c r="F110" s="59">
        <v>7</v>
      </c>
      <c r="G110" s="59" t="s">
        <v>488</v>
      </c>
      <c r="H110" s="59" t="s">
        <v>491</v>
      </c>
      <c r="I110" s="59">
        <v>148</v>
      </c>
      <c r="J110" s="59">
        <v>20</v>
      </c>
      <c r="K110" s="60" t="s">
        <v>468</v>
      </c>
      <c r="L110" s="57" t="s">
        <v>492</v>
      </c>
      <c r="M110" s="57" t="s">
        <v>493</v>
      </c>
      <c r="O110" s="112" t="s">
        <v>419</v>
      </c>
      <c r="P110" s="91" t="s">
        <v>204</v>
      </c>
      <c r="Q110" s="104"/>
    </row>
    <row r="111" spans="1:17" ht="129.6">
      <c r="A111" s="59" t="s">
        <v>144</v>
      </c>
      <c r="B111" s="57"/>
      <c r="C111" s="57"/>
      <c r="D111" s="58"/>
      <c r="E111" s="59"/>
      <c r="F111" s="59">
        <v>7</v>
      </c>
      <c r="G111" s="59" t="s">
        <v>494</v>
      </c>
      <c r="H111" s="59">
        <v>1</v>
      </c>
      <c r="I111" s="59">
        <v>149</v>
      </c>
      <c r="J111" s="59">
        <v>5</v>
      </c>
      <c r="K111" s="60" t="s">
        <v>468</v>
      </c>
      <c r="L111" s="57" t="s">
        <v>495</v>
      </c>
      <c r="M111" s="57" t="s">
        <v>496</v>
      </c>
      <c r="O111" s="112" t="s">
        <v>419</v>
      </c>
      <c r="P111" s="91" t="s">
        <v>205</v>
      </c>
      <c r="Q111" s="104"/>
    </row>
    <row r="112" spans="1:17" ht="43.2">
      <c r="A112" s="59" t="s">
        <v>145</v>
      </c>
      <c r="B112" s="57"/>
      <c r="C112" s="57"/>
      <c r="D112" s="58"/>
      <c r="E112" s="59"/>
      <c r="F112" s="59">
        <v>9</v>
      </c>
      <c r="G112" s="59" t="s">
        <v>497</v>
      </c>
      <c r="H112" s="59">
        <v>1</v>
      </c>
      <c r="I112" s="59">
        <v>525</v>
      </c>
      <c r="J112" s="59">
        <v>27</v>
      </c>
      <c r="K112" s="60" t="s">
        <v>408</v>
      </c>
      <c r="L112" s="57" t="s">
        <v>498</v>
      </c>
      <c r="M112" s="57" t="s">
        <v>499</v>
      </c>
      <c r="O112" s="112" t="s">
        <v>419</v>
      </c>
      <c r="P112" s="91" t="s">
        <v>206</v>
      </c>
      <c r="Q112" s="104"/>
    </row>
    <row r="113" spans="1:17" ht="43.2">
      <c r="A113" s="59" t="s">
        <v>146</v>
      </c>
      <c r="B113" s="57"/>
      <c r="C113" s="57"/>
      <c r="D113" s="58"/>
      <c r="E113" s="59"/>
      <c r="F113" s="59">
        <v>9</v>
      </c>
      <c r="G113" s="59" t="s">
        <v>497</v>
      </c>
      <c r="H113" s="59">
        <v>2</v>
      </c>
      <c r="I113" s="59">
        <v>525</v>
      </c>
      <c r="J113" s="59">
        <v>31</v>
      </c>
      <c r="K113" s="60" t="s">
        <v>408</v>
      </c>
      <c r="L113" s="57" t="s">
        <v>500</v>
      </c>
      <c r="M113" s="57" t="s">
        <v>501</v>
      </c>
      <c r="O113" s="112" t="s">
        <v>419</v>
      </c>
      <c r="P113" s="91" t="s">
        <v>207</v>
      </c>
      <c r="Q113" s="104"/>
    </row>
    <row r="114" spans="1:17" ht="72">
      <c r="A114" s="59" t="s">
        <v>147</v>
      </c>
      <c r="B114" s="57"/>
      <c r="C114" s="57"/>
      <c r="D114" s="58"/>
      <c r="E114" s="59"/>
      <c r="F114" s="59">
        <v>9</v>
      </c>
      <c r="G114" s="59" t="s">
        <v>502</v>
      </c>
      <c r="H114" s="59" t="s">
        <v>503</v>
      </c>
      <c r="I114" s="59">
        <v>526</v>
      </c>
      <c r="J114" s="59">
        <v>9</v>
      </c>
      <c r="K114" s="60" t="s">
        <v>346</v>
      </c>
      <c r="L114" s="57" t="s">
        <v>504</v>
      </c>
      <c r="M114" s="57" t="s">
        <v>505</v>
      </c>
      <c r="O114" s="112" t="s">
        <v>419</v>
      </c>
      <c r="P114" s="91" t="s">
        <v>208</v>
      </c>
      <c r="Q114" s="104"/>
    </row>
    <row r="115" spans="1:17" ht="28.8">
      <c r="A115" s="59" t="s">
        <v>148</v>
      </c>
      <c r="B115" s="57"/>
      <c r="C115" s="57"/>
      <c r="D115" s="58"/>
      <c r="E115" s="59"/>
      <c r="F115" s="59">
        <v>9</v>
      </c>
      <c r="G115" s="59" t="s">
        <v>506</v>
      </c>
      <c r="H115" s="59" t="s">
        <v>507</v>
      </c>
      <c r="I115" s="59">
        <v>526</v>
      </c>
      <c r="J115" s="59">
        <v>17</v>
      </c>
      <c r="K115" s="60" t="s">
        <v>346</v>
      </c>
      <c r="L115" s="57" t="s">
        <v>508</v>
      </c>
      <c r="M115" s="57" t="s">
        <v>509</v>
      </c>
      <c r="O115" s="112" t="s">
        <v>419</v>
      </c>
      <c r="P115" s="91" t="s">
        <v>209</v>
      </c>
      <c r="Q115" s="104"/>
    </row>
    <row r="116" spans="1:17" ht="57.6">
      <c r="A116" s="59" t="s">
        <v>149</v>
      </c>
      <c r="B116" s="57"/>
      <c r="C116" s="57"/>
      <c r="D116" s="58"/>
      <c r="E116" s="59"/>
      <c r="F116" s="59">
        <v>9</v>
      </c>
      <c r="G116" s="59" t="s">
        <v>506</v>
      </c>
      <c r="H116" s="59">
        <v>6</v>
      </c>
      <c r="I116" s="59">
        <v>547</v>
      </c>
      <c r="J116" s="59">
        <v>4</v>
      </c>
      <c r="K116" s="60" t="s">
        <v>346</v>
      </c>
      <c r="L116" s="57" t="s">
        <v>510</v>
      </c>
      <c r="M116" s="57" t="s">
        <v>511</v>
      </c>
      <c r="O116" s="111" t="s">
        <v>419</v>
      </c>
      <c r="P116" s="91" t="s">
        <v>210</v>
      </c>
      <c r="Q116" s="104"/>
    </row>
    <row r="117" spans="1:17" ht="72">
      <c r="A117" s="59" t="s">
        <v>150</v>
      </c>
      <c r="B117" s="57"/>
      <c r="C117" s="57"/>
      <c r="D117" s="58"/>
      <c r="E117" s="59"/>
      <c r="F117" s="59">
        <v>9</v>
      </c>
      <c r="G117" s="59">
        <v>9.4</v>
      </c>
      <c r="H117" s="59">
        <v>13</v>
      </c>
      <c r="I117" s="59">
        <v>547</v>
      </c>
      <c r="J117" s="59">
        <v>13</v>
      </c>
      <c r="K117" s="60" t="s">
        <v>468</v>
      </c>
      <c r="L117" s="57" t="s">
        <v>512</v>
      </c>
      <c r="M117" s="57" t="s">
        <v>513</v>
      </c>
      <c r="O117" s="77" t="s">
        <v>419</v>
      </c>
      <c r="P117" s="91" t="s">
        <v>211</v>
      </c>
      <c r="Q117" s="104"/>
    </row>
    <row r="118" spans="1:17" ht="28.8">
      <c r="A118" s="59" t="s">
        <v>151</v>
      </c>
      <c r="B118" s="57"/>
      <c r="C118" s="57"/>
      <c r="D118" s="58"/>
      <c r="E118" s="59"/>
      <c r="F118" s="59">
        <v>9</v>
      </c>
      <c r="G118" s="59">
        <v>9.4</v>
      </c>
      <c r="H118" s="59" t="s">
        <v>514</v>
      </c>
      <c r="I118" s="59">
        <v>547</v>
      </c>
      <c r="J118" s="59">
        <v>21</v>
      </c>
      <c r="K118" s="60" t="s">
        <v>408</v>
      </c>
      <c r="L118" s="57" t="s">
        <v>515</v>
      </c>
      <c r="M118" s="57" t="s">
        <v>516</v>
      </c>
      <c r="O118" s="112" t="s">
        <v>419</v>
      </c>
      <c r="P118" s="91" t="s">
        <v>212</v>
      </c>
      <c r="Q118" s="104"/>
    </row>
    <row r="119" spans="1:17" ht="46.8">
      <c r="A119" s="59" t="s">
        <v>152</v>
      </c>
      <c r="B119" s="57"/>
      <c r="C119" s="57"/>
      <c r="D119" s="58"/>
      <c r="E119" s="59"/>
      <c r="F119" s="59">
        <v>9</v>
      </c>
      <c r="G119" s="59" t="s">
        <v>517</v>
      </c>
      <c r="H119" s="59" t="s">
        <v>518</v>
      </c>
      <c r="I119" s="59">
        <v>550</v>
      </c>
      <c r="J119" s="59">
        <v>6</v>
      </c>
      <c r="K119" s="60" t="s">
        <v>346</v>
      </c>
      <c r="L119" s="57" t="s">
        <v>519</v>
      </c>
      <c r="M119" s="57" t="s">
        <v>520</v>
      </c>
      <c r="O119" s="112" t="s">
        <v>419</v>
      </c>
      <c r="P119" s="91" t="s">
        <v>213</v>
      </c>
      <c r="Q119" s="104"/>
    </row>
    <row r="120" spans="1:17" ht="60">
      <c r="A120" s="59" t="s">
        <v>153</v>
      </c>
      <c r="B120" s="57"/>
      <c r="C120" s="57"/>
      <c r="D120" s="58"/>
      <c r="E120" s="59"/>
      <c r="F120" s="59">
        <v>9</v>
      </c>
      <c r="G120" s="59" t="s">
        <v>521</v>
      </c>
      <c r="H120" s="59">
        <v>3</v>
      </c>
      <c r="I120" s="59">
        <v>551</v>
      </c>
      <c r="J120" s="59">
        <v>7</v>
      </c>
      <c r="K120" s="60" t="s">
        <v>346</v>
      </c>
      <c r="L120" s="57" t="s">
        <v>522</v>
      </c>
      <c r="M120" s="57" t="s">
        <v>523</v>
      </c>
      <c r="O120" s="112" t="s">
        <v>419</v>
      </c>
      <c r="P120" s="91" t="s">
        <v>214</v>
      </c>
      <c r="Q120" s="104"/>
    </row>
    <row r="121" spans="1:17" ht="86.4">
      <c r="A121" s="59" t="s">
        <v>154</v>
      </c>
      <c r="B121" s="62"/>
      <c r="C121" s="62"/>
      <c r="D121" s="63"/>
      <c r="E121" s="64"/>
      <c r="F121" s="65" t="s">
        <v>345</v>
      </c>
      <c r="G121" s="66" t="s">
        <v>524</v>
      </c>
      <c r="H121" s="66" t="s">
        <v>395</v>
      </c>
      <c r="I121" s="67">
        <v>561</v>
      </c>
      <c r="J121" s="67">
        <v>3</v>
      </c>
      <c r="K121" s="65" t="s">
        <v>346</v>
      </c>
      <c r="L121" s="62" t="s">
        <v>525</v>
      </c>
      <c r="M121" s="62" t="s">
        <v>526</v>
      </c>
      <c r="O121" s="112" t="s">
        <v>419</v>
      </c>
      <c r="P121" s="91" t="s">
        <v>215</v>
      </c>
      <c r="Q121" s="104"/>
    </row>
    <row r="122" spans="1:17" ht="72">
      <c r="A122" s="59" t="s">
        <v>155</v>
      </c>
      <c r="B122" s="62"/>
      <c r="C122" s="62"/>
      <c r="D122" s="63"/>
      <c r="E122" s="64"/>
      <c r="F122" s="65" t="s">
        <v>345</v>
      </c>
      <c r="G122" s="66" t="s">
        <v>524</v>
      </c>
      <c r="H122" s="66" t="s">
        <v>355</v>
      </c>
      <c r="I122" s="67">
        <v>561</v>
      </c>
      <c r="J122" s="67">
        <v>11</v>
      </c>
      <c r="K122" s="65" t="s">
        <v>346</v>
      </c>
      <c r="L122" s="62" t="s">
        <v>525</v>
      </c>
      <c r="M122" s="62" t="s">
        <v>527</v>
      </c>
      <c r="O122" s="112" t="s">
        <v>419</v>
      </c>
      <c r="P122" s="91" t="s">
        <v>216</v>
      </c>
      <c r="Q122" s="104"/>
    </row>
    <row r="123" spans="1:17" ht="115.2">
      <c r="A123" s="59" t="s">
        <v>156</v>
      </c>
      <c r="B123" s="62"/>
      <c r="C123" s="62"/>
      <c r="D123" s="63"/>
      <c r="E123" s="64"/>
      <c r="F123" s="90">
        <v>9</v>
      </c>
      <c r="G123" s="90" t="s">
        <v>528</v>
      </c>
      <c r="H123" s="90">
        <v>4</v>
      </c>
      <c r="I123" s="67">
        <v>563</v>
      </c>
      <c r="J123" s="67">
        <v>10</v>
      </c>
      <c r="K123" s="65" t="s">
        <v>346</v>
      </c>
      <c r="L123" s="62" t="s">
        <v>529</v>
      </c>
      <c r="M123" s="68" t="s">
        <v>530</v>
      </c>
      <c r="O123" s="112" t="s">
        <v>419</v>
      </c>
      <c r="P123" s="91" t="s">
        <v>217</v>
      </c>
      <c r="Q123" s="104"/>
    </row>
    <row r="124" spans="1:17" ht="57.6">
      <c r="A124" s="59" t="s">
        <v>157</v>
      </c>
      <c r="B124" s="62"/>
      <c r="C124" s="62"/>
      <c r="D124" s="63"/>
      <c r="E124" s="64"/>
      <c r="F124" s="90">
        <v>9</v>
      </c>
      <c r="G124" s="90" t="s">
        <v>528</v>
      </c>
      <c r="H124" s="90">
        <v>4</v>
      </c>
      <c r="I124" s="67">
        <v>563</v>
      </c>
      <c r="J124" s="67">
        <v>12</v>
      </c>
      <c r="K124" s="65" t="s">
        <v>346</v>
      </c>
      <c r="L124" s="62" t="s">
        <v>531</v>
      </c>
      <c r="M124" s="68" t="s">
        <v>532</v>
      </c>
      <c r="O124" s="112" t="s">
        <v>419</v>
      </c>
      <c r="P124" s="91" t="s">
        <v>218</v>
      </c>
      <c r="Q124" s="104"/>
    </row>
    <row r="125" spans="1:17" ht="115.2">
      <c r="A125" s="59" t="s">
        <v>158</v>
      </c>
      <c r="B125" s="62"/>
      <c r="C125" s="62"/>
      <c r="D125" s="63"/>
      <c r="E125" s="64"/>
      <c r="F125" s="90">
        <v>9</v>
      </c>
      <c r="G125" s="90" t="s">
        <v>533</v>
      </c>
      <c r="H125" s="90">
        <v>3</v>
      </c>
      <c r="I125" s="67">
        <v>564</v>
      </c>
      <c r="J125" s="67">
        <v>11</v>
      </c>
      <c r="K125" s="65" t="s">
        <v>346</v>
      </c>
      <c r="L125" s="62" t="s">
        <v>525</v>
      </c>
      <c r="M125" s="62" t="s">
        <v>534</v>
      </c>
      <c r="O125" s="112" t="s">
        <v>419</v>
      </c>
      <c r="P125" s="91" t="s">
        <v>219</v>
      </c>
      <c r="Q125" s="104"/>
    </row>
    <row r="126" spans="1:17" ht="72">
      <c r="A126" s="59" t="s">
        <v>159</v>
      </c>
      <c r="B126" s="62"/>
      <c r="C126" s="62"/>
      <c r="D126" s="63"/>
      <c r="E126" s="64"/>
      <c r="F126" s="90">
        <v>9</v>
      </c>
      <c r="G126" s="90" t="s">
        <v>533</v>
      </c>
      <c r="H126" s="90">
        <v>3</v>
      </c>
      <c r="I126" s="67">
        <v>564</v>
      </c>
      <c r="J126" s="67">
        <v>12</v>
      </c>
      <c r="K126" s="65" t="s">
        <v>346</v>
      </c>
      <c r="L126" s="62" t="s">
        <v>535</v>
      </c>
      <c r="M126" s="62" t="s">
        <v>536</v>
      </c>
      <c r="O126" s="112" t="s">
        <v>419</v>
      </c>
      <c r="P126" s="91" t="s">
        <v>220</v>
      </c>
      <c r="Q126" s="104"/>
    </row>
    <row r="127" spans="1:17" ht="144">
      <c r="A127" s="59" t="s">
        <v>160</v>
      </c>
      <c r="B127" s="62"/>
      <c r="C127" s="62"/>
      <c r="D127" s="63"/>
      <c r="E127" s="64"/>
      <c r="F127" s="90">
        <v>9</v>
      </c>
      <c r="G127" s="90" t="s">
        <v>533</v>
      </c>
      <c r="H127" s="90">
        <v>3</v>
      </c>
      <c r="I127" s="67">
        <v>564</v>
      </c>
      <c r="J127" s="67">
        <v>13</v>
      </c>
      <c r="K127" s="65" t="s">
        <v>346</v>
      </c>
      <c r="L127" s="62" t="s">
        <v>537</v>
      </c>
      <c r="M127" s="62" t="s">
        <v>538</v>
      </c>
      <c r="O127" s="112" t="s">
        <v>419</v>
      </c>
      <c r="P127" s="91" t="s">
        <v>221</v>
      </c>
      <c r="Q127" s="104"/>
    </row>
    <row r="128" spans="1:17" ht="115.2">
      <c r="A128" s="59" t="s">
        <v>161</v>
      </c>
      <c r="B128" s="62"/>
      <c r="C128" s="62"/>
      <c r="D128" s="63"/>
      <c r="E128" s="64"/>
      <c r="F128" s="90">
        <v>9</v>
      </c>
      <c r="G128" s="90" t="s">
        <v>533</v>
      </c>
      <c r="H128" s="90" t="s">
        <v>539</v>
      </c>
      <c r="I128" s="67">
        <v>564</v>
      </c>
      <c r="J128" s="67">
        <v>18</v>
      </c>
      <c r="K128" s="65" t="s">
        <v>346</v>
      </c>
      <c r="L128" s="62" t="s">
        <v>540</v>
      </c>
      <c r="M128" s="62" t="s">
        <v>541</v>
      </c>
      <c r="O128" s="112" t="s">
        <v>419</v>
      </c>
      <c r="P128" s="91" t="s">
        <v>222</v>
      </c>
      <c r="Q128" s="104"/>
    </row>
    <row r="129" spans="1:17" ht="86.4">
      <c r="A129" s="59" t="s">
        <v>162</v>
      </c>
      <c r="B129" s="62"/>
      <c r="C129" s="62"/>
      <c r="D129" s="63"/>
      <c r="E129" s="64"/>
      <c r="F129" s="90">
        <v>9</v>
      </c>
      <c r="G129" s="90" t="s">
        <v>533</v>
      </c>
      <c r="H129" s="90">
        <v>4</v>
      </c>
      <c r="I129" s="67">
        <v>565</v>
      </c>
      <c r="J129" s="67">
        <v>2</v>
      </c>
      <c r="K129" s="65" t="s">
        <v>346</v>
      </c>
      <c r="L129" s="62" t="s">
        <v>542</v>
      </c>
      <c r="M129" s="62" t="s">
        <v>543</v>
      </c>
      <c r="O129" s="112" t="s">
        <v>419</v>
      </c>
      <c r="P129" s="91" t="s">
        <v>223</v>
      </c>
      <c r="Q129" s="104"/>
    </row>
    <row r="130" spans="1:17" ht="115.2">
      <c r="A130" s="59" t="s">
        <v>163</v>
      </c>
      <c r="B130" s="62"/>
      <c r="C130" s="62"/>
      <c r="D130" s="63"/>
      <c r="E130" s="64"/>
      <c r="F130" s="90">
        <v>9</v>
      </c>
      <c r="G130" s="90" t="s">
        <v>544</v>
      </c>
      <c r="H130" s="90">
        <v>6</v>
      </c>
      <c r="I130" s="67">
        <v>565</v>
      </c>
      <c r="J130" s="67">
        <v>40</v>
      </c>
      <c r="K130" s="65" t="s">
        <v>346</v>
      </c>
      <c r="L130" s="62" t="s">
        <v>525</v>
      </c>
      <c r="M130" s="62" t="s">
        <v>545</v>
      </c>
      <c r="O130" s="112" t="s">
        <v>419</v>
      </c>
      <c r="P130" s="91" t="s">
        <v>224</v>
      </c>
      <c r="Q130" s="104"/>
    </row>
    <row r="131" spans="1:17" ht="244.8">
      <c r="A131" s="59" t="s">
        <v>164</v>
      </c>
      <c r="B131" s="62"/>
      <c r="C131" s="62"/>
      <c r="D131" s="63"/>
      <c r="E131" s="64"/>
      <c r="F131" s="90">
        <v>9</v>
      </c>
      <c r="G131" s="90" t="s">
        <v>544</v>
      </c>
      <c r="H131" s="90" t="s">
        <v>546</v>
      </c>
      <c r="I131" s="67">
        <v>566</v>
      </c>
      <c r="J131" s="67">
        <v>6</v>
      </c>
      <c r="K131" s="65" t="s">
        <v>346</v>
      </c>
      <c r="L131" s="62" t="s">
        <v>547</v>
      </c>
      <c r="M131" s="62" t="s">
        <v>548</v>
      </c>
      <c r="O131" s="112" t="s">
        <v>419</v>
      </c>
      <c r="P131" s="91" t="s">
        <v>225</v>
      </c>
      <c r="Q131" s="104"/>
    </row>
    <row r="132" spans="1:17" ht="72">
      <c r="A132" s="59" t="s">
        <v>165</v>
      </c>
      <c r="B132" s="69"/>
      <c r="C132" s="69"/>
      <c r="D132" s="63"/>
      <c r="E132" s="70"/>
      <c r="F132" s="90">
        <v>9</v>
      </c>
      <c r="G132" s="90" t="s">
        <v>544</v>
      </c>
      <c r="H132" s="90">
        <v>7</v>
      </c>
      <c r="I132" s="67">
        <v>567</v>
      </c>
      <c r="J132" s="67">
        <v>18</v>
      </c>
      <c r="K132" s="65" t="s">
        <v>346</v>
      </c>
      <c r="L132" s="62" t="s">
        <v>549</v>
      </c>
      <c r="M132" s="62" t="s">
        <v>550</v>
      </c>
      <c r="O132" s="112" t="s">
        <v>419</v>
      </c>
      <c r="P132" s="91" t="s">
        <v>226</v>
      </c>
      <c r="Q132" s="104"/>
    </row>
    <row r="133" spans="1:17" ht="72">
      <c r="A133" s="59" t="s">
        <v>166</v>
      </c>
      <c r="B133" s="69"/>
      <c r="C133" s="69"/>
      <c r="D133" s="63"/>
      <c r="E133" s="70"/>
      <c r="F133" s="90">
        <v>9</v>
      </c>
      <c r="G133" s="90" t="s">
        <v>544</v>
      </c>
      <c r="H133" s="90">
        <v>7</v>
      </c>
      <c r="I133" s="67">
        <v>567</v>
      </c>
      <c r="J133" s="67">
        <v>20</v>
      </c>
      <c r="K133" s="65" t="s">
        <v>346</v>
      </c>
      <c r="L133" s="62" t="s">
        <v>551</v>
      </c>
      <c r="M133" s="62" t="s">
        <v>552</v>
      </c>
      <c r="O133" s="112" t="s">
        <v>419</v>
      </c>
      <c r="P133" s="91" t="s">
        <v>227</v>
      </c>
      <c r="Q133" s="104"/>
    </row>
    <row r="134" spans="1:17" ht="72">
      <c r="A134" s="59" t="s">
        <v>167</v>
      </c>
      <c r="B134" s="69"/>
      <c r="C134" s="69"/>
      <c r="D134" s="63"/>
      <c r="E134" s="70"/>
      <c r="F134" s="90">
        <v>9</v>
      </c>
      <c r="G134" s="90" t="s">
        <v>544</v>
      </c>
      <c r="H134" s="90" t="s">
        <v>553</v>
      </c>
      <c r="I134" s="67">
        <v>567</v>
      </c>
      <c r="J134" s="67">
        <v>25</v>
      </c>
      <c r="K134" s="65" t="s">
        <v>346</v>
      </c>
      <c r="L134" s="68" t="s">
        <v>554</v>
      </c>
      <c r="M134" s="68" t="s">
        <v>555</v>
      </c>
      <c r="O134" s="112" t="s">
        <v>419</v>
      </c>
      <c r="P134" s="91" t="s">
        <v>228</v>
      </c>
      <c r="Q134" s="104"/>
    </row>
    <row r="135" spans="1:17" ht="57.6">
      <c r="A135" s="59" t="s">
        <v>168</v>
      </c>
      <c r="B135" s="69"/>
      <c r="C135" s="69"/>
      <c r="D135" s="63"/>
      <c r="E135" s="70"/>
      <c r="F135" s="90">
        <v>9</v>
      </c>
      <c r="G135" s="90" t="s">
        <v>556</v>
      </c>
      <c r="H135" s="90">
        <v>1</v>
      </c>
      <c r="I135" s="67">
        <v>568</v>
      </c>
      <c r="J135" s="67">
        <v>4</v>
      </c>
      <c r="K135" s="65" t="s">
        <v>346</v>
      </c>
      <c r="L135" s="62" t="s">
        <v>525</v>
      </c>
      <c r="M135" s="62" t="s">
        <v>557</v>
      </c>
      <c r="O135" s="112" t="s">
        <v>419</v>
      </c>
      <c r="P135" s="91" t="s">
        <v>229</v>
      </c>
      <c r="Q135" s="104"/>
    </row>
    <row r="136" spans="1:17" ht="172.8">
      <c r="A136" s="59" t="s">
        <v>169</v>
      </c>
      <c r="B136" s="69"/>
      <c r="C136" s="69"/>
      <c r="D136" s="63"/>
      <c r="E136" s="70"/>
      <c r="F136" s="90">
        <v>9</v>
      </c>
      <c r="G136" s="90" t="s">
        <v>556</v>
      </c>
      <c r="H136" s="90">
        <v>2</v>
      </c>
      <c r="I136" s="67">
        <v>568</v>
      </c>
      <c r="J136" s="67">
        <v>8</v>
      </c>
      <c r="K136" s="65" t="s">
        <v>346</v>
      </c>
      <c r="L136" s="62" t="s">
        <v>525</v>
      </c>
      <c r="M136" s="62" t="s">
        <v>558</v>
      </c>
      <c r="O136" s="112" t="s">
        <v>419</v>
      </c>
      <c r="P136" s="91" t="s">
        <v>230</v>
      </c>
      <c r="Q136" s="104"/>
    </row>
    <row r="137" spans="1:17" ht="187.2">
      <c r="A137" s="59" t="s">
        <v>170</v>
      </c>
      <c r="B137" s="57"/>
      <c r="C137" s="57"/>
      <c r="D137" s="58"/>
      <c r="E137" s="59"/>
      <c r="F137" s="90">
        <v>9</v>
      </c>
      <c r="G137" s="90" t="s">
        <v>556</v>
      </c>
      <c r="H137" s="90" t="s">
        <v>559</v>
      </c>
      <c r="I137" s="67">
        <v>570</v>
      </c>
      <c r="J137" s="67">
        <v>1</v>
      </c>
      <c r="K137" s="65" t="s">
        <v>346</v>
      </c>
      <c r="L137" s="68" t="s">
        <v>554</v>
      </c>
      <c r="M137" s="68" t="s">
        <v>560</v>
      </c>
      <c r="O137" s="112" t="s">
        <v>419</v>
      </c>
      <c r="P137" s="91" t="s">
        <v>231</v>
      </c>
      <c r="Q137" s="104"/>
    </row>
    <row r="138" spans="1:17" ht="28.8">
      <c r="A138" s="59" t="s">
        <v>171</v>
      </c>
      <c r="B138" s="57"/>
      <c r="C138" s="57"/>
      <c r="D138" s="58"/>
      <c r="E138" s="59"/>
      <c r="F138" s="60" t="s">
        <v>345</v>
      </c>
      <c r="G138" s="60" t="s">
        <v>349</v>
      </c>
      <c r="H138" s="60" t="s">
        <v>371</v>
      </c>
      <c r="I138" s="59">
        <v>572</v>
      </c>
      <c r="J138" s="59">
        <v>20</v>
      </c>
      <c r="K138" s="60" t="s">
        <v>468</v>
      </c>
      <c r="L138" s="57" t="s">
        <v>561</v>
      </c>
      <c r="M138" s="57" t="s">
        <v>562</v>
      </c>
      <c r="O138" s="112" t="s">
        <v>419</v>
      </c>
      <c r="P138" s="91" t="s">
        <v>232</v>
      </c>
      <c r="Q138" s="104"/>
    </row>
    <row r="139" spans="1:17" ht="43.2">
      <c r="A139" s="59" t="s">
        <v>172</v>
      </c>
      <c r="B139" s="57"/>
      <c r="C139" s="57"/>
      <c r="D139" s="58"/>
      <c r="E139" s="59"/>
      <c r="F139" s="60" t="s">
        <v>345</v>
      </c>
      <c r="G139" s="60" t="s">
        <v>349</v>
      </c>
      <c r="H139" s="60" t="s">
        <v>563</v>
      </c>
      <c r="I139" s="59">
        <v>573</v>
      </c>
      <c r="J139" s="59">
        <v>1</v>
      </c>
      <c r="K139" s="60" t="s">
        <v>468</v>
      </c>
      <c r="L139" s="57" t="s">
        <v>564</v>
      </c>
      <c r="M139" s="57" t="s">
        <v>565</v>
      </c>
      <c r="O139" s="112" t="s">
        <v>419</v>
      </c>
      <c r="P139" s="91" t="s">
        <v>233</v>
      </c>
      <c r="Q139" s="104"/>
    </row>
    <row r="140" spans="1:17" ht="72">
      <c r="A140" s="59" t="s">
        <v>173</v>
      </c>
      <c r="B140" s="57"/>
      <c r="C140" s="57"/>
      <c r="D140" s="58"/>
      <c r="E140" s="59"/>
      <c r="F140" s="60" t="s">
        <v>345</v>
      </c>
      <c r="G140" s="60" t="s">
        <v>349</v>
      </c>
      <c r="H140" s="60" t="s">
        <v>566</v>
      </c>
      <c r="I140" s="59">
        <v>573</v>
      </c>
      <c r="J140" s="59">
        <v>31</v>
      </c>
      <c r="K140" s="60" t="s">
        <v>468</v>
      </c>
      <c r="L140" s="57" t="s">
        <v>567</v>
      </c>
      <c r="M140" s="57" t="s">
        <v>568</v>
      </c>
      <c r="O140" s="108" t="s">
        <v>419</v>
      </c>
      <c r="P140" s="91" t="s">
        <v>234</v>
      </c>
      <c r="Q140" s="104"/>
    </row>
    <row r="141" spans="1:17" ht="144">
      <c r="A141" s="59" t="s">
        <v>174</v>
      </c>
      <c r="B141" s="57"/>
      <c r="C141" s="57"/>
      <c r="D141" s="58"/>
      <c r="E141" s="59"/>
      <c r="F141" s="60" t="s">
        <v>370</v>
      </c>
      <c r="G141" s="60" t="s">
        <v>463</v>
      </c>
      <c r="H141" s="60" t="s">
        <v>464</v>
      </c>
      <c r="I141" s="59">
        <v>50</v>
      </c>
      <c r="J141" s="59">
        <v>23</v>
      </c>
      <c r="K141" s="60" t="s">
        <v>346</v>
      </c>
      <c r="L141" s="57" t="s">
        <v>569</v>
      </c>
      <c r="M141" s="57" t="s">
        <v>570</v>
      </c>
      <c r="O141" s="112" t="s">
        <v>423</v>
      </c>
      <c r="P141" s="91" t="s">
        <v>235</v>
      </c>
      <c r="Q141" s="104"/>
    </row>
    <row r="142" spans="1:17">
      <c r="A142" s="59" t="s">
        <v>175</v>
      </c>
      <c r="B142" s="57"/>
      <c r="C142" s="57"/>
      <c r="D142" s="58"/>
      <c r="E142" s="59"/>
      <c r="F142" s="60" t="s">
        <v>345</v>
      </c>
      <c r="G142" s="60" t="s">
        <v>533</v>
      </c>
      <c r="H142" s="60" t="s">
        <v>571</v>
      </c>
      <c r="I142" s="59"/>
      <c r="J142" s="59"/>
      <c r="K142" s="60" t="s">
        <v>346</v>
      </c>
      <c r="L142" s="130" t="s">
        <v>572</v>
      </c>
      <c r="M142" s="131" t="s">
        <v>573</v>
      </c>
      <c r="O142" s="112" t="s">
        <v>423</v>
      </c>
      <c r="P142" s="91" t="s">
        <v>236</v>
      </c>
      <c r="Q142" s="104"/>
    </row>
    <row r="143" spans="1:17">
      <c r="A143" s="59" t="s">
        <v>176</v>
      </c>
      <c r="B143" s="57"/>
      <c r="C143" s="57"/>
      <c r="D143" s="58"/>
      <c r="E143" s="59"/>
      <c r="F143" s="60" t="s">
        <v>345</v>
      </c>
      <c r="G143" s="60" t="s">
        <v>544</v>
      </c>
      <c r="H143" s="60" t="s">
        <v>571</v>
      </c>
      <c r="I143" s="59"/>
      <c r="J143" s="59"/>
      <c r="K143" s="60" t="s">
        <v>346</v>
      </c>
      <c r="L143" s="130"/>
      <c r="M143" s="131"/>
      <c r="O143" s="112" t="s">
        <v>423</v>
      </c>
      <c r="P143" s="91" t="s">
        <v>237</v>
      </c>
      <c r="Q143" s="104"/>
    </row>
    <row r="144" spans="1:17">
      <c r="A144" s="59" t="s">
        <v>177</v>
      </c>
      <c r="B144" s="57"/>
      <c r="C144" s="57"/>
      <c r="D144" s="58"/>
      <c r="E144" s="59"/>
      <c r="F144" s="60" t="s">
        <v>345</v>
      </c>
      <c r="G144" s="60" t="s">
        <v>556</v>
      </c>
      <c r="H144" s="60" t="s">
        <v>571</v>
      </c>
      <c r="I144" s="59"/>
      <c r="J144" s="59"/>
      <c r="K144" s="60" t="s">
        <v>346</v>
      </c>
      <c r="L144" s="130"/>
      <c r="M144" s="131"/>
      <c r="O144" s="112" t="s">
        <v>423</v>
      </c>
      <c r="P144" s="91" t="s">
        <v>238</v>
      </c>
      <c r="Q144" s="104"/>
    </row>
    <row r="145" spans="1:17" ht="409.6">
      <c r="A145" s="40" t="s">
        <v>178</v>
      </c>
      <c r="B145" s="85" t="s">
        <v>362</v>
      </c>
      <c r="C145" s="85" t="s">
        <v>363</v>
      </c>
      <c r="D145" s="46" t="s">
        <v>353</v>
      </c>
      <c r="E145" s="40"/>
      <c r="F145" s="41" t="s">
        <v>370</v>
      </c>
      <c r="G145" s="41" t="s">
        <v>586</v>
      </c>
      <c r="H145" s="41" t="s">
        <v>371</v>
      </c>
      <c r="I145" s="40"/>
      <c r="J145" s="40"/>
      <c r="K145" s="41" t="s">
        <v>357</v>
      </c>
      <c r="L145" s="85" t="s">
        <v>587</v>
      </c>
      <c r="M145" s="85" t="s">
        <v>588</v>
      </c>
      <c r="N145" s="85" t="s">
        <v>129</v>
      </c>
      <c r="O145" s="112" t="s">
        <v>580</v>
      </c>
      <c r="P145" s="91" t="s">
        <v>141</v>
      </c>
      <c r="Q145" s="96"/>
    </row>
    <row r="146" spans="1:17" ht="409.6">
      <c r="A146" s="40" t="s">
        <v>179</v>
      </c>
      <c r="B146" s="85" t="s">
        <v>362</v>
      </c>
      <c r="C146" s="85" t="s">
        <v>363</v>
      </c>
      <c r="D146" s="46" t="s">
        <v>353</v>
      </c>
      <c r="E146" s="40"/>
      <c r="F146" s="40">
        <v>12</v>
      </c>
      <c r="G146" s="40">
        <v>12.2</v>
      </c>
      <c r="H146" s="40">
        <v>1</v>
      </c>
      <c r="I146" s="40"/>
      <c r="J146" s="40"/>
      <c r="K146" s="41" t="s">
        <v>357</v>
      </c>
      <c r="L146" s="85" t="s">
        <v>589</v>
      </c>
      <c r="M146" s="85" t="s">
        <v>590</v>
      </c>
      <c r="N146" s="85" t="s">
        <v>129</v>
      </c>
      <c r="O146" s="112" t="s">
        <v>580</v>
      </c>
      <c r="P146" s="91" t="s">
        <v>140</v>
      </c>
      <c r="Q146" s="96"/>
    </row>
    <row r="147" spans="1:17" ht="409.6">
      <c r="A147" s="40" t="s">
        <v>180</v>
      </c>
      <c r="B147" s="85" t="s">
        <v>362</v>
      </c>
      <c r="C147" s="85" t="s">
        <v>363</v>
      </c>
      <c r="D147" s="46" t="s">
        <v>353</v>
      </c>
      <c r="E147" s="40"/>
      <c r="F147" s="40">
        <v>13</v>
      </c>
      <c r="G147" s="40">
        <v>13.2</v>
      </c>
      <c r="H147" s="40">
        <v>1</v>
      </c>
      <c r="I147" s="40"/>
      <c r="J147" s="40"/>
      <c r="K147" s="41" t="s">
        <v>357</v>
      </c>
      <c r="L147" s="85" t="s">
        <v>591</v>
      </c>
      <c r="M147" s="85" t="s">
        <v>592</v>
      </c>
      <c r="N147" s="85" t="s">
        <v>129</v>
      </c>
      <c r="O147" s="112" t="s">
        <v>580</v>
      </c>
      <c r="P147" s="91" t="s">
        <v>140</v>
      </c>
      <c r="Q147" s="96"/>
    </row>
    <row r="148" spans="1:17" ht="43.2">
      <c r="A148" s="40" t="s">
        <v>23</v>
      </c>
      <c r="B148" s="85" t="s">
        <v>362</v>
      </c>
      <c r="C148" s="85" t="s">
        <v>363</v>
      </c>
      <c r="D148" s="46" t="s">
        <v>353</v>
      </c>
      <c r="E148" s="40"/>
      <c r="F148" s="40">
        <v>7</v>
      </c>
      <c r="G148" s="40" t="s">
        <v>593</v>
      </c>
      <c r="H148" s="40">
        <v>1</v>
      </c>
      <c r="I148" s="40"/>
      <c r="J148" s="40"/>
      <c r="K148" s="41" t="s">
        <v>357</v>
      </c>
      <c r="L148" s="85" t="s">
        <v>594</v>
      </c>
      <c r="M148" s="85" t="s">
        <v>595</v>
      </c>
      <c r="N148" s="56" t="s">
        <v>134</v>
      </c>
      <c r="O148" s="112" t="s">
        <v>423</v>
      </c>
      <c r="P148" s="56" t="s">
        <v>134</v>
      </c>
      <c r="Q148"/>
    </row>
    <row r="149" spans="1:17" ht="43.2">
      <c r="A149" s="40" t="s">
        <v>24</v>
      </c>
      <c r="B149" s="85" t="s">
        <v>362</v>
      </c>
      <c r="C149" s="85" t="s">
        <v>363</v>
      </c>
      <c r="D149" s="46" t="s">
        <v>353</v>
      </c>
      <c r="E149" s="40"/>
      <c r="F149" s="40">
        <v>7</v>
      </c>
      <c r="G149" s="40" t="s">
        <v>596</v>
      </c>
      <c r="H149" s="40">
        <v>1</v>
      </c>
      <c r="I149" s="40"/>
      <c r="J149" s="40"/>
      <c r="K149" s="41" t="s">
        <v>357</v>
      </c>
      <c r="L149" s="85" t="s">
        <v>597</v>
      </c>
      <c r="M149" s="85" t="s">
        <v>598</v>
      </c>
      <c r="N149" s="56" t="s">
        <v>134</v>
      </c>
      <c r="O149" s="112" t="s">
        <v>423</v>
      </c>
      <c r="P149" s="56" t="s">
        <v>134</v>
      </c>
      <c r="Q149"/>
    </row>
    <row r="150" spans="1:17" ht="72">
      <c r="A150" s="40" t="s">
        <v>181</v>
      </c>
      <c r="B150" s="85" t="s">
        <v>362</v>
      </c>
      <c r="C150" s="85" t="s">
        <v>363</v>
      </c>
      <c r="D150" s="46" t="s">
        <v>353</v>
      </c>
      <c r="E150" s="40"/>
      <c r="F150" s="40">
        <v>13</v>
      </c>
      <c r="G150" s="40">
        <v>13.1</v>
      </c>
      <c r="H150" s="40">
        <v>1</v>
      </c>
      <c r="I150" s="40"/>
      <c r="J150" s="40"/>
      <c r="K150" s="41" t="s">
        <v>346</v>
      </c>
      <c r="L150" s="85" t="s">
        <v>599</v>
      </c>
      <c r="M150" s="85" t="s">
        <v>600</v>
      </c>
      <c r="N150" s="1" t="s">
        <v>9</v>
      </c>
      <c r="O150" s="112" t="s">
        <v>419</v>
      </c>
      <c r="P150" s="96" t="s">
        <v>135</v>
      </c>
      <c r="Q150" s="96"/>
    </row>
    <row r="151" spans="1:17" ht="72">
      <c r="A151" s="40" t="s">
        <v>182</v>
      </c>
      <c r="B151" s="85" t="s">
        <v>362</v>
      </c>
      <c r="C151" s="85" t="s">
        <v>363</v>
      </c>
      <c r="D151" s="46" t="s">
        <v>353</v>
      </c>
      <c r="E151" s="40"/>
      <c r="F151" s="40">
        <v>13</v>
      </c>
      <c r="G151" s="40">
        <v>13.2</v>
      </c>
      <c r="H151" s="40">
        <v>1</v>
      </c>
      <c r="I151" s="40"/>
      <c r="J151" s="40"/>
      <c r="K151" s="41" t="s">
        <v>346</v>
      </c>
      <c r="L151" s="85" t="s">
        <v>601</v>
      </c>
      <c r="M151" s="85" t="s">
        <v>600</v>
      </c>
      <c r="N151" s="1" t="s">
        <v>9</v>
      </c>
      <c r="O151" s="112" t="s">
        <v>419</v>
      </c>
      <c r="P151" s="96" t="s">
        <v>135</v>
      </c>
      <c r="Q151" s="96"/>
    </row>
    <row r="152" spans="1:17" ht="72">
      <c r="A152" s="40" t="s">
        <v>183</v>
      </c>
      <c r="B152" s="85" t="s">
        <v>362</v>
      </c>
      <c r="C152" s="85" t="s">
        <v>363</v>
      </c>
      <c r="D152" s="46" t="s">
        <v>353</v>
      </c>
      <c r="E152" s="40"/>
      <c r="F152" s="40">
        <v>14</v>
      </c>
      <c r="G152" s="40" t="s">
        <v>602</v>
      </c>
      <c r="H152" s="40">
        <v>1</v>
      </c>
      <c r="I152" s="40"/>
      <c r="J152" s="40"/>
      <c r="K152" s="41" t="s">
        <v>346</v>
      </c>
      <c r="L152" s="85" t="s">
        <v>603</v>
      </c>
      <c r="M152" s="85" t="s">
        <v>600</v>
      </c>
      <c r="N152" s="1" t="s">
        <v>9</v>
      </c>
      <c r="O152" s="112" t="s">
        <v>419</v>
      </c>
      <c r="P152" s="96" t="s">
        <v>135</v>
      </c>
      <c r="Q152" s="96"/>
    </row>
  </sheetData>
  <mergeCells count="9">
    <mergeCell ref="P90:P92"/>
    <mergeCell ref="N90:N92"/>
    <mergeCell ref="L142:L144"/>
    <mergeCell ref="M142:M144"/>
    <mergeCell ref="M90:M92"/>
    <mergeCell ref="C29:C30"/>
    <mergeCell ref="C18:C19"/>
    <mergeCell ref="C21:C22"/>
    <mergeCell ref="L90:L92"/>
  </mergeCells>
  <phoneticPr fontId="27" type="noConversion"/>
  <hyperlinks>
    <hyperlink ref="D5" r:id="rId1"/>
    <hyperlink ref="D6" r:id="rId2"/>
    <hyperlink ref="D8" r:id="rId3"/>
    <hyperlink ref="D9" r:id="rId4"/>
    <hyperlink ref="D10" r:id="rId5"/>
    <hyperlink ref="D11" r:id="rId6"/>
    <hyperlink ref="D12" r:id="rId7"/>
    <hyperlink ref="D13" r:id="rId8"/>
    <hyperlink ref="D14" r:id="rId9"/>
    <hyperlink ref="D15" r:id="rId10"/>
    <hyperlink ref="D16" r:id="rId11"/>
    <hyperlink ref="D17" r:id="rId12"/>
    <hyperlink ref="D18" r:id="rId13"/>
    <hyperlink ref="D19" r:id="rId14"/>
    <hyperlink ref="D20" r:id="rId15"/>
    <hyperlink ref="D21" r:id="rId16"/>
    <hyperlink ref="D22" r:id="rId17"/>
    <hyperlink ref="D23" r:id="rId18"/>
    <hyperlink ref="D24" r:id="rId19"/>
    <hyperlink ref="D25" r:id="rId20"/>
    <hyperlink ref="D26" r:id="rId21"/>
    <hyperlink ref="D27" r:id="rId22"/>
    <hyperlink ref="D28" r:id="rId23"/>
    <hyperlink ref="D29" r:id="rId24"/>
    <hyperlink ref="D30" r:id="rId25"/>
    <hyperlink ref="D31" r:id="rId26"/>
    <hyperlink ref="D32" r:id="rId27"/>
    <hyperlink ref="D33" r:id="rId28"/>
    <hyperlink ref="D34" r:id="rId29"/>
    <hyperlink ref="D39" r:id="rId30"/>
    <hyperlink ref="D41" r:id="rId31"/>
    <hyperlink ref="D145" r:id="rId32"/>
    <hyperlink ref="D146" r:id="rId33"/>
    <hyperlink ref="D147" r:id="rId34"/>
    <hyperlink ref="D148" r:id="rId35"/>
    <hyperlink ref="D149" r:id="rId36"/>
    <hyperlink ref="D150" r:id="rId37"/>
    <hyperlink ref="D151" r:id="rId38"/>
    <hyperlink ref="D152" r:id="rId39"/>
  </hyperlinks>
  <pageMargins left="0.7" right="0.7" top="0.75" bottom="0.75" header="0.3" footer="0.3"/>
  <pageSetup orientation="portrait" r:id="rId40"/>
  <legacyDrawing r:id="rId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honeticPr fontId="2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2018-06-27T04:29:59Z</dcterms:modified>
</cp:coreProperties>
</file>