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autoCompressPictures="0" defaultThemeVersion="124226"/>
  <mc:AlternateContent xmlns:mc="http://schemas.openxmlformats.org/markup-compatibility/2006">
    <mc:Choice Requires="x15">
      <x15ac:absPath xmlns:x15ac="http://schemas.microsoft.com/office/spreadsheetml/2010/11/ac" url="C:\02_802.22\802.22_Revision1\draft\v2.0\"/>
    </mc:Choice>
  </mc:AlternateContent>
  <bookViews>
    <workbookView xWindow="0" yWindow="0" windowWidth="23040" windowHeight="9216" activeTab="1"/>
  </bookViews>
  <sheets>
    <sheet name="Vote Tally" sheetId="1" r:id="rId1"/>
    <sheet name="Comments" sheetId="2" r:id="rId2"/>
    <sheet name="Sheet3" sheetId="3" r:id="rId3"/>
  </sheets>
  <calcPr calcId="162913"/>
  <extLst>
    <ext xmlns:mx="http://schemas.microsoft.com/office/mac/excel/2008/main" uri="{7523E5D3-25F3-A5E0-1632-64F254C22452}">
      <mx:ArchID Flags="2"/>
    </ext>
  </extLst>
</workbook>
</file>

<file path=xl/calcChain.xml><?xml version="1.0" encoding="utf-8"?>
<calcChain xmlns="http://schemas.openxmlformats.org/spreadsheetml/2006/main">
  <c r="J32" i="1" l="1"/>
  <c r="J33" i="1" s="1"/>
  <c r="J36" i="1"/>
  <c r="J37" i="1" s="1"/>
</calcChain>
</file>

<file path=xl/comments1.xml><?xml version="1.0" encoding="utf-8"?>
<comments xmlns="http://schemas.openxmlformats.org/spreadsheetml/2006/main">
  <authors>
    <author>Lead-Editor</author>
  </authors>
  <commentList>
    <comment ref="K1" authorId="0" shapeId="0">
      <text>
        <r>
          <rPr>
            <b/>
            <sz val="8"/>
            <color indexed="81"/>
            <rFont val="Tahoma"/>
            <family val="2"/>
          </rPr>
          <t xml:space="preserve">TR: Technical required   </t>
        </r>
        <r>
          <rPr>
            <b/>
            <sz val="8"/>
            <color indexed="81"/>
            <rFont val="Tahoma"/>
            <family val="2"/>
          </rPr>
          <t>T</t>
        </r>
        <r>
          <rPr>
            <sz val="8"/>
            <color indexed="81"/>
            <rFont val="Tahoma"/>
            <family val="2"/>
          </rPr>
          <t xml:space="preserve">: Technical
</t>
        </r>
        <r>
          <rPr>
            <b/>
            <sz val="8"/>
            <color indexed="81"/>
            <rFont val="Tahoma"/>
            <family val="2"/>
          </rPr>
          <t>ER: Editoral required     E</t>
        </r>
        <r>
          <rPr>
            <sz val="8"/>
            <color indexed="81"/>
            <rFont val="Tahoma"/>
            <family val="2"/>
          </rPr>
          <t>: Editorial</t>
        </r>
      </text>
    </comment>
  </commentList>
</comments>
</file>

<file path=xl/sharedStrings.xml><?xml version="1.0" encoding="utf-8"?>
<sst xmlns="http://schemas.openxmlformats.org/spreadsheetml/2006/main" count="1177" uniqueCount="377">
  <si>
    <t>Last/Family</t>
  </si>
  <si>
    <t>First</t>
  </si>
  <si>
    <t>SA PIN</t>
  </si>
  <si>
    <t>802 Member</t>
  </si>
  <si>
    <t>Id. Number</t>
  </si>
  <si>
    <t>Chouinard</t>
  </si>
  <si>
    <t>Gerald</t>
  </si>
  <si>
    <t>Michael</t>
  </si>
  <si>
    <t>Harada</t>
  </si>
  <si>
    <t>Hiroshi</t>
  </si>
  <si>
    <t>Hislop</t>
  </si>
  <si>
    <t>Roger</t>
  </si>
  <si>
    <t>Data Dimension</t>
  </si>
  <si>
    <t>Hwang</t>
  </si>
  <si>
    <t>Sung Hyun</t>
  </si>
  <si>
    <t>ETRI Daejeon, Korea</t>
  </si>
  <si>
    <t>Kalke</t>
  </si>
  <si>
    <t>Jerome J.</t>
  </si>
  <si>
    <t>Mody</t>
  </si>
  <si>
    <t>Apurva</t>
  </si>
  <si>
    <t>Oodo</t>
  </si>
  <si>
    <t>Masayuki</t>
  </si>
  <si>
    <t>NICT</t>
  </si>
  <si>
    <t>Pyo</t>
  </si>
  <si>
    <t>Chang-Woo</t>
  </si>
  <si>
    <t>Reddy</t>
  </si>
  <si>
    <t>Ranga K.</t>
  </si>
  <si>
    <t>Reede</t>
  </si>
  <si>
    <t xml:space="preserve">Ivan </t>
  </si>
  <si>
    <t>Amerisys Inc.</t>
  </si>
  <si>
    <t>Villardi</t>
  </si>
  <si>
    <t>Gabriel</t>
  </si>
  <si>
    <t>Company / Affiliation</t>
  </si>
  <si>
    <t>EX-OFFICIO</t>
  </si>
  <si>
    <t>CBS Corp</t>
  </si>
  <si>
    <t>Comm. Research Centre, Canada (Former Vice Chair of 802.22)</t>
  </si>
  <si>
    <t>NICT, Kiyoto University (Liaison between 802.22 and 802.15)</t>
  </si>
  <si>
    <t>BAE Systems / WhiteSpace Alliance</t>
  </si>
  <si>
    <t>Self (Chair of 802.22a TG)</t>
  </si>
  <si>
    <t>Cotton</t>
  </si>
  <si>
    <t>National Telecommunications and Information Administration</t>
  </si>
  <si>
    <t>Baker</t>
  </si>
  <si>
    <t>Kenneth</t>
  </si>
  <si>
    <t>NTIA</t>
  </si>
  <si>
    <t>Suriaputra</t>
  </si>
  <si>
    <t>William</t>
  </si>
  <si>
    <t>Cognitive Systems</t>
  </si>
  <si>
    <t>Khambekar</t>
  </si>
  <si>
    <t>Nilesh</t>
  </si>
  <si>
    <t>Spectrum Fi</t>
  </si>
  <si>
    <t>Holland</t>
  </si>
  <si>
    <t>Oliver</t>
  </si>
  <si>
    <t>King' s College, London</t>
  </si>
  <si>
    <t>Working Group Chair Appointed</t>
  </si>
  <si>
    <t>Ballot returned?</t>
  </si>
  <si>
    <t>Y</t>
  </si>
  <si>
    <t>Number members</t>
  </si>
  <si>
    <t>Number returned</t>
  </si>
  <si>
    <t>% returned</t>
  </si>
  <si>
    <t>Vote</t>
  </si>
  <si>
    <t>Approve</t>
  </si>
  <si>
    <t>% approved</t>
  </si>
  <si>
    <t>Number approved</t>
  </si>
  <si>
    <t>Das</t>
  </si>
  <si>
    <t>Subir</t>
  </si>
  <si>
    <t>Applied Communications Sciences (Chair 802.21)</t>
  </si>
  <si>
    <t>EX-OFFICO</t>
  </si>
  <si>
    <t>Heile</t>
  </si>
  <si>
    <t>Bob</t>
  </si>
  <si>
    <t>Chair of 802.15</t>
  </si>
  <si>
    <t>Nikolich</t>
  </si>
  <si>
    <t>Paul</t>
  </si>
  <si>
    <t>YAS BBV LLC. (IEEE 802 Chair)</t>
  </si>
  <si>
    <t>Shellhammer</t>
  </si>
  <si>
    <t>Steve</t>
  </si>
  <si>
    <t xml:space="preserve">Qualcomm (Chair 802.19) </t>
  </si>
  <si>
    <t>ID</t>
  </si>
  <si>
    <t>Commenter Name</t>
  </si>
  <si>
    <t>Affiliation</t>
  </si>
  <si>
    <t>Email</t>
  </si>
  <si>
    <t>Telephone</t>
  </si>
  <si>
    <t>Clause</t>
    <phoneticPr fontId="2"/>
  </si>
  <si>
    <t>Subclause</t>
  </si>
  <si>
    <t>Paragraph</t>
  </si>
  <si>
    <t>Page</t>
  </si>
  <si>
    <t>Line</t>
  </si>
  <si>
    <t>Type</t>
  </si>
  <si>
    <t>Comment</t>
  </si>
  <si>
    <t>Suggested Remedy</t>
  </si>
  <si>
    <t>Ivan Reede</t>
  </si>
  <si>
    <t>514-620-8522</t>
  </si>
  <si>
    <t>9</t>
  </si>
  <si>
    <t>TR</t>
  </si>
  <si>
    <t>Table 20,  21, 23, 24</t>
  </si>
  <si>
    <t>Downstream burst profile errata, , remedy approved by 802.22 by motion #3, 2016-12-21</t>
  </si>
  <si>
    <t>9.7.2.1.3</t>
  </si>
  <si>
    <t xml:space="preserve">Carrier interleaving </t>
  </si>
  <si>
    <t>Ballot Returned</t>
  </si>
  <si>
    <t>Others Not Part of the Working Group who Voted</t>
  </si>
  <si>
    <t>ranga.reddy@me.com</t>
  </si>
  <si>
    <t>732-693-5812</t>
  </si>
  <si>
    <t>3</t>
  </si>
  <si>
    <t>ER</t>
  </si>
  <si>
    <t>T</t>
  </si>
  <si>
    <t>MIB additions to cover capabilities/services added by 802.22b-2015 are needed to allow for proper management of A-CPEs/A-BSs</t>
  </si>
  <si>
    <t>Implement MIB objects to support A-CPE/A-BS capabilites such as relaying and multi-carrier operation</t>
  </si>
  <si>
    <t>Primitives to support operation of new capabilities introduced by 802.22b-2015 are need to allow for proper management of those A-CPE/A-BS</t>
  </si>
  <si>
    <t>Implement primitives to support A-CPE/A-BS capabilities such as relaying and multi-carrier operation</t>
  </si>
  <si>
    <t>Ranga Reddy</t>
  </si>
  <si>
    <t>N/A</t>
  </si>
  <si>
    <t>Luc Stan</t>
  </si>
  <si>
    <t>Stan</t>
  </si>
  <si>
    <t>Luc</t>
  </si>
  <si>
    <t>Grove</t>
  </si>
  <si>
    <t>Gerald Chouinard</t>
  </si>
  <si>
    <t>819-684-2490</t>
  </si>
  <si>
    <t>7</t>
  </si>
  <si>
    <t>1</t>
  </si>
  <si>
    <t>g.miele@unicas.it</t>
  </si>
  <si>
    <t>+3907762993686</t>
  </si>
  <si>
    <t>5</t>
  </si>
  <si>
    <t>Refereces are missed</t>
  </si>
  <si>
    <t>Introduce correct references</t>
  </si>
  <si>
    <t>Reference is missed</t>
  </si>
  <si>
    <t>Introduce the correct reference</t>
  </si>
  <si>
    <t>4a</t>
  </si>
  <si>
    <t>4-5</t>
  </si>
  <si>
    <t>38</t>
  </si>
  <si>
    <t>6</t>
  </si>
  <si>
    <t>10</t>
  </si>
  <si>
    <t>15</t>
  </si>
  <si>
    <t>39</t>
  </si>
  <si>
    <t>11</t>
  </si>
  <si>
    <t>26</t>
  </si>
  <si>
    <t>43</t>
  </si>
  <si>
    <t>40</t>
  </si>
  <si>
    <t>13</t>
  </si>
  <si>
    <t>16</t>
  </si>
  <si>
    <t>25</t>
  </si>
  <si>
    <t>4b</t>
  </si>
  <si>
    <t>41</t>
  </si>
  <si>
    <t>2</t>
  </si>
  <si>
    <t>18</t>
  </si>
  <si>
    <t>42</t>
  </si>
  <si>
    <t>12</t>
  </si>
  <si>
    <t>17</t>
  </si>
  <si>
    <t>Miele</t>
  </si>
  <si>
    <t>Gianfranco</t>
  </si>
  <si>
    <t>University of Casino, Italy</t>
  </si>
  <si>
    <t>Robert Grow</t>
  </si>
  <si>
    <t>IEEE RAC</t>
  </si>
  <si>
    <t>bobgrow@cox.net</t>
  </si>
  <si>
    <t>858-705-1829</t>
  </si>
  <si>
    <t>vi</t>
  </si>
  <si>
    <t>E</t>
  </si>
  <si>
    <t>You need to decide how you are going to handle historical participants.  Typical IEEE policy is to discard all history of  participants when doing a revision.  IEEE Std 802.3 shows an alternative that includes history for the many revisions since original publication in 1983.</t>
  </si>
  <si>
    <t>Pick what you want to do, and possibly use the 802.3 precident if the WG Chair is willing to keep track of all individuals that have participated in additions to the standard.  Otherwise, the page vi WG ballot group list (based on current header), page vii sponsor ballot group list, and viii SASB information should be blank as contained on draft templates.</t>
  </si>
  <si>
    <t>4</t>
  </si>
  <si>
    <t>Random blank lines throughout this clause.</t>
  </si>
  <si>
    <t>Delete.</t>
  </si>
  <si>
    <t>There are many broken cross references in the draft.  (A search on Error! produces hits on 127 pages with many pages having multiple broken cross references.</t>
  </si>
  <si>
    <t>Fix all broken cross references.</t>
  </si>
  <si>
    <t>Abstain</t>
  </si>
  <si>
    <t>Proposed Remedy</t>
  </si>
  <si>
    <t>Comment Status</t>
  </si>
  <si>
    <t>Implementation Status</t>
  </si>
  <si>
    <t>Accepted</t>
  </si>
  <si>
    <t>see https://mentor.ieee.org/802.22/dcn/16/22-16-0047-04-0000-compendium-of-errata-and-clarifications.docx, item 3, implement the already approved remedy</t>
  </si>
  <si>
    <t>see https://mentor.ieee.org/802.22/dcn/16/22-16-0047-04-0000-compendium-of-errata-and-clarifications.docx, item 35</t>
  </si>
  <si>
    <t>See the remedy as proposed in Document: https://mentor.ieee.org/802.22/dcn/17/22-17-0024-00-0000-correction-item-5.doc</t>
  </si>
  <si>
    <t>Revised</t>
  </si>
  <si>
    <t xml:space="preserve">We will keep the WG ballot group list, Sponsor Ballot Group list and SASB information list as blank. </t>
  </si>
  <si>
    <t xml:space="preserve">Agree. This will be fixed in the editorial process. </t>
  </si>
  <si>
    <t>Tim Godfrey</t>
  </si>
  <si>
    <t>Apurva Mody</t>
  </si>
  <si>
    <t>Add new white space rules including the ones from UK OfCom and South Africa</t>
  </si>
  <si>
    <t>Add some language in the 802.22 to make it operate in the other bands that require spectrum sharing</t>
  </si>
  <si>
    <t xml:space="preserve">The Scope proposes to expand the operation of the standard in other bands - e. g. 1300 MHz to 1750 MHz and 2700 MHz to 3700 MHz. </t>
  </si>
  <si>
    <t>The minimum Frame duration should be specified with a low enough value to enable the system to deliver packets with round trip latency (BS to CPE to BS) on the order of 15mS at the MAC SAP.</t>
  </si>
  <si>
    <t xml:space="preserve">Revised except for the last part of this comment. The editor did not understand why the Length field is not required in Table 23. So this request has not been accomplished: Simplification of Table 23 and elimination of Table 24
In Table 23, there is a parameter for “Length” that is unnecessary since its value will always be constant at 5 and could be received in error leading to undefined behavior at the receiver. Since it is a constant, there is no point of transmitting it. To resolve this issue, we propose to simply remove it.
Table 23 refers to Table 24 which has only one set of 2 values for a given DIUC, therefore the reference to a variable number of “Information elements (IEs)” in Table 23 is misleading. We propose that the two entries of Table 24 be inserted in Table 23 in lieu of the “Information elements (IEs)” entry and that Table 24 be deleted. As a result, the following Tables will need to be renumbered. This will make the Standard simpler, easier to read and less prone to interpretation error. It will also shorten the burst profile by one byte and the behavior in the case where a transmission error would have occurred on that byte will no longer be needed.
</t>
  </si>
  <si>
    <t>Comment was not implemented in Draft 2.0 since the contribution was not provided by Tim Godfrey</t>
  </si>
  <si>
    <t>This will be taken care of after all the technical changes have been made to the draft</t>
  </si>
  <si>
    <t>Oliver Holland</t>
  </si>
  <si>
    <t>King's College London</t>
  </si>
  <si>
    <t>oliver.holland@kcl.ac.uk</t>
  </si>
  <si>
    <t>0044 7916 311973</t>
  </si>
  <si>
    <t>Annex A</t>
  </si>
  <si>
    <t>There have been many changes and many new regulatory rules for various countries since the publication of the baseline standard</t>
  </si>
  <si>
    <t>Add regulatory rules for various countries (e.g., UK, Singapore, Colombia, others). Remedy implemented in contribution (NEEDS TO BE REVISED/COMPLETED) 22-18-0019-00, https://mentor.ieee.org/802.22/dcn/18/22-18-0019-00-0000-updates-and-additions-to-annex-a-reflecting-new-or-revised-regulatory-rules.doc</t>
  </si>
  <si>
    <t>1.1</t>
  </si>
  <si>
    <t xml:space="preserve">In order to make the Standard more readable and understandable, there is a need to make sure that it is clear to the reader  to which PHY Operation Mode each subclause applies.
</t>
  </si>
  <si>
    <t>A few sentences should be added at the beginning of the Standard to explain the convention used for the notation. 
Review the entire Draft and make the necessary modifications to make sure that all sections related only to PHY Operation Mode 1 (PHY-OM1) are clearly identified.
Review the entire Draft and make the necessary modifications to make sure that all sections related only to PHY Operation Mode 2 (PHY-OM2) are clearly identified (e.g., currently subclause titles with an "a" for the PHY-OM2).
It is assumed that subclauses without special indication will apply to both PHY Operation Modes.</t>
  </si>
  <si>
    <t>gerald.chouinard@outlook.com</t>
  </si>
  <si>
    <t xml:space="preserve">The possibility of operating the 802.22 Standard in the 1.3-1.75 GHz and 2.7-3.7 GHz  frequency bands opens interesting possibilites and challenges.
One of these challenges, is the frequency stability of the RF output.
From the second paragraph of subclause 9.11, a 2% error corresponding to 60 Hz is the maximum frequency error permissible for acceptable OFDM intercarrier leakage. It is doubtfull that a low cost commercial grade device is technically capable of meeting this requirement as this would imply oscillator stability/vco hunting/tracking @ 3.7GHz down to 0.016 ppm in the CPE.
</t>
  </si>
  <si>
    <t>Provide technical rationale for the feasibility of such high tolerances, or proposals for the technical modifications necessary to make these technically feasible for the PHY Operating Modes 1 and 2.</t>
  </si>
  <si>
    <t>Same as for comment 1.</t>
  </si>
  <si>
    <t>5.1.3</t>
  </si>
  <si>
    <t>"Reference source not found"</t>
  </si>
  <si>
    <t>The reference needs to be provided.</t>
  </si>
  <si>
    <t>The reference needs to be provided. The Draft should be scanned for all these lost references and corrected.</t>
  </si>
  <si>
    <t>Modify the text as shown in the remedy.</t>
  </si>
  <si>
    <r>
      <t>" ... to perform block alignment wit</t>
    </r>
    <r>
      <rPr>
        <b/>
        <u/>
        <sz val="11"/>
        <color indexed="8"/>
        <rFont val="Calibri"/>
        <family val="2"/>
      </rPr>
      <t>h</t>
    </r>
    <r>
      <rPr>
        <sz val="11"/>
        <color indexed="8"/>
        <rFont val="Calibri"/>
        <family val="2"/>
      </rPr>
      <t xml:space="preserve"> symbol boundaries and/or to control </t>
    </r>
    <r>
      <rPr>
        <b/>
        <u/>
        <sz val="11"/>
        <color indexed="8"/>
        <rFont val="Calibri"/>
        <family val="2"/>
      </rPr>
      <t>or</t>
    </r>
    <r>
      <rPr>
        <sz val="11"/>
        <color indexed="8"/>
        <rFont val="Calibri"/>
        <family val="2"/>
      </rPr>
      <t xml:space="preserve"> limit the total power ..."</t>
    </r>
  </si>
  <si>
    <t>7.4a</t>
  </si>
  <si>
    <t>There seems to be an unnecessary text repetition.</t>
  </si>
  <si>
    <t>Remove one of the "Frame control header format for PHY-OM2 )</t>
  </si>
  <si>
    <t>7.4a.3</t>
  </si>
  <si>
    <t>"an" does not make sense as shown.</t>
  </si>
  <si>
    <t>Find the missing text to make it sensible.</t>
  </si>
  <si>
    <r>
      <t>"in</t>
    </r>
    <r>
      <rPr>
        <strike/>
        <sz val="11"/>
        <color indexed="8"/>
        <rFont val="Calibri"/>
        <family val="2"/>
      </rPr>
      <t>i</t>
    </r>
    <r>
      <rPr>
        <sz val="11"/>
        <color indexed="8"/>
        <rFont val="Calibri"/>
        <family val="2"/>
      </rPr>
      <t>dicated"</t>
    </r>
  </si>
  <si>
    <t>Correct the typo.</t>
  </si>
  <si>
    <t>7.5.1</t>
  </si>
  <si>
    <t>Table 1</t>
  </si>
  <si>
    <t>Instead of completing the SCH with 48 padding bits, it is proposed to use these bits to transmit the first 6 backup channel numbers to facilitate coexistence among WRAN cells in the same area.</t>
  </si>
  <si>
    <t>At the end of Table 1, insert the following row before the row for the HCS parameter: "First 6 channels from the prioritized backup/candidate channels list  |  48 bits  |  Each channel is coded as  8 bit hexadecimal for a total of 48 bits. This list of channels, if populated by at least one channel (0x00 meaning channel not specified), has priority over the list of channels specified in the DCD or CBP MAC management messages (see Tables 10 and 22) ."
Remove the one-before-last row about the 48 padding bits.</t>
  </si>
  <si>
    <t>7.6.1.2.3</t>
  </si>
  <si>
    <t>TE</t>
  </si>
  <si>
    <t>The text introducing Table 7 refers to the wrong variable.</t>
  </si>
  <si>
    <r>
      <t xml:space="preserve">Correct the sentence as follows: "Table 7 shows the format of the </t>
    </r>
    <r>
      <rPr>
        <strike/>
        <sz val="11"/>
        <color indexed="8"/>
        <rFont val="Calibri"/>
        <family val="2"/>
      </rPr>
      <t>Fragmentation/Packing</t>
    </r>
    <r>
      <rPr>
        <sz val="11"/>
        <color indexed="8"/>
        <rFont val="Calibri"/>
        <family val="2"/>
      </rPr>
      <t xml:space="preserve"> </t>
    </r>
    <r>
      <rPr>
        <b/>
        <u/>
        <sz val="11"/>
        <color indexed="8"/>
        <rFont val="Calibri"/>
        <family val="2"/>
      </rPr>
      <t>Grant Management</t>
    </r>
    <r>
      <rPr>
        <sz val="11"/>
        <color indexed="8"/>
        <rFont val="Calibri"/>
        <family val="2"/>
      </rPr>
      <t xml:space="preserve"> subheader."</t>
    </r>
  </si>
  <si>
    <t>The first paragraph of this section includes a list of FIDs that are used for the transmission of management messages. However, the list is not complete. It is proposed to augment this list to be consistent with the FIDs listed in Tables of subclause 12.2 as follows:</t>
  </si>
  <si>
    <r>
      <t xml:space="preserve">Correct the one before last sentence of the paragraph as follows: "As for transmission, management messages can only be transmitted in </t>
    </r>
    <r>
      <rPr>
        <b/>
        <u/>
        <sz val="11"/>
        <color indexed="8"/>
        <rFont val="Calibri"/>
        <family val="2"/>
      </rPr>
      <t>Broadcast</t>
    </r>
    <r>
      <rPr>
        <sz val="11"/>
        <color indexed="8"/>
        <rFont val="Calibri"/>
        <family val="2"/>
      </rPr>
      <t>, Initial Ranging, Basic, as well as Primary, Secondary and Multicast Management</t>
    </r>
    <r>
      <rPr>
        <strike/>
        <sz val="11"/>
        <color indexed="8"/>
        <rFont val="Calibri"/>
        <family val="2"/>
      </rPr>
      <t>, or Broadcast</t>
    </r>
    <r>
      <rPr>
        <sz val="11"/>
        <color indexed="8"/>
        <rFont val="Calibri"/>
        <family val="2"/>
      </rPr>
      <t xml:space="preserve"> types of FIDs (see Table </t>
    </r>
    <r>
      <rPr>
        <strike/>
        <sz val="11"/>
        <color indexed="8"/>
        <rFont val="Calibri"/>
        <family val="2"/>
      </rPr>
      <t>279</t>
    </r>
    <r>
      <rPr>
        <u/>
        <sz val="11"/>
        <color indexed="8"/>
        <rFont val="Calibri"/>
        <family val="2"/>
      </rPr>
      <t>278</t>
    </r>
    <r>
      <rPr>
        <sz val="11"/>
        <color indexed="8"/>
        <rFont val="Calibri"/>
        <family val="2"/>
      </rPr>
      <t xml:space="preserve">, Table </t>
    </r>
    <r>
      <rPr>
        <strike/>
        <sz val="11"/>
        <color indexed="8"/>
        <rFont val="Calibri"/>
        <family val="2"/>
      </rPr>
      <t>280</t>
    </r>
    <r>
      <rPr>
        <u/>
        <sz val="11"/>
        <color indexed="8"/>
        <rFont val="Calibri"/>
        <family val="2"/>
      </rPr>
      <t>279</t>
    </r>
    <r>
      <rPr>
        <sz val="11"/>
        <color indexed="8"/>
        <rFont val="Calibri"/>
        <family val="2"/>
      </rPr>
      <t xml:space="preserve">, and Table </t>
    </r>
    <r>
      <rPr>
        <strike/>
        <sz val="11"/>
        <color indexed="8"/>
        <rFont val="Calibri"/>
        <family val="2"/>
      </rPr>
      <t>281</t>
    </r>
    <r>
      <rPr>
        <u/>
        <sz val="11"/>
        <color indexed="8"/>
        <rFont val="Calibri"/>
        <family val="2"/>
      </rPr>
      <t>280</t>
    </r>
    <r>
      <rPr>
        <sz val="11"/>
        <color indexed="8"/>
        <rFont val="Calibri"/>
        <family val="2"/>
      </rPr>
      <t>)</t>
    </r>
  </si>
  <si>
    <t>7.7.1</t>
  </si>
  <si>
    <t>Table 21</t>
  </si>
  <si>
    <t xml:space="preserve">The 9 'RESERVED' bits were originally added to byte-align the DCD IEs but it does not do it in Table 21 since the total is 115. Furthermore, since Table 22 contains a variable 'For' loop that contains 9 bits or 19 bits, this entry into Table 1 cannot always be byte-aligned. </t>
  </si>
  <si>
    <t>Re-assess the need to have 9 bits reserved in Table 21. Since it could be any number of bits due to the variable length coming from Table 22, a last row should be added to Table 21 similar to that of Table 25 for the byte boundary alignment:  "Padding bits  |  0-7 bits  |  Padding to octet alignment. -- All bits shall be set to 0."</t>
  </si>
  <si>
    <t>Table 22</t>
  </si>
  <si>
    <t>The footnote [1] in the 6th row cannot be found.</t>
  </si>
  <si>
    <t>Add the proper footnote at the bottom of the page.</t>
  </si>
  <si>
    <t>7.7.3.2</t>
  </si>
  <si>
    <t>Table</t>
  </si>
  <si>
    <t>Interleaving Table should not appear in this clause.</t>
  </si>
  <si>
    <t>The interleaving Table appears in sub-clause 9.6. This Table should be removed.</t>
  </si>
  <si>
    <t>7.7.4.1</t>
  </si>
  <si>
    <t xml:space="preserve">Table </t>
  </si>
  <si>
    <t>The content of the upstream MAP can be of various lengths depending on the options, a last parameter to add padding bits as required for byte-alignment is required.</t>
  </si>
  <si>
    <t>Since it could be any number of bits due to the variable length of the upstream MAP, a last row should be added to Table 34 similar to that of Table 25 for the byte boundary alignment:  "Padding bits  |  0-7 bits  |  Padding to octet alignment. -- All bits shall be set to 0.""</t>
  </si>
  <si>
    <t>7.7.11.3.2.2.1</t>
  </si>
  <si>
    <t>There is a number of typos in the new text preceeding Table 108.</t>
  </si>
  <si>
    <r>
      <t>Correct the second sentence as follows: "The field contains 64 bits, one for each DIUC optio</t>
    </r>
    <r>
      <rPr>
        <strike/>
        <sz val="11"/>
        <color indexed="8"/>
        <rFont val="Calibri"/>
        <family val="2"/>
      </rPr>
      <t>i</t>
    </r>
    <r>
      <rPr>
        <sz val="11"/>
        <color indexed="8"/>
        <rFont val="Calibri"/>
        <family val="2"/>
      </rPr>
      <t>n</t>
    </r>
    <r>
      <rPr>
        <strike/>
        <sz val="11"/>
        <color indexed="8"/>
        <rFont val="Calibri"/>
        <family val="2"/>
      </rPr>
      <t>s</t>
    </r>
    <r>
      <rPr>
        <sz val="11"/>
        <color indexed="8"/>
        <rFont val="Calibri"/>
        <family val="2"/>
      </rPr>
      <t xml:space="preserve">, arranged in 8 bytes where the MSB of the first byte corresponds to DIUC option “0” and the second bit from the left corresponds to DIUC option “1”, </t>
    </r>
    <r>
      <rPr>
        <strike/>
        <sz val="11"/>
        <color indexed="8"/>
        <rFont val="Calibri"/>
        <family val="2"/>
      </rPr>
      <t xml:space="preserve">and </t>
    </r>
    <r>
      <rPr>
        <sz val="11"/>
        <color indexed="8"/>
        <rFont val="Calibri"/>
        <family val="2"/>
      </rPr>
      <t>where</t>
    </r>
    <r>
      <rPr>
        <strike/>
        <sz val="11"/>
        <color indexed="8"/>
        <rFont val="Calibri"/>
        <family val="2"/>
      </rPr>
      <t xml:space="preserve"> </t>
    </r>
    <r>
      <rPr>
        <sz val="11"/>
        <color indexed="8"/>
        <rFont val="Calibri"/>
        <family val="2"/>
      </rPr>
      <t>as the support flag for DIUC option “63”  is given by the LSB of the eig</t>
    </r>
    <r>
      <rPr>
        <b/>
        <u/>
        <sz val="11"/>
        <color indexed="8"/>
        <rFont val="Calibri"/>
        <family val="2"/>
      </rPr>
      <t>h</t>
    </r>
    <r>
      <rPr>
        <sz val="11"/>
        <color indexed="8"/>
        <rFont val="Calibri"/>
        <family val="2"/>
      </rPr>
      <t>th byte."</t>
    </r>
  </si>
  <si>
    <t>Table 108</t>
  </si>
  <si>
    <t>Wrong sentence in the Table.</t>
  </si>
  <si>
    <r>
      <t>Correct the sentence as follows: "Bit flags indicat</t>
    </r>
    <r>
      <rPr>
        <strike/>
        <sz val="11"/>
        <color indexed="8"/>
        <rFont val="Calibri"/>
        <family val="2"/>
      </rPr>
      <t>ed</t>
    </r>
    <r>
      <rPr>
        <b/>
        <u/>
        <sz val="11"/>
        <color indexed="8"/>
        <rFont val="Calibri"/>
        <family val="2"/>
      </rPr>
      <t>ing</t>
    </r>
    <r>
      <rPr>
        <sz val="11"/>
        <color indexed="8"/>
        <rFont val="Calibri"/>
        <family val="2"/>
      </rPr>
      <t xml:space="preserve"> support</t>
    </r>
    <r>
      <rPr>
        <strike/>
        <sz val="11"/>
        <color indexed="8"/>
        <rFont val="Calibri"/>
        <family val="2"/>
      </rPr>
      <t>ing</t>
    </r>
    <r>
      <rPr>
        <sz val="11"/>
        <color indexed="8"/>
        <rFont val="Calibri"/>
        <family val="2"/>
      </rPr>
      <t xml:space="preserve"> for all 64 DIUC options, see Table 27.</t>
    </r>
  </si>
  <si>
    <t>7.7.11.3.2.2.2</t>
  </si>
  <si>
    <t>There is a number of typos in the new text preceeding Table 109.</t>
  </si>
  <si>
    <r>
      <t xml:space="preserve">Correct the second sentence as follows: "The field contains 64 bits, one for each UIUC option, arranged in 8 bytes where the MSB of the first byte corresponds to UIUC option “0” and the second bit from the left corresponds to UIUC option “1”, </t>
    </r>
    <r>
      <rPr>
        <strike/>
        <sz val="11"/>
        <color indexed="8"/>
        <rFont val="Calibri"/>
        <family val="2"/>
      </rPr>
      <t xml:space="preserve">and </t>
    </r>
    <r>
      <rPr>
        <sz val="11"/>
        <color indexed="8"/>
        <rFont val="Calibri"/>
        <family val="2"/>
      </rPr>
      <t xml:space="preserve">whereas the support flag for UIUC option “63” is given </t>
    </r>
    <r>
      <rPr>
        <strike/>
        <sz val="11"/>
        <color indexed="8"/>
        <rFont val="Calibri"/>
        <family val="2"/>
      </rPr>
      <t>m</t>
    </r>
    <r>
      <rPr>
        <b/>
        <u/>
        <sz val="11"/>
        <color indexed="8"/>
        <rFont val="Calibri"/>
        <family val="2"/>
      </rPr>
      <t>b</t>
    </r>
    <r>
      <rPr>
        <sz val="11"/>
        <color indexed="8"/>
        <rFont val="Calibri"/>
        <family val="2"/>
      </rPr>
      <t>y 6 the LSB of the eight</t>
    </r>
    <r>
      <rPr>
        <b/>
        <u/>
        <sz val="11"/>
        <color indexed="8"/>
        <rFont val="Calibri"/>
        <family val="2"/>
      </rPr>
      <t>h</t>
    </r>
    <r>
      <rPr>
        <sz val="11"/>
        <color indexed="8"/>
        <rFont val="Calibri"/>
        <family val="2"/>
      </rPr>
      <t xml:space="preserve"> byte."</t>
    </r>
  </si>
  <si>
    <t>9.1.2</t>
  </si>
  <si>
    <t>Typo: "... their corresponding the transmission throughput ..."</t>
  </si>
  <si>
    <r>
      <t xml:space="preserve">Correct as follows:  "... their corresponding </t>
    </r>
    <r>
      <rPr>
        <strike/>
        <sz val="11"/>
        <color indexed="8"/>
        <rFont val="Calibri"/>
        <family val="2"/>
      </rPr>
      <t>the</t>
    </r>
    <r>
      <rPr>
        <sz val="11"/>
        <color indexed="8"/>
        <rFont val="Calibri"/>
        <family val="2"/>
      </rPr>
      <t xml:space="preserve"> transmission throughput ..."</t>
    </r>
  </si>
  <si>
    <t>Typo: "... to compute, the resultant values in Table 199, 200 and 203."</t>
  </si>
  <si>
    <r>
      <t>Correct as follows:  "... to compute</t>
    </r>
    <r>
      <rPr>
        <strike/>
        <sz val="11"/>
        <color indexed="8"/>
        <rFont val="Calibri"/>
        <family val="2"/>
      </rPr>
      <t>,</t>
    </r>
    <r>
      <rPr>
        <sz val="11"/>
        <color indexed="8"/>
        <rFont val="Calibri"/>
        <family val="2"/>
      </rPr>
      <t xml:space="preserve"> the resultant values in Table 199, 200 and 203."</t>
    </r>
  </si>
  <si>
    <t>9.1.2.1</t>
  </si>
  <si>
    <t>Table 195</t>
  </si>
  <si>
    <t>It would seem important to clarify the new sampling frequencies in terms of 'rational numbers' especially as it can be related to the 10 MHz reference frequency.</t>
  </si>
  <si>
    <t>Below the three sampling frequencies in the second row of Table 195, insert the corresponding rational numbers in parentheses: (34/5), (127/16) and (145/16) respectively.</t>
  </si>
  <si>
    <t>9.1.2.2</t>
  </si>
  <si>
    <t>Table 196</t>
  </si>
  <si>
    <t>There is a typo in the symbol duration for the 7 MHz and CP=1/4.</t>
  </si>
  <si>
    <t>Change 3222.519... for 322.519...</t>
  </si>
  <si>
    <t>The matter of the new sampling frequencies has been dealt with in Table 195. The explanation notes appearing in the 6th and 7th paragraph are no longer required.</t>
  </si>
  <si>
    <t>Remove paragraph 6 and 7 from line4 to 10.</t>
  </si>
  <si>
    <t>The third numbers of the second column do not show properly. By cutting and pasting it into another application, it was discovered that the numbers are right but are hidden behind the edge of the column.</t>
  </si>
  <si>
    <r>
      <t>Re-format the Table so that these numbers appear properly. There is also a typo in the Table Note 3: change 'superfram' to 'superfram</t>
    </r>
    <r>
      <rPr>
        <b/>
        <u/>
        <sz val="11"/>
        <color indexed="8"/>
        <rFont val="Calibri"/>
        <family val="2"/>
      </rPr>
      <t>e</t>
    </r>
    <r>
      <rPr>
        <sz val="11"/>
        <color indexed="8"/>
        <rFont val="Calibri"/>
        <family val="2"/>
      </rPr>
      <t>'.</t>
    </r>
  </si>
  <si>
    <t>Table note 1</t>
  </si>
  <si>
    <t>Typo: "... superfram re-alignement ..."</t>
  </si>
  <si>
    <r>
      <t>Correct as follows:  "... superfram</t>
    </r>
    <r>
      <rPr>
        <b/>
        <sz val="11"/>
        <color indexed="8"/>
        <rFont val="Calibri"/>
        <family val="2"/>
      </rPr>
      <t>e</t>
    </r>
    <r>
      <rPr>
        <sz val="11"/>
        <color indexed="8"/>
        <rFont val="Calibri"/>
        <family val="2"/>
      </rPr>
      <t xml:space="preserve"> re-alignement ..."</t>
    </r>
  </si>
  <si>
    <t>9.4.1.1.1</t>
  </si>
  <si>
    <t>Various</t>
  </si>
  <si>
    <r>
      <t>The formula: "sqrt(N</t>
    </r>
    <r>
      <rPr>
        <vertAlign val="subscript"/>
        <sz val="11"/>
        <color indexed="8"/>
        <rFont val="Calibri"/>
        <family val="2"/>
      </rPr>
      <t>T</t>
    </r>
    <r>
      <rPr>
        <sz val="11"/>
        <color indexed="8"/>
        <rFont val="Calibri"/>
        <family val="2"/>
      </rPr>
      <t>/420)" was changed for "sqrt(1680*N</t>
    </r>
    <r>
      <rPr>
        <vertAlign val="subscript"/>
        <sz val="11"/>
        <color indexed="8"/>
        <rFont val="Calibri"/>
        <family val="2"/>
      </rPr>
      <t>T</t>
    </r>
    <r>
      <rPr>
        <sz val="11"/>
        <color indexed="8"/>
        <rFont val="Calibri"/>
        <family val="2"/>
      </rPr>
      <t>)" in three instances while they should have been changed for: "sqrt(1680/N</t>
    </r>
    <r>
      <rPr>
        <vertAlign val="subscript"/>
        <sz val="11"/>
        <color indexed="8"/>
        <rFont val="Calibri"/>
        <family val="2"/>
      </rPr>
      <t>T</t>
    </r>
    <r>
      <rPr>
        <sz val="11"/>
        <color indexed="8"/>
        <rFont val="Calibri"/>
        <family val="2"/>
      </rPr>
      <t>)"</t>
    </r>
  </si>
  <si>
    <t>Make the proper changes.</t>
  </si>
  <si>
    <t>9.4.1.1.2</t>
  </si>
  <si>
    <t>The proposed change from past contribution was not implemented properly.</t>
  </si>
  <si>
    <r>
      <t>Change this paragraph by inverting the two formulas so that the definition of S</t>
    </r>
    <r>
      <rPr>
        <vertAlign val="subscript"/>
        <sz val="11"/>
        <color indexed="8"/>
        <rFont val="Calibri"/>
        <family val="2"/>
      </rPr>
      <t xml:space="preserve">115 </t>
    </r>
    <r>
      <rPr>
        <sz val="11"/>
        <color indexed="8"/>
        <rFont val="Calibri"/>
        <family val="2"/>
      </rPr>
      <t>comes before that of S</t>
    </r>
    <r>
      <rPr>
        <vertAlign val="subscript"/>
        <sz val="11"/>
        <color indexed="8"/>
        <rFont val="Calibri"/>
        <family val="2"/>
      </rPr>
      <t>536</t>
    </r>
    <r>
      <rPr>
        <sz val="11"/>
        <color indexed="8"/>
        <rFont val="Calibri"/>
        <family val="2"/>
      </rPr>
      <t xml:space="preserve"> and re-inserting the word "and" in between.</t>
    </r>
  </si>
  <si>
    <t>9.6</t>
  </si>
  <si>
    <t>This paragraph needs to be aligned with the modification of the interleaving algorithm contained in subclause 9.6.2.</t>
  </si>
  <si>
    <r>
      <t xml:space="preserve">Correct the second sentence of the paragraph as follows: "A sequence of 1440 complex data values generated by the constellation mapper is interleaved using the </t>
    </r>
    <r>
      <rPr>
        <strike/>
        <sz val="11"/>
        <color indexed="8"/>
        <rFont val="Calibri"/>
        <family val="2"/>
      </rPr>
      <t xml:space="preserve">Turbo-Like Interleaving (TLI) </t>
    </r>
    <r>
      <rPr>
        <b/>
        <u/>
        <sz val="11"/>
        <color indexed="8"/>
        <rFont val="Calibri"/>
        <family val="2"/>
      </rPr>
      <t>interleaving</t>
    </r>
    <r>
      <rPr>
        <sz val="11"/>
        <color indexed="8"/>
        <rFont val="Calibri"/>
        <family val="2"/>
      </rPr>
      <t xml:space="preserve"> algorithm described in 9.6.2."</t>
    </r>
  </si>
  <si>
    <r>
      <t xml:space="preserve">Correct the one before last sentence of the paragraph as follows: "The 1512 assigned values are interleaved using the </t>
    </r>
    <r>
      <rPr>
        <strike/>
        <sz val="11"/>
        <color indexed="8"/>
        <rFont val="Calibri"/>
        <family val="2"/>
      </rPr>
      <t>TLI</t>
    </r>
    <r>
      <rPr>
        <b/>
        <u/>
        <sz val="11"/>
        <color indexed="8"/>
        <rFont val="Calibri"/>
        <family val="2"/>
      </rPr>
      <t xml:space="preserve"> interleaving</t>
    </r>
    <r>
      <rPr>
        <sz val="11"/>
        <color indexed="8"/>
        <rFont val="Calibri"/>
        <family val="2"/>
      </rPr>
      <t xml:space="preserve"> algorithm described in 9.6.2."</t>
    </r>
  </si>
  <si>
    <t>9.6.2</t>
  </si>
  <si>
    <t>The explanation of the "Spreading Depth" needs to be more precise to avoid any ambiguity.</t>
  </si>
  <si>
    <r>
      <t xml:space="preserve">Correct the first sentence as follows: "The performance of L(k) is characterized by the interleaving spreading depth which corresponds to the </t>
    </r>
    <r>
      <rPr>
        <strike/>
        <sz val="11"/>
        <rFont val="Calibri"/>
        <family val="2"/>
      </rPr>
      <t>compound</t>
    </r>
    <r>
      <rPr>
        <sz val="11"/>
        <rFont val="Calibri"/>
        <family val="2"/>
      </rPr>
      <t xml:space="preserve"> </t>
    </r>
    <r>
      <rPr>
        <b/>
        <u/>
        <sz val="11"/>
        <rFont val="Calibri"/>
        <family val="2"/>
      </rPr>
      <t>sum of the</t>
    </r>
    <r>
      <rPr>
        <sz val="11"/>
        <rFont val="Calibri"/>
        <family val="2"/>
      </rPr>
      <t xml:space="preserve"> distance</t>
    </r>
    <r>
      <rPr>
        <strike/>
        <sz val="11"/>
        <rFont val="Calibri"/>
        <family val="2"/>
      </rPr>
      <t>s</t>
    </r>
    <r>
      <rPr>
        <sz val="11"/>
        <rFont val="Calibri"/>
        <family val="2"/>
      </rPr>
      <t xml:space="preserve"> between two output </t>
    </r>
    <r>
      <rPr>
        <b/>
        <u/>
        <sz val="11"/>
        <rFont val="Calibri"/>
        <family val="2"/>
      </rPr>
      <t>indices</t>
    </r>
    <r>
      <rPr>
        <sz val="11"/>
        <rFont val="Calibri"/>
        <family val="2"/>
      </rPr>
      <t xml:space="preserve"> and the </t>
    </r>
    <r>
      <rPr>
        <b/>
        <u/>
        <sz val="11"/>
        <rFont val="Calibri"/>
        <family val="2"/>
      </rPr>
      <t>distance between</t>
    </r>
    <r>
      <rPr>
        <sz val="11"/>
        <rFont val="Calibri"/>
        <family val="2"/>
      </rPr>
      <t xml:space="preserve"> </t>
    </r>
    <r>
      <rPr>
        <b/>
        <u/>
        <sz val="11"/>
        <rFont val="Calibri"/>
        <family val="2"/>
      </rPr>
      <t xml:space="preserve">their </t>
    </r>
    <r>
      <rPr>
        <sz val="11"/>
        <rFont val="Calibri"/>
        <family val="2"/>
      </rPr>
      <t>related input indices: Spreading Depth = |ΔL(Δk)| + |Δk| "</t>
    </r>
  </si>
  <si>
    <t>A slight change to the third sentence would make the text more factual.</t>
  </si>
  <si>
    <r>
      <t xml:space="preserve">Correct the third sentence of the paragraph as follows: "The Spreading Depth </t>
    </r>
    <r>
      <rPr>
        <strike/>
        <sz val="11"/>
        <rFont val="Calibri"/>
        <family val="2"/>
      </rPr>
      <t>needs to</t>
    </r>
    <r>
      <rPr>
        <sz val="11"/>
        <rFont val="Calibri"/>
        <family val="2"/>
      </rPr>
      <t xml:space="preserve"> </t>
    </r>
    <r>
      <rPr>
        <b/>
        <u/>
        <sz val="11"/>
        <rFont val="Calibri"/>
        <family val="2"/>
      </rPr>
      <t>can then</t>
    </r>
    <r>
      <rPr>
        <sz val="11"/>
        <rFont val="Calibri"/>
        <family val="2"/>
      </rPr>
      <t xml:space="preserve"> be calculated for all values of k and k+ Δk."</t>
    </r>
  </si>
  <si>
    <t>9.6.3</t>
  </si>
  <si>
    <r>
      <t>Correct the first sentence of the paragraph as follows: "The permutation rule L(k) used for the interleaving shall be determined using the</t>
    </r>
    <r>
      <rPr>
        <b/>
        <u/>
        <sz val="11"/>
        <color indexed="8"/>
        <rFont val="Calibri"/>
        <family val="2"/>
      </rPr>
      <t xml:space="preserve"> interleaving</t>
    </r>
    <r>
      <rPr>
        <sz val="11"/>
        <color indexed="8"/>
        <rFont val="Calibri"/>
        <family val="2"/>
      </rPr>
      <t xml:space="preserve"> </t>
    </r>
    <r>
      <rPr>
        <strike/>
        <sz val="11"/>
        <color indexed="8"/>
        <rFont val="Calibri"/>
        <family val="2"/>
      </rPr>
      <t>TLI</t>
    </r>
    <r>
      <rPr>
        <sz val="11"/>
        <color indexed="8"/>
        <rFont val="Calibri"/>
        <family val="2"/>
      </rPr>
      <t xml:space="preserve"> algorithm described in 9.6.2 with the parameters {K,</t>
    </r>
    <r>
      <rPr>
        <b/>
        <u/>
        <sz val="11"/>
        <color indexed="8"/>
        <rFont val="Calibri"/>
        <family val="2"/>
      </rPr>
      <t>increment, offset}={1440,1153,606</t>
    </r>
    <r>
      <rPr>
        <sz val="11"/>
        <color indexed="8"/>
        <rFont val="Calibri"/>
        <family val="2"/>
      </rPr>
      <t>} (as specified in Table 202). "</t>
    </r>
  </si>
  <si>
    <t>The second sentence of this paragraph needs some clarification text to avoid any ambiguity.</t>
  </si>
  <si>
    <r>
      <t>Modify the second sentence as follows: "Index L(k) in the constellation mapper output data sequence</t>
    </r>
    <r>
      <rPr>
        <b/>
        <u/>
        <sz val="11"/>
        <color indexed="8"/>
        <rFont val="Calibri"/>
        <family val="2"/>
      </rPr>
      <t>, i.e., before interleaving,</t>
    </r>
    <r>
      <rPr>
        <sz val="11"/>
        <color indexed="8"/>
        <rFont val="Calibri"/>
        <family val="2"/>
      </rPr>
      <t xml:space="preserve"> shall correspond to index k in the interleaved data sequence."</t>
    </r>
  </si>
  <si>
    <t>The last two sentences need some tightening to avoid any ambiguity.</t>
  </si>
  <si>
    <r>
      <t xml:space="preserve">Replace the two last sentences of the paragraph as follows: "For illustration, Table 200 shows the relationship between the constellation mapper output sequence </t>
    </r>
    <r>
      <rPr>
        <b/>
        <u/>
        <sz val="11"/>
        <color indexed="8"/>
        <rFont val="Calibri"/>
        <family val="2"/>
      </rPr>
      <t>(Output index)</t>
    </r>
    <r>
      <rPr>
        <sz val="11"/>
        <color indexed="8"/>
        <rFont val="Calibri"/>
        <family val="2"/>
      </rPr>
      <t xml:space="preserve"> and the interleaved sequence </t>
    </r>
    <r>
      <rPr>
        <b/>
        <u/>
        <sz val="11"/>
        <color indexed="8"/>
        <rFont val="Calibri"/>
        <family val="2"/>
      </rPr>
      <t>(Input index)</t>
    </r>
    <r>
      <rPr>
        <sz val="11"/>
        <color indexed="8"/>
        <rFont val="Calibri"/>
        <family val="2"/>
      </rPr>
      <t xml:space="preserve"> for subchannels 1, 2 and 3.</t>
    </r>
    <r>
      <rPr>
        <strike/>
        <sz val="11"/>
        <color indexed="8"/>
        <rFont val="Calibri"/>
        <family val="2"/>
      </rPr>
      <t xml:space="preserve"> In the table, the constellation mapper output sequence is 15 the input; the interleaved sequence is the output.</t>
    </r>
    <r>
      <rPr>
        <sz val="11"/>
        <color indexed="8"/>
        <rFont val="Calibri"/>
        <family val="2"/>
      </rPr>
      <t>"</t>
    </r>
  </si>
  <si>
    <t>Table 200</t>
  </si>
  <si>
    <t>The Output index for the Subchannel 3 in Table 200 appears to be a repeat of that for subchannel 2. Furthermore, recalculation using the old TLI algorithm with  {K,p,q,j}={1440,32,2,3}, which is equivalent to the new algorithm for  {K,increment, offset}={1440,1153,606} give a set of totally different output indexes.</t>
  </si>
  <si>
    <t>Replace the old Table 200 with the new one appearing in the range at the lower right corner of this list of comments.</t>
  </si>
  <si>
    <t>Item c) needs to be aligned with the modification of the interleaving algorithm contained in subclause 9.6.2.</t>
  </si>
  <si>
    <r>
      <t xml:space="preserve">Modify item c) as follows: "c) K=1440 complex values from the constellation mapper are interleaved using </t>
    </r>
    <r>
      <rPr>
        <strike/>
        <sz val="11"/>
        <color indexed="8"/>
        <rFont val="Calibri"/>
        <family val="2"/>
      </rPr>
      <t xml:space="preserve">TLI </t>
    </r>
    <r>
      <rPr>
        <sz val="11"/>
        <color indexed="8"/>
        <rFont val="Calibri"/>
        <family val="2"/>
      </rPr>
      <t xml:space="preserve">the </t>
    </r>
    <r>
      <rPr>
        <b/>
        <u/>
        <sz val="11"/>
        <color indexed="8"/>
        <rFont val="Calibri"/>
        <family val="2"/>
      </rPr>
      <t>interleaving</t>
    </r>
    <r>
      <rPr>
        <sz val="11"/>
        <color indexed="8"/>
        <rFont val="Calibri"/>
        <family val="2"/>
      </rPr>
      <t xml:space="preserve"> algorithm described in 9.6.2 with parameters {K,</t>
    </r>
    <r>
      <rPr>
        <b/>
        <u/>
        <sz val="11"/>
        <color indexed="8"/>
        <rFont val="Calibri"/>
        <family val="2"/>
      </rPr>
      <t>increment, offset}={1440,1153,606</t>
    </r>
    <r>
      <rPr>
        <sz val="11"/>
        <color indexed="8"/>
        <rFont val="Calibri"/>
        <family val="2"/>
      </rPr>
      <t>}.</t>
    </r>
  </si>
  <si>
    <t>9.6.4</t>
  </si>
  <si>
    <r>
      <t xml:space="preserve">Correct the first sentence of the paragraph as follows: "The permutation rule L(k) used for  interleaving shall be determined using the </t>
    </r>
    <r>
      <rPr>
        <strike/>
        <sz val="11"/>
        <color indexed="8"/>
        <rFont val="Calibri"/>
        <family val="2"/>
      </rPr>
      <t>TLI</t>
    </r>
    <r>
      <rPr>
        <sz val="11"/>
        <color indexed="8"/>
        <rFont val="Calibri"/>
        <family val="2"/>
      </rPr>
      <t xml:space="preserve"> </t>
    </r>
    <r>
      <rPr>
        <b/>
        <u/>
        <sz val="11"/>
        <color indexed="8"/>
        <rFont val="Calibri"/>
        <family val="2"/>
      </rPr>
      <t>interleaving</t>
    </r>
    <r>
      <rPr>
        <sz val="11"/>
        <color indexed="8"/>
        <rFont val="Calibri"/>
        <family val="2"/>
      </rPr>
      <t xml:space="preserve"> algorithm described in 9.6.2 with the parameters {K,</t>
    </r>
    <r>
      <rPr>
        <b/>
        <u/>
        <sz val="11"/>
        <color indexed="8"/>
        <rFont val="Calibri"/>
        <family val="2"/>
      </rPr>
      <t>increment, offset}={1512,1381,401</t>
    </r>
    <r>
      <rPr>
        <sz val="11"/>
        <color indexed="8"/>
        <rFont val="Calibri"/>
        <family val="2"/>
      </rPr>
      <t>} (as specified in Table 202). "</t>
    </r>
  </si>
  <si>
    <t>Table 201</t>
  </si>
  <si>
    <t xml:space="preserve">The recalculation using the old TLI algorithm with  {K,p,q,j}={1512,2,5,5}, which is equivalent to the new algorithm for  {K,increment, offset}={1512,1381,401} gives a set of totally different output indexes. The current Table 201 is therefore erroneous. The values it contains don't correspond to the values prescribed by the surrounding text. Since the text has precedence over Tables, this Table need to be corrected or removed, as it currently is misleading. 
However, we would prefer the changes proposed in the last three items of this list accepted to supercede this comment, as the current text provides shameful Spreading Depths and an expected dismal performance in channel multipath condition.
</t>
  </si>
  <si>
    <t>Replace the old Table 201 with the new one appearing in the range at the lower right corner of this list of comments.</t>
  </si>
  <si>
    <t>Item 5) needs to be aligned with the modification of the interleaving algorithm contained in subclause 9.6.2.</t>
  </si>
  <si>
    <r>
      <t xml:space="preserve">Modify item 5) as follows: "5) The 168 logical subcarriers assigned to the first 6 subchannels are interleaved using the </t>
    </r>
    <r>
      <rPr>
        <strike/>
        <sz val="11"/>
        <color indexed="8"/>
        <rFont val="Calibri"/>
        <family val="2"/>
      </rPr>
      <t>TLI</t>
    </r>
    <r>
      <rPr>
        <sz val="11"/>
        <color indexed="8"/>
        <rFont val="Calibri"/>
        <family val="2"/>
      </rPr>
      <t xml:space="preserve"> </t>
    </r>
    <r>
      <rPr>
        <b/>
        <u/>
        <sz val="11"/>
        <color indexed="8"/>
        <rFont val="Calibri"/>
        <family val="2"/>
      </rPr>
      <t>interleaving</t>
    </r>
    <r>
      <rPr>
        <sz val="11"/>
        <color indexed="8"/>
        <rFont val="Calibri"/>
        <family val="2"/>
      </rPr>
      <t xml:space="preserve"> algorithm with parameters {K,</t>
    </r>
    <r>
      <rPr>
        <b/>
        <u/>
        <sz val="11"/>
        <color indexed="8"/>
        <rFont val="Calibri"/>
        <family val="2"/>
      </rPr>
      <t>increment, offset}={168,121,30</t>
    </r>
    <r>
      <rPr>
        <sz val="11"/>
        <color indexed="8"/>
        <rFont val="Calibri"/>
        <family val="2"/>
      </rPr>
      <t>}.</t>
    </r>
  </si>
  <si>
    <t>Item 6) needs to be aligned with the modification of the interleaving algorithm contained in subclause 9.6.2.</t>
  </si>
  <si>
    <r>
      <t xml:space="preserve">Modify item 6) as follows: "6) The 1512 assigned logical subcarriers are interleaved using the </t>
    </r>
    <r>
      <rPr>
        <strike/>
        <sz val="11"/>
        <color indexed="8"/>
        <rFont val="Calibri"/>
        <family val="2"/>
      </rPr>
      <t>TLI</t>
    </r>
    <r>
      <rPr>
        <sz val="11"/>
        <color indexed="8"/>
        <rFont val="Calibri"/>
        <family val="2"/>
      </rPr>
      <t xml:space="preserve"> </t>
    </r>
    <r>
      <rPr>
        <b/>
        <u/>
        <sz val="11"/>
        <color indexed="8"/>
        <rFont val="Calibri"/>
        <family val="2"/>
      </rPr>
      <t>interleaving</t>
    </r>
    <r>
      <rPr>
        <sz val="11"/>
        <color indexed="8"/>
        <rFont val="Calibri"/>
        <family val="2"/>
      </rPr>
      <t xml:space="preserve"> algorithm with parameters {K,</t>
    </r>
    <r>
      <rPr>
        <b/>
        <u/>
        <sz val="11"/>
        <color indexed="8"/>
        <rFont val="Calibri"/>
        <family val="2"/>
      </rPr>
      <t>increment, offset}={1512,1381,401</t>
    </r>
    <r>
      <rPr>
        <sz val="11"/>
        <color indexed="8"/>
        <rFont val="Calibri"/>
        <family val="2"/>
      </rPr>
      <t>}.</t>
    </r>
  </si>
  <si>
    <t>Table 202</t>
  </si>
  <si>
    <t>The references to the old 'TLI' interleaving algorithm in the Table need to be removed to be consistent with subclause 9.6.2.</t>
  </si>
  <si>
    <t>Remove the three columns under "Interleaving parameters", i.e., p, q and j columns. Modify " Corresponding interleaving parameters" to read: "Interleaving parameters"</t>
  </si>
  <si>
    <t>9.6.5</t>
  </si>
  <si>
    <r>
      <t xml:space="preserve">Correct the first sentence of the paragraph as follows: "The </t>
    </r>
    <r>
      <rPr>
        <strike/>
        <sz val="11"/>
        <color indexed="8"/>
        <rFont val="Calibri"/>
        <family val="2"/>
      </rPr>
      <t>Turbo-Like I</t>
    </r>
    <r>
      <rPr>
        <sz val="11"/>
        <color indexed="8"/>
        <rFont val="Calibri"/>
        <family val="2"/>
      </rPr>
      <t xml:space="preserve"> </t>
    </r>
    <r>
      <rPr>
        <b/>
        <u/>
        <sz val="11"/>
        <color indexed="8"/>
        <rFont val="Calibri"/>
        <family val="2"/>
      </rPr>
      <t>i</t>
    </r>
    <r>
      <rPr>
        <sz val="11"/>
        <color indexed="8"/>
        <rFont val="Calibri"/>
        <family val="2"/>
      </rPr>
      <t>nterleaving algorithm described in 9.6.2 shall be used ..."</t>
    </r>
  </si>
  <si>
    <r>
      <t xml:space="preserve">Correct the sentence of the paragraph as follows: "Table 203 provides the </t>
    </r>
    <r>
      <rPr>
        <strike/>
        <sz val="11"/>
        <color indexed="8"/>
        <rFont val="Calibri"/>
        <family val="2"/>
      </rPr>
      <t>supported</t>
    </r>
    <r>
      <rPr>
        <sz val="11"/>
        <color indexed="8"/>
        <rFont val="Calibri"/>
        <family val="2"/>
      </rPr>
      <t xml:space="preserve"> block size</t>
    </r>
    <r>
      <rPr>
        <strike/>
        <sz val="11"/>
        <color indexed="8"/>
        <rFont val="Calibri"/>
        <family val="2"/>
      </rPr>
      <t>s</t>
    </r>
    <r>
      <rPr>
        <sz val="11"/>
        <color indexed="8"/>
        <rFont val="Calibri"/>
        <family val="2"/>
      </rPr>
      <t xml:space="preserve"> </t>
    </r>
    <r>
      <rPr>
        <b/>
        <u/>
        <sz val="11"/>
        <color indexed="8"/>
        <rFont val="Calibri"/>
        <family val="2"/>
      </rPr>
      <t>and</t>
    </r>
    <r>
      <rPr>
        <strike/>
        <sz val="11"/>
        <color indexed="8"/>
        <rFont val="Calibri"/>
        <family val="2"/>
      </rPr>
      <t>,</t>
    </r>
    <r>
      <rPr>
        <sz val="11"/>
        <color indexed="8"/>
        <rFont val="Calibri"/>
        <family val="2"/>
      </rPr>
      <t xml:space="preserve"> </t>
    </r>
    <r>
      <rPr>
        <strike/>
        <sz val="11"/>
        <color indexed="8"/>
        <rFont val="Calibri"/>
        <family val="2"/>
      </rPr>
      <t>sets of</t>
    </r>
    <r>
      <rPr>
        <sz val="11"/>
        <color indexed="8"/>
        <rFont val="Calibri"/>
        <family val="2"/>
      </rPr>
      <t xml:space="preserve"> interleaving parameters {</t>
    </r>
    <r>
      <rPr>
        <strike/>
        <sz val="11"/>
        <color indexed="8"/>
        <rFont val="Calibri"/>
        <family val="2"/>
      </rPr>
      <t>p,q,j</t>
    </r>
    <r>
      <rPr>
        <b/>
        <u/>
        <sz val="11"/>
        <color indexed="8"/>
        <rFont val="Calibri"/>
        <family val="2"/>
      </rPr>
      <t>K, increment, offset</t>
    </r>
    <r>
      <rPr>
        <sz val="11"/>
        <color indexed="8"/>
        <rFont val="Calibri"/>
        <family val="2"/>
      </rPr>
      <t xml:space="preserve">} for </t>
    </r>
    <r>
      <rPr>
        <strike/>
        <sz val="11"/>
        <color indexed="8"/>
        <rFont val="Calibri"/>
        <family val="2"/>
      </rPr>
      <t>all</t>
    </r>
    <r>
      <rPr>
        <b/>
        <u/>
        <sz val="11"/>
        <color indexed="8"/>
        <rFont val="Calibri"/>
        <family val="2"/>
      </rPr>
      <t>each</t>
    </r>
    <r>
      <rPr>
        <sz val="11"/>
        <color indexed="8"/>
        <rFont val="Calibri"/>
        <family val="2"/>
      </rPr>
      <t xml:space="preserve"> supported bit block sizes </t>
    </r>
    <r>
      <rPr>
        <strike/>
        <sz val="11"/>
        <color indexed="8"/>
        <rFont val="Calibri"/>
        <family val="2"/>
      </rPr>
      <t>as well as informative indication on the interleaving spreading depth L(k) for some k values</t>
    </r>
    <r>
      <rPr>
        <sz val="11"/>
        <color indexed="8"/>
        <rFont val="Calibri"/>
        <family val="2"/>
      </rPr>
      <t>. Only the block size where K=288 shall be supported in the downstream and K= 96, 192 and 288 in the upstream for the binary convolutional coding (see 9.7.2.1.3) . "</t>
    </r>
  </si>
  <si>
    <t>Table 203</t>
  </si>
  <si>
    <t xml:space="preserve">Remove the three columns under "Interleaving parameters", i.e., p, q and j columns. Modify " Corresponding interleaving parameters" to read: "Interleaving parameters". Remove the following note: "&lt; Erroneous Kqpj entry" aligned with block size 1056 with the following values for Increment and Offset: 815 and 166. Remove the following note: "&lt; Erroneous Kqpj entry" aligned with block size 2112 with the following values for Increment and Offset: 1121 and 230. </t>
  </si>
  <si>
    <t>The word "shd" before "PSDU" does not seem to make sense. This is probbly a typo.</t>
  </si>
  <si>
    <t>Correct the word "shd" appearing in the sentence.</t>
  </si>
  <si>
    <t>2 &amp; 3</t>
  </si>
  <si>
    <t>These two paragraph are an explanatory note that would better fit in a footnote than in the formal text.</t>
  </si>
  <si>
    <t>Include these two paragraphs in a footnote that would be references at the end of the third paragraph.</t>
  </si>
  <si>
    <t>Table 205</t>
  </si>
  <si>
    <t>Table 25, as it appears, would likely lead to ambiguity in application of the concatenation rule. The two groups of 'j' values should be treated differently and should show accordingly in the Table.</t>
  </si>
  <si>
    <t>Create a clear demarcation between the new 5 rows of the Table and the rest or create two different Tables with their respective references.</t>
  </si>
  <si>
    <r>
      <t xml:space="preserve">Boosting was introduced in the base 802.22 Standard. The intent of boosting was to allow faraway stations to receive the downstream data over longer distances. However, there are severe limitations to its use, limitations that effectively nullify its value as perceived at the time. See the following contribution for an explanation of these limitations: </t>
    </r>
    <r>
      <rPr>
        <b/>
        <sz val="11"/>
        <color indexed="10"/>
        <rFont val="Calibri"/>
        <family val="2"/>
      </rPr>
      <t>22-17-00XX-00-0000-2017 Removal of Positive Boosting Levels from the Standard.doc</t>
    </r>
  </si>
  <si>
    <r>
      <t xml:space="preserve">The notion of positive boosting levels needs to be removed from the Standard. See the following contribution for the specific changes to be implemented: </t>
    </r>
    <r>
      <rPr>
        <b/>
        <sz val="11"/>
        <color indexed="10"/>
        <rFont val="Calibri"/>
        <family val="2"/>
      </rPr>
      <t>22-17-00XX-00-0000-2017 Removal of Positive Boosting Levels from the Standard.doc</t>
    </r>
  </si>
  <si>
    <t>sub-clause</t>
  </si>
  <si>
    <t>With the new simplified equivalent algorithm that is being proposed as a replacement for the original TLI algorithm that was described in sub-clause 9.6.2, better sets of interleaving parameters were found through exhaustive search resulting in much better carrier and bit interleaving patterns for better randomization of eventual channel errors leading to better error corrrection at the receiver.</t>
  </si>
  <si>
    <r>
      <t xml:space="preserve"> It is proposed to modify the relevant sub-clauses (9.6.3, 9.6.4 and 9.6.5) of the IEEE Std. 802.22</t>
    </r>
    <r>
      <rPr>
        <vertAlign val="superscript"/>
        <sz val="11"/>
        <color indexed="8"/>
        <rFont val="Calibri"/>
        <family val="2"/>
      </rPr>
      <t>TM</t>
    </r>
    <r>
      <rPr>
        <sz val="11"/>
        <color indexed="8"/>
        <rFont val="Calibri"/>
        <family val="2"/>
      </rPr>
      <t xml:space="preserve">  2011 as indicated in the accompanying IEEE 802.22 contribution: </t>
    </r>
    <r>
      <rPr>
        <b/>
        <sz val="11"/>
        <color indexed="10"/>
        <rFont val="Calibri"/>
        <family val="2"/>
      </rPr>
      <t>22-17-0066-01-0000-2017 Carrier and bit interleaving process.doc</t>
    </r>
  </si>
  <si>
    <t>I_reede@amerisys.com</t>
  </si>
  <si>
    <t>Disapprove with Comments</t>
  </si>
  <si>
    <t xml:space="preserve">Abstain </t>
  </si>
  <si>
    <t>Below 20 ppm commercial grade is difficult. Need to reduce the Number of Subcarriers</t>
  </si>
  <si>
    <t>Pending</t>
  </si>
  <si>
    <t>Completed</t>
  </si>
  <si>
    <t>Editor to find all Error Reference Not Found in the Document</t>
  </si>
  <si>
    <t>Editor to make the changes</t>
  </si>
  <si>
    <t xml:space="preserve">This is a good idea but it opens up a vulnerability for the 802.22 Networks since a pontential listener may get access to the network operating and backhup channels without authorized access. </t>
  </si>
  <si>
    <t>Rejected</t>
  </si>
  <si>
    <t>In the updated version of the standard, after editorial changes carried out by the IEEE, no interleaving table was found in Clause 7.7.3.2</t>
  </si>
  <si>
    <t xml:space="preserve">Commentor to review and provide the correct subclause. </t>
  </si>
  <si>
    <t xml:space="preserve">Commentor to review the latest 802.22 Draft 2 and provide the correct subclause. </t>
  </si>
  <si>
    <t>Number of Abstains</t>
  </si>
  <si>
    <t>Number of Members for Approval Ratio (Discounting Abstains)</t>
  </si>
  <si>
    <t>Many applications such as power grid communications reuires long distance connectivity with a range of nearly 100 km with a latency of less than 16 ms</t>
  </si>
  <si>
    <t>Add a new clause that will provide a solution to meet this need to cover a distance of up to 100 km with overall latency less than 16 ms</t>
  </si>
  <si>
    <t>7.7.212.6</t>
  </si>
  <si>
    <t xml:space="preserve">Size of SID in Table 167 is the incorrect size </t>
  </si>
  <si>
    <t>Change size of SID field in this table from 9bits to 13bits</t>
  </si>
  <si>
    <t>Size of SID in Figure 186 is the incorrect sise</t>
  </si>
  <si>
    <t>Update figure to reflect the correct size</t>
  </si>
  <si>
    <t>For several MIB objects that define an SID value the size of SID value isn't correct</t>
  </si>
  <si>
    <t>update the size of SID value limit to be 8192 for the following MIB objects: wranIfBsCpeMcastSid, wranIfBsActiveSfSid, wranIfSmBlmRepSid, wranIfSmRegTrackingCpeSid, wranIfSmNotificationSid</t>
  </si>
  <si>
    <t>7.7.2.1.2.3</t>
  </si>
  <si>
    <t>Configuration of Boosting for AZ DS-MAP IE doesn't match boosting parameter range defined for SCH/DS-MAP IE</t>
  </si>
  <si>
    <t>Apply changes made to parameter range of boosting in SCH/DS-MAP IE to AZ DS-MAP IE</t>
  </si>
  <si>
    <t>7.7.2.1.2.4</t>
  </si>
  <si>
    <t>Configuration of Boosting for CRZ DS-MAP IE doesn't match boosting parameter range defined for SCH/DS-MAP IE</t>
  </si>
  <si>
    <t>Apply changes made to parameter range of boosting in SCH/DS-MAP IE to CRZ DS-MAP IE</t>
  </si>
  <si>
    <t>Add MIB descriptions for new MIBS realted to A-BS, A-CPE, realying, multichannel, two-link ARQ, group resource allocation to draft</t>
  </si>
  <si>
    <t>Follow template as provided in 22-18/20r0 (or latest revision)</t>
  </si>
  <si>
    <t>Add MIB definitions in ASN.1 for new MIBS realted to A-BS, A-CPE, realying, multichannel, two-link ARQ, group resource allocation to draft</t>
  </si>
  <si>
    <t>14.2.4</t>
  </si>
  <si>
    <t>Add new primitives related to multichannel, group resource allocaiton and relaying</t>
  </si>
  <si>
    <t>See the remedy as proposed in Document: https://mentor.ieee.org/802.22/dcn/17/22-17-0066-02-0000-carrier-interleaving.doc</t>
  </si>
  <si>
    <t xml:space="preserve">802.22 Working Group accepts Option A to be incorporated into standard as the Normative scheme for the Pilot Patterns. Option B to be incorporated into the standard as an Option. Use two  bits in the Super Frame Control Header to signify which Mode is being used. Use 00 for the Standard Normative Mode which corresponds to Option A in the Document (https://mentor.ieee.org/802.22/dcn/17/22-17-0066-02-0000-carrier-interleaving.doc). Use 11 to signify that Option B from the Document is being used. </t>
  </si>
  <si>
    <t>see https://mentor.ieee.org/802.22/dcn/16/22-16-0047-04-0000-compendium-of-errata-and-clarifications.docx, Item 35, implement the already approved remedy</t>
  </si>
  <si>
    <t>Yellow: Partially Implemented
Red: Not implemented
Green: Comment Resolution Implemented</t>
  </si>
  <si>
    <t>We propose to track all the individuals that have contributed to the 802.22 standard. IEEE-SA Staff already formatted this. They have created a format where we need to add the list of people who contributed to the 802.22 Revision.</t>
  </si>
  <si>
    <t>IEEE-SA Staff addressed this when they inserted the old template draft into a new template.</t>
  </si>
  <si>
    <t>IEEE-SA Staff took care of some of these broken references. However, more comprehensive review is needed. This will be taken care of after all the technical changes have been made to the draft</t>
  </si>
  <si>
    <t>Contributuion - https://mentor.ieee.org/802.22/dcn/18/22-18-0019-00-0000-updates-and-additions-to-annex-a-reflecting-new-or-revised-regulatory-rules.doc provided by Oliver Holland</t>
  </si>
  <si>
    <t>Comment from Gerald - Provide technical rationale for the feasibility of such high tolerances, or proposals for the technical modifications necessary to make these technically feasible for the PHY Operating Modes 1 and 2. The proposed remedy - Add a paragraph that will increase the bandwidth of the 802.22 System from the current 6, 7 and 8 MHz and increase it by 3800/800, which comes to ~5. So the new Bandwidths will be 30, 35 and 40 MHz respectively. This will be carried out by scaling up the clock frequency in these bands.</t>
  </si>
  <si>
    <t>Apurva to provide a contribution.</t>
  </si>
  <si>
    <t>Pending contribution from Apurva</t>
  </si>
  <si>
    <t xml:space="preserve">Document https://mentor.ieee.org/802.22/dcn/18/22-18-0020-03-0000-mib-management-plane-procedure-updates.doc provides the proposed remedy to this comment </t>
  </si>
  <si>
    <t>Oliver to add SGP and RSA information in the tables and it should be good to go.</t>
  </si>
  <si>
    <t xml:space="preserve">Editor is going to look into charifying the sections </t>
  </si>
  <si>
    <t>Comment has been rejected due to lack of specificity</t>
  </si>
  <si>
    <r>
      <t xml:space="preserve">The notion of positive boosting levels needs to be removed from the Standard. See the following contribution for the specific changes to be implemented: </t>
    </r>
    <r>
      <rPr>
        <sz val="11"/>
        <rFont val="Calibri"/>
        <family val="2"/>
      </rPr>
      <t>22-17-0017-00-0000-2017 Removal of Positive Boosting Levels from the Standard.doc https://mentor.ieee.org/802.22/dcn/18/22-18-0017-00-0000-considerations-on-boosting.doc</t>
    </r>
  </si>
  <si>
    <r>
      <t xml:space="preserve">Boosting was introduced in the base 802.22 Standard. The intent of boosting was to allow faraway stations to receive the downstream data over longer distances. However, there are severe limitations to its use, limitations that effectively nullify its value as perceived at the time. See the following contribution for an explanation of these limitations: </t>
    </r>
    <r>
      <rPr>
        <sz val="11"/>
        <rFont val="Calibri"/>
        <family val="2"/>
      </rPr>
      <t>22-17-0017-00-0000-2017 Removal of Positive Boosting Levels from the Standard.doc</t>
    </r>
  </si>
  <si>
    <t>There are three contributions related to this. https://mentor.ieee.org/802.22/dcn/18/22-18-0017-00-0000-considerations-on-boosting.doc, https://mentor.ieee.org/802.22/dcn/17/22-17-0070-00-0000-boosting-of-the-mac-control-messages.doc, https://mentor.ieee.org/802.22/dcn/17/22-17-0061-00-0000-simplification-of-the-boosting-ratios.doc. The WG decided to reserve the positive boosting ratios from the standard. The recommendation for the editor is to take excerpts of the contributions and provide as explanations.</t>
  </si>
  <si>
    <t>Document https://mentor.ieee.org/802.22/dcn/17/22-17-0066-01-0000-carrier-interleaving.doc takes care of these comments</t>
  </si>
  <si>
    <t>Same as the Comment from Gerald Chouinard - Provide technical rationale for the feasibility of such high tolerances, or proposals for the technical modifications necessary to make these technically feasible for the PHY Operating Modes 1 and 2. The proposed remedy - Add a paragraph that will increase the bandwidth of the 802.22 System from the current 6, 7 and 8 MHz and increase it by 3800/800, which comes to ~5. So the new Bandwidths will be 30, 35 and 40 MHz respectively. This will be carried out by scaling up the clock frequency in these bands.</t>
  </si>
  <si>
    <t>Oliver to update the document and add SGP and RSA regulations. Remove OfCom content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</si>
</sst>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2">
    <font>
      <sz val="11"/>
      <color theme="1"/>
      <name val="Calibri"/>
      <family val="2"/>
      <scheme val="minor"/>
    </font>
    <font>
      <sz val="10"/>
      <name val="Arial"/>
      <family val="2"/>
    </font>
    <font>
      <b/>
      <sz val="10"/>
      <name val="Arial"/>
      <family val="2"/>
    </font>
    <font>
      <sz val="10"/>
      <name val="Arial"/>
      <family val="2"/>
    </font>
    <font>
      <sz val="12"/>
      <color theme="1"/>
      <name val="Calibri"/>
      <family val="2"/>
      <scheme val="minor"/>
    </font>
    <font>
      <b/>
      <sz val="11"/>
      <color theme="1"/>
      <name val="Calibri"/>
      <family val="2"/>
      <scheme val="minor"/>
    </font>
    <font>
      <b/>
      <sz val="8"/>
      <color indexed="81"/>
      <name val="Tahoma"/>
      <family val="2"/>
    </font>
    <font>
      <sz val="8"/>
      <color indexed="81"/>
      <name val="Tahoma"/>
      <family val="2"/>
    </font>
    <font>
      <sz val="11"/>
      <color rgb="FF000000"/>
      <name val="Calibri"/>
      <family val="2"/>
      <charset val="128"/>
    </font>
    <font>
      <sz val="10"/>
      <name val="Arial"/>
      <family val="2"/>
      <charset val="1"/>
    </font>
    <font>
      <u/>
      <sz val="10"/>
      <color rgb="FF0000FF"/>
      <name val="Arial"/>
      <family val="2"/>
      <charset val="1"/>
    </font>
    <font>
      <u/>
      <sz val="10"/>
      <color indexed="12"/>
      <name val="Arial"/>
      <family val="2"/>
    </font>
    <font>
      <sz val="11"/>
      <color theme="1"/>
      <name val="Calibri"/>
      <family val="2"/>
      <charset val="128"/>
      <scheme val="minor"/>
    </font>
    <font>
      <b/>
      <sz val="10"/>
      <color theme="1"/>
      <name val="Arial"/>
      <family val="2"/>
    </font>
    <font>
      <u/>
      <sz val="11"/>
      <color theme="11"/>
      <name val="Calibri"/>
      <family val="2"/>
      <scheme val="minor"/>
    </font>
    <font>
      <sz val="11"/>
      <color indexed="8"/>
      <name val="Calibri"/>
      <family val="2"/>
    </font>
    <font>
      <u/>
      <sz val="10"/>
      <color indexed="12"/>
      <name val="Calibri"/>
      <family val="2"/>
    </font>
    <font>
      <b/>
      <u/>
      <sz val="11"/>
      <color indexed="8"/>
      <name val="Calibri"/>
      <family val="2"/>
    </font>
    <font>
      <strike/>
      <sz val="11"/>
      <color indexed="8"/>
      <name val="Calibri"/>
      <family val="2"/>
    </font>
    <font>
      <u/>
      <sz val="11"/>
      <color indexed="8"/>
      <name val="Calibri"/>
      <family val="2"/>
    </font>
    <font>
      <b/>
      <sz val="11"/>
      <color indexed="8"/>
      <name val="Calibri"/>
      <family val="2"/>
    </font>
    <font>
      <vertAlign val="subscript"/>
      <sz val="11"/>
      <color indexed="8"/>
      <name val="Calibri"/>
      <family val="2"/>
    </font>
    <font>
      <sz val="11"/>
      <name val="Calibri"/>
      <family val="2"/>
    </font>
    <font>
      <strike/>
      <sz val="11"/>
      <name val="Calibri"/>
      <family val="2"/>
    </font>
    <font>
      <b/>
      <u/>
      <sz val="11"/>
      <name val="Calibri"/>
      <family val="2"/>
    </font>
    <font>
      <sz val="10"/>
      <name val="Calibri"/>
      <family val="2"/>
    </font>
    <font>
      <b/>
      <sz val="11"/>
      <color indexed="10"/>
      <name val="Calibri"/>
      <family val="2"/>
    </font>
    <font>
      <vertAlign val="superscript"/>
      <sz val="11"/>
      <color indexed="8"/>
      <name val="Calibri"/>
      <family val="2"/>
    </font>
    <font>
      <b/>
      <sz val="11"/>
      <color rgb="FFFF0000"/>
      <name val="Calibri"/>
      <family val="2"/>
      <scheme val="minor"/>
    </font>
    <font>
      <sz val="11"/>
      <name val="Calibri"/>
      <family val="2"/>
      <scheme val="minor"/>
    </font>
    <font>
      <b/>
      <sz val="11"/>
      <color rgb="FF00B050"/>
      <name val="Calibri"/>
      <family val="2"/>
      <scheme val="minor"/>
    </font>
    <font>
      <b/>
      <sz val="14"/>
      <color theme="1"/>
      <name val="Calibri"/>
      <family val="2"/>
      <scheme val="minor"/>
    </font>
  </fonts>
  <fills count="9">
    <fill>
      <patternFill patternType="none"/>
    </fill>
    <fill>
      <patternFill patternType="gray125"/>
    </fill>
    <fill>
      <patternFill patternType="solid">
        <fgColor indexed="47"/>
        <bgColor indexed="64"/>
      </patternFill>
    </fill>
    <fill>
      <patternFill patternType="solid">
        <fgColor rgb="FF00B050"/>
        <bgColor indexed="64"/>
      </patternFill>
    </fill>
    <fill>
      <patternFill patternType="solid">
        <fgColor rgb="FFFFFF00"/>
        <bgColor indexed="64"/>
      </patternFill>
    </fill>
    <fill>
      <patternFill patternType="solid">
        <fgColor rgb="FFFF0000"/>
        <bgColor indexed="64"/>
      </patternFill>
    </fill>
    <fill>
      <patternFill patternType="solid">
        <fgColor theme="0"/>
        <bgColor indexed="64"/>
      </patternFill>
    </fill>
    <fill>
      <patternFill patternType="solid">
        <fgColor theme="5" tint="0.39994506668294322"/>
        <bgColor indexed="64"/>
      </patternFill>
    </fill>
    <fill>
      <patternFill patternType="solid">
        <fgColor theme="5" tint="0.59996337778862885"/>
        <bgColor indexed="64"/>
      </patternFill>
    </fill>
  </fills>
  <borders count="20">
    <border>
      <left/>
      <right/>
      <top/>
      <bottom/>
      <diagonal/>
    </border>
    <border>
      <left style="thin">
        <color auto="1"/>
      </left>
      <right style="thin">
        <color auto="1"/>
      </right>
      <top style="thin">
        <color auto="1"/>
      </top>
      <bottom style="thin">
        <color auto="1"/>
      </bottom>
      <diagonal/>
    </border>
    <border>
      <left style="thick">
        <color auto="1"/>
      </left>
      <right style="thin">
        <color auto="1"/>
      </right>
      <top style="thick">
        <color auto="1"/>
      </top>
      <bottom style="thin">
        <color auto="1"/>
      </bottom>
      <diagonal/>
    </border>
    <border>
      <left style="thin">
        <color auto="1"/>
      </left>
      <right style="thick">
        <color auto="1"/>
      </right>
      <top style="thick">
        <color auto="1"/>
      </top>
      <bottom style="thin">
        <color auto="1"/>
      </bottom>
      <diagonal/>
    </border>
    <border>
      <left style="thick">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thick">
        <color auto="1"/>
      </left>
      <right style="thin">
        <color auto="1"/>
      </right>
      <top style="thin">
        <color auto="1"/>
      </top>
      <bottom style="thick">
        <color auto="1"/>
      </bottom>
      <diagonal/>
    </border>
    <border>
      <left style="thin">
        <color auto="1"/>
      </left>
      <right style="thick">
        <color auto="1"/>
      </right>
      <top style="thin">
        <color auto="1"/>
      </top>
      <bottom style="thick">
        <color auto="1"/>
      </bottom>
      <diagonal/>
    </border>
    <border>
      <left style="thin">
        <color auto="1"/>
      </left>
      <right style="thin">
        <color auto="1"/>
      </right>
      <top style="thick">
        <color auto="1"/>
      </top>
      <bottom style="thin">
        <color auto="1"/>
      </bottom>
      <diagonal/>
    </border>
    <border>
      <left style="thin">
        <color auto="1"/>
      </left>
      <right style="thin">
        <color auto="1"/>
      </right>
      <top style="thin">
        <color auto="1"/>
      </top>
      <bottom style="thick">
        <color auto="1"/>
      </bottom>
      <diagonal/>
    </border>
    <border>
      <left style="thick">
        <color auto="1"/>
      </left>
      <right style="thin">
        <color auto="1"/>
      </right>
      <top/>
      <bottom style="thin">
        <color auto="1"/>
      </bottom>
      <diagonal/>
    </border>
    <border>
      <left style="thin">
        <color auto="1"/>
      </left>
      <right style="thick">
        <color auto="1"/>
      </right>
      <top/>
      <bottom style="thin">
        <color auto="1"/>
      </bottom>
      <diagonal/>
    </border>
    <border>
      <left style="thin">
        <color auto="1"/>
      </left>
      <right style="thin">
        <color auto="1"/>
      </right>
      <top/>
      <bottom style="thin">
        <color auto="1"/>
      </bottom>
      <diagonal/>
    </border>
    <border>
      <left/>
      <right/>
      <top style="thick">
        <color auto="1"/>
      </top>
      <bottom/>
      <diagonal/>
    </border>
    <border>
      <left style="thin">
        <color auto="1"/>
      </left>
      <right/>
      <top/>
      <bottom style="thin">
        <color auto="1"/>
      </bottom>
      <diagonal/>
    </border>
    <border>
      <left style="thin">
        <color auto="1"/>
      </left>
      <right/>
      <top style="thin">
        <color auto="1"/>
      </top>
      <bottom style="thin">
        <color auto="1"/>
      </bottom>
      <diagonal/>
    </border>
    <border>
      <left style="thin">
        <color auto="1"/>
      </left>
      <right/>
      <top style="thin">
        <color auto="1"/>
      </top>
      <bottom style="thick">
        <color auto="1"/>
      </bottom>
      <diagonal/>
    </border>
    <border>
      <left style="thin">
        <color auto="1"/>
      </left>
      <right style="thick">
        <color auto="1"/>
      </right>
      <top style="thin">
        <color auto="1"/>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23">
    <xf numFmtId="0" fontId="0" fillId="0" borderId="0"/>
    <xf numFmtId="0" fontId="1" fillId="0" borderId="0"/>
    <xf numFmtId="0" fontId="8" fillId="0" borderId="0">
      <alignment vertical="center"/>
    </xf>
    <xf numFmtId="0" fontId="10" fillId="0" borderId="0" applyBorder="0" applyProtection="0">
      <alignment vertical="center"/>
    </xf>
    <xf numFmtId="0" fontId="9" fillId="0" borderId="0"/>
    <xf numFmtId="0" fontId="12" fillId="0" borderId="0">
      <alignment vertical="center"/>
    </xf>
    <xf numFmtId="0" fontId="11" fillId="0" borderId="0" applyNumberFormat="0" applyFill="0" applyBorder="0" applyAlignment="0" applyProtection="0">
      <alignment vertical="top"/>
      <protection locked="0"/>
    </xf>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cellStyleXfs>
  <cellXfs count="139">
    <xf numFmtId="0" fontId="0" fillId="0" borderId="0" xfId="0"/>
    <xf numFmtId="0" fontId="0" fillId="0" borderId="0" xfId="0" applyAlignment="1">
      <alignment wrapText="1"/>
    </xf>
    <xf numFmtId="0" fontId="3" fillId="0" borderId="1" xfId="1" applyFont="1" applyFill="1" applyBorder="1"/>
    <xf numFmtId="0" fontId="3" fillId="0" borderId="1" xfId="1" applyFont="1" applyFill="1" applyBorder="1" applyAlignment="1">
      <alignment horizontal="center"/>
    </xf>
    <xf numFmtId="0" fontId="1" fillId="0" borderId="1" xfId="1" applyFill="1" applyBorder="1" applyAlignment="1">
      <alignment horizontal="center"/>
    </xf>
    <xf numFmtId="0" fontId="1" fillId="0" borderId="1" xfId="1" applyFill="1" applyBorder="1" applyAlignment="1">
      <alignment wrapText="1"/>
    </xf>
    <xf numFmtId="0" fontId="3" fillId="0" borderId="1" xfId="1" applyFont="1" applyFill="1" applyBorder="1" applyAlignment="1">
      <alignment wrapText="1"/>
    </xf>
    <xf numFmtId="0" fontId="1" fillId="0" borderId="1" xfId="1" applyFont="1" applyFill="1" applyBorder="1" applyAlignment="1">
      <alignment wrapText="1"/>
    </xf>
    <xf numFmtId="0" fontId="1" fillId="0" borderId="1" xfId="1" applyFont="1" applyFill="1" applyBorder="1"/>
    <xf numFmtId="0" fontId="0" fillId="0" borderId="3" xfId="0" applyBorder="1"/>
    <xf numFmtId="0" fontId="0" fillId="0" borderId="5" xfId="0" applyBorder="1"/>
    <xf numFmtId="0" fontId="0" fillId="0" borderId="7" xfId="0" applyBorder="1"/>
    <xf numFmtId="2" fontId="0" fillId="0" borderId="5" xfId="0" applyNumberFormat="1" applyBorder="1"/>
    <xf numFmtId="2" fontId="0" fillId="0" borderId="7" xfId="0" applyNumberFormat="1" applyBorder="1"/>
    <xf numFmtId="0" fontId="2" fillId="0" borderId="8" xfId="1" applyFont="1" applyFill="1" applyBorder="1"/>
    <xf numFmtId="0" fontId="3" fillId="0" borderId="4" xfId="1" applyFont="1" applyFill="1" applyBorder="1"/>
    <xf numFmtId="0" fontId="1" fillId="0" borderId="4" xfId="1" applyFont="1" applyFill="1" applyBorder="1"/>
    <xf numFmtId="0" fontId="1" fillId="0" borderId="4" xfId="1" applyFill="1" applyBorder="1"/>
    <xf numFmtId="0" fontId="3" fillId="0" borderId="6" xfId="1" applyFont="1" applyFill="1" applyBorder="1"/>
    <xf numFmtId="0" fontId="3" fillId="0" borderId="9" xfId="1" applyFont="1" applyFill="1" applyBorder="1"/>
    <xf numFmtId="0" fontId="1" fillId="0" borderId="9" xfId="1" applyFill="1" applyBorder="1" applyAlignment="1">
      <alignment horizontal="center"/>
    </xf>
    <xf numFmtId="0" fontId="1" fillId="0" borderId="9" xfId="1" applyFill="1" applyBorder="1" applyAlignment="1">
      <alignment wrapText="1"/>
    </xf>
    <xf numFmtId="0" fontId="0" fillId="0" borderId="11" xfId="0" applyBorder="1"/>
    <xf numFmtId="0" fontId="1" fillId="0" borderId="10" xfId="1" applyFont="1" applyFill="1" applyBorder="1" applyAlignment="1">
      <alignment horizontal="left" vertical="center"/>
    </xf>
    <xf numFmtId="0" fontId="1" fillId="0" borderId="12" xfId="1" applyFont="1" applyFill="1" applyBorder="1" applyAlignment="1">
      <alignment horizontal="left" vertical="center"/>
    </xf>
    <xf numFmtId="0" fontId="1" fillId="0" borderId="12" xfId="1" applyFont="1" applyFill="1" applyBorder="1" applyAlignment="1">
      <alignment horizontal="center" vertical="center"/>
    </xf>
    <xf numFmtId="0" fontId="1" fillId="0" borderId="12" xfId="1" applyFont="1" applyFill="1" applyBorder="1" applyAlignment="1">
      <alignment horizontal="left"/>
    </xf>
    <xf numFmtId="0" fontId="1" fillId="0" borderId="12" xfId="1" applyFont="1" applyBorder="1" applyAlignment="1">
      <alignment horizontal="left" vertical="center"/>
    </xf>
    <xf numFmtId="0" fontId="2" fillId="0" borderId="9" xfId="1" applyFont="1" applyFill="1" applyBorder="1" applyAlignment="1">
      <alignment horizontal="center"/>
    </xf>
    <xf numFmtId="0" fontId="0" fillId="0" borderId="0" xfId="0"/>
    <xf numFmtId="0" fontId="0" fillId="0" borderId="0" xfId="0"/>
    <xf numFmtId="0" fontId="0" fillId="0" borderId="0" xfId="0"/>
    <xf numFmtId="0" fontId="1" fillId="0" borderId="1" xfId="1" applyFont="1" applyFill="1" applyBorder="1"/>
    <xf numFmtId="0" fontId="1" fillId="0" borderId="1" xfId="1" applyFill="1" applyBorder="1" applyAlignment="1">
      <alignment horizontal="center"/>
    </xf>
    <xf numFmtId="0" fontId="1" fillId="0" borderId="1" xfId="1" applyFont="1" applyFill="1" applyBorder="1" applyAlignment="1">
      <alignment wrapText="1"/>
    </xf>
    <xf numFmtId="0" fontId="2" fillId="2" borderId="1" xfId="0" applyFont="1" applyFill="1" applyBorder="1" applyAlignment="1">
      <alignment horizontal="center" vertical="center" wrapText="1"/>
    </xf>
    <xf numFmtId="0" fontId="0" fillId="3" borderId="0" xfId="0" applyFill="1"/>
    <xf numFmtId="0" fontId="3" fillId="0" borderId="0" xfId="1" applyFont="1" applyFill="1" applyBorder="1"/>
    <xf numFmtId="0" fontId="1" fillId="0" borderId="0" xfId="1" applyFill="1" applyBorder="1" applyAlignment="1">
      <alignment horizontal="center"/>
    </xf>
    <xf numFmtId="0" fontId="1" fillId="0" borderId="0" xfId="1" applyFill="1" applyBorder="1" applyAlignment="1">
      <alignment wrapText="1"/>
    </xf>
    <xf numFmtId="0" fontId="0" fillId="0" borderId="0" xfId="0" applyBorder="1" applyAlignment="1">
      <alignment horizontal="center" wrapText="1"/>
    </xf>
    <xf numFmtId="0" fontId="0" fillId="0" borderId="0" xfId="0" applyBorder="1"/>
    <xf numFmtId="0" fontId="1" fillId="0" borderId="0" xfId="1" applyFont="1" applyFill="1" applyBorder="1"/>
    <xf numFmtId="0" fontId="13" fillId="2" borderId="0" xfId="0" applyFont="1" applyFill="1" applyBorder="1" applyAlignment="1">
      <alignment horizontal="center" vertical="center" wrapText="1"/>
    </xf>
    <xf numFmtId="0" fontId="0" fillId="0" borderId="0" xfId="0" applyAlignment="1">
      <alignment vertical="center" wrapText="1"/>
    </xf>
    <xf numFmtId="0" fontId="0" fillId="0" borderId="0" xfId="0" applyAlignment="1">
      <alignment horizontal="center" vertical="center" wrapText="1"/>
    </xf>
    <xf numFmtId="0" fontId="1" fillId="0" borderId="14" xfId="1" applyFont="1" applyBorder="1" applyAlignment="1">
      <alignment horizontal="left" vertical="center" wrapText="1"/>
    </xf>
    <xf numFmtId="0" fontId="0" fillId="0" borderId="15" xfId="0" applyFill="1" applyBorder="1" applyAlignment="1">
      <alignment horizontal="center" wrapText="1"/>
    </xf>
    <xf numFmtId="0" fontId="0" fillId="0" borderId="15" xfId="0" applyBorder="1" applyAlignment="1">
      <alignment horizontal="center" wrapText="1"/>
    </xf>
    <xf numFmtId="0" fontId="0" fillId="0" borderId="16" xfId="0" applyBorder="1" applyAlignment="1">
      <alignment horizontal="center" wrapText="1"/>
    </xf>
    <xf numFmtId="0" fontId="0" fillId="0" borderId="18" xfId="0" applyBorder="1"/>
    <xf numFmtId="0" fontId="0" fillId="0" borderId="19" xfId="0" applyBorder="1"/>
    <xf numFmtId="0" fontId="28" fillId="0" borderId="0" xfId="0" applyFont="1" applyAlignment="1">
      <alignment horizontal="center" vertical="center" wrapText="1"/>
    </xf>
    <xf numFmtId="0" fontId="29" fillId="0" borderId="0" xfId="0" applyFont="1" applyAlignment="1">
      <alignment horizontal="center" vertical="center" wrapText="1"/>
    </xf>
    <xf numFmtId="0" fontId="0" fillId="0" borderId="10" xfId="0" applyBorder="1" applyAlignment="1">
      <alignment wrapText="1"/>
    </xf>
    <xf numFmtId="0" fontId="0" fillId="0" borderId="4" xfId="0" applyBorder="1" applyAlignment="1">
      <alignment wrapText="1"/>
    </xf>
    <xf numFmtId="0" fontId="0" fillId="0" borderId="6" xfId="0" applyBorder="1" applyAlignment="1">
      <alignment wrapText="1"/>
    </xf>
    <xf numFmtId="0" fontId="0" fillId="0" borderId="0" xfId="0" applyBorder="1" applyAlignment="1">
      <alignment wrapText="1"/>
    </xf>
    <xf numFmtId="0" fontId="5" fillId="0" borderId="2" xfId="0" applyFont="1" applyBorder="1" applyAlignment="1">
      <alignment wrapText="1"/>
    </xf>
    <xf numFmtId="0" fontId="5" fillId="0" borderId="4" xfId="0" applyFont="1" applyBorder="1" applyAlignment="1">
      <alignment wrapText="1"/>
    </xf>
    <xf numFmtId="0" fontId="5" fillId="0" borderId="6" xfId="0" applyFont="1" applyBorder="1" applyAlignment="1">
      <alignment wrapText="1"/>
    </xf>
    <xf numFmtId="0" fontId="8" fillId="0" borderId="0" xfId="2" applyFont="1" applyAlignment="1">
      <alignment horizontal="justify" vertical="center" wrapText="1"/>
    </xf>
    <xf numFmtId="0" fontId="0" fillId="0" borderId="0" xfId="0" applyFont="1" applyAlignment="1">
      <alignment horizontal="justify" vertical="center" wrapText="1"/>
    </xf>
    <xf numFmtId="0" fontId="8" fillId="0" borderId="0" xfId="2" applyAlignment="1">
      <alignment vertical="center" wrapText="1"/>
    </xf>
    <xf numFmtId="0" fontId="0" fillId="4" borderId="0" xfId="0" applyFill="1" applyAlignment="1">
      <alignment horizontal="left" vertical="center" wrapText="1"/>
    </xf>
    <xf numFmtId="0" fontId="0" fillId="0" borderId="0" xfId="0" applyAlignment="1">
      <alignment horizontal="left" vertical="center" wrapText="1"/>
    </xf>
    <xf numFmtId="0" fontId="0" fillId="6" borderId="0" xfId="0" applyFill="1" applyAlignment="1">
      <alignment vertical="center" wrapText="1"/>
    </xf>
    <xf numFmtId="0" fontId="13" fillId="2" borderId="0" xfId="0" applyFont="1" applyFill="1" applyBorder="1" applyAlignment="1">
      <alignment horizontal="left" vertical="center" wrapText="1"/>
    </xf>
    <xf numFmtId="0" fontId="0" fillId="5" borderId="0" xfId="0" applyFill="1" applyAlignment="1">
      <alignment horizontal="left" vertical="center" wrapText="1"/>
    </xf>
    <xf numFmtId="0" fontId="30" fillId="0" borderId="0" xfId="0" applyFont="1" applyAlignment="1">
      <alignment horizontal="left" vertical="center" wrapText="1"/>
    </xf>
    <xf numFmtId="0" fontId="28" fillId="0" borderId="0" xfId="0" applyFont="1" applyAlignment="1">
      <alignment horizontal="left" vertical="center" wrapText="1"/>
    </xf>
    <xf numFmtId="0" fontId="31" fillId="0" borderId="0" xfId="0" applyFont="1" applyAlignment="1">
      <alignment vertical="center" wrapText="1"/>
    </xf>
    <xf numFmtId="0" fontId="0" fillId="0" borderId="0" xfId="0" applyFill="1" applyAlignment="1">
      <alignment horizontal="left" vertical="center" wrapText="1"/>
    </xf>
    <xf numFmtId="0" fontId="4" fillId="0" borderId="0" xfId="0" applyFont="1" applyBorder="1" applyAlignment="1">
      <alignment horizontal="center" vertical="center" wrapText="1"/>
    </xf>
    <xf numFmtId="0" fontId="4" fillId="0" borderId="0" xfId="0" applyFont="1" applyAlignment="1">
      <alignment horizontal="center" vertical="center" wrapText="1"/>
    </xf>
    <xf numFmtId="0" fontId="2" fillId="0" borderId="8" xfId="1" applyFont="1" applyFill="1" applyBorder="1" applyAlignment="1">
      <alignment horizontal="center" vertical="center"/>
    </xf>
    <xf numFmtId="0" fontId="2" fillId="0" borderId="9" xfId="1" applyFont="1" applyFill="1" applyBorder="1" applyAlignment="1">
      <alignment horizontal="center" vertical="center"/>
    </xf>
    <xf numFmtId="0" fontId="2" fillId="0" borderId="2" xfId="1" applyFont="1" applyFill="1" applyBorder="1" applyAlignment="1">
      <alignment horizontal="center" vertical="center"/>
    </xf>
    <xf numFmtId="0" fontId="2" fillId="0" borderId="6" xfId="1" applyFont="1" applyFill="1" applyBorder="1" applyAlignment="1">
      <alignment horizontal="center" vertical="center"/>
    </xf>
    <xf numFmtId="0" fontId="5" fillId="0" borderId="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3" xfId="0" applyFont="1" applyBorder="1" applyAlignment="1">
      <alignment vertical="center"/>
    </xf>
    <xf numFmtId="0" fontId="5" fillId="0" borderId="7" xfId="0" applyFont="1" applyBorder="1" applyAlignment="1">
      <alignment vertical="center"/>
    </xf>
    <xf numFmtId="0" fontId="2" fillId="0" borderId="3" xfId="1" applyFont="1" applyBorder="1" applyAlignment="1">
      <alignment horizontal="center" vertical="center" wrapText="1"/>
    </xf>
    <xf numFmtId="0" fontId="2" fillId="0" borderId="7" xfId="1" applyFont="1" applyBorder="1" applyAlignment="1">
      <alignment horizontal="center" vertical="center" wrapText="1"/>
    </xf>
    <xf numFmtId="0" fontId="2" fillId="0" borderId="8" xfId="1" applyFont="1" applyBorder="1" applyAlignment="1">
      <alignment horizontal="center" vertical="center"/>
    </xf>
    <xf numFmtId="0" fontId="2" fillId="0" borderId="9" xfId="1" applyFont="1" applyBorder="1" applyAlignment="1">
      <alignment horizontal="center" vertical="center"/>
    </xf>
    <xf numFmtId="0" fontId="2" fillId="0" borderId="17" xfId="1" applyFont="1" applyBorder="1" applyAlignment="1">
      <alignment horizontal="center" vertical="center" wrapText="1"/>
    </xf>
    <xf numFmtId="0" fontId="2" fillId="0" borderId="13" xfId="1" applyFont="1" applyFill="1" applyBorder="1" applyAlignment="1"/>
    <xf numFmtId="0" fontId="0" fillId="0" borderId="13" xfId="0" applyBorder="1" applyAlignment="1"/>
    <xf numFmtId="49" fontId="2" fillId="2" borderId="1" xfId="0" applyNumberFormat="1" applyFont="1" applyFill="1" applyBorder="1" applyAlignment="1">
      <alignment horizontal="center" vertical="center" wrapText="1"/>
    </xf>
    <xf numFmtId="0" fontId="0" fillId="0" borderId="0" xfId="0" applyAlignment="1">
      <alignment vertical="center"/>
    </xf>
    <xf numFmtId="0" fontId="8" fillId="0" borderId="0" xfId="2" applyAlignment="1">
      <alignment horizontal="center" vertical="center" wrapText="1"/>
    </xf>
    <xf numFmtId="0" fontId="8" fillId="0" borderId="0" xfId="2" applyFont="1" applyAlignment="1">
      <alignment vertical="center" wrapText="1"/>
    </xf>
    <xf numFmtId="0" fontId="10" fillId="0" borderId="0" xfId="3" applyFont="1" applyBorder="1" applyAlignment="1" applyProtection="1">
      <alignment vertical="center" wrapText="1"/>
    </xf>
    <xf numFmtId="0" fontId="8" fillId="0" borderId="0" xfId="2" applyFont="1" applyAlignment="1">
      <alignment horizontal="center" vertical="center" wrapText="1"/>
    </xf>
    <xf numFmtId="49" fontId="8" fillId="0" borderId="0" xfId="2" applyNumberFormat="1" applyFont="1" applyAlignment="1">
      <alignment horizontal="center" vertical="center" wrapText="1"/>
    </xf>
    <xf numFmtId="0" fontId="0" fillId="4" borderId="0" xfId="0" applyFill="1" applyAlignment="1">
      <alignment vertical="center"/>
    </xf>
    <xf numFmtId="0" fontId="9" fillId="0" borderId="0" xfId="2" applyFont="1" applyAlignment="1">
      <alignment horizontal="center" vertical="center" wrapText="1"/>
    </xf>
    <xf numFmtId="0" fontId="9" fillId="0" borderId="0" xfId="2" applyFont="1" applyAlignment="1">
      <alignment vertical="center" wrapText="1"/>
    </xf>
    <xf numFmtId="0" fontId="10" fillId="0" borderId="0" xfId="3" applyBorder="1" applyAlignment="1" applyProtection="1">
      <alignment vertical="center" wrapText="1"/>
    </xf>
    <xf numFmtId="49" fontId="9" fillId="0" borderId="0" xfId="2" applyNumberFormat="1" applyFont="1" applyAlignment="1">
      <alignment horizontal="center" vertical="center" wrapText="1"/>
    </xf>
    <xf numFmtId="0" fontId="0" fillId="5" borderId="0" xfId="0" applyFill="1" applyAlignment="1">
      <alignment vertical="center"/>
    </xf>
    <xf numFmtId="0" fontId="9" fillId="0" borderId="0" xfId="0" applyFont="1" applyAlignment="1">
      <alignment horizontal="center" vertical="center" wrapText="1"/>
    </xf>
    <xf numFmtId="0" fontId="9" fillId="0" borderId="0" xfId="0" applyFont="1" applyAlignment="1">
      <alignment vertical="center" wrapText="1"/>
    </xf>
    <xf numFmtId="49" fontId="9" fillId="0" borderId="0" xfId="0" applyNumberFormat="1" applyFont="1" applyAlignment="1">
      <alignment horizontal="center" vertical="center" wrapText="1"/>
    </xf>
    <xf numFmtId="49" fontId="0" fillId="0" borderId="0" xfId="0" applyNumberFormat="1" applyFont="1" applyAlignment="1">
      <alignment horizontal="center" vertical="center" wrapText="1"/>
    </xf>
    <xf numFmtId="0" fontId="10" fillId="0" borderId="0" xfId="3" applyAlignment="1" applyProtection="1">
      <alignment vertical="center" wrapText="1"/>
    </xf>
    <xf numFmtId="49" fontId="0" fillId="0" borderId="0" xfId="0" applyNumberFormat="1" applyAlignment="1">
      <alignment horizontal="center" vertical="center" wrapText="1"/>
    </xf>
    <xf numFmtId="0" fontId="11" fillId="0" borderId="0" xfId="6" applyAlignment="1" applyProtection="1">
      <alignment vertical="center" wrapText="1"/>
    </xf>
    <xf numFmtId="0" fontId="0" fillId="0" borderId="0" xfId="0" applyAlignment="1">
      <alignment horizontal="center" vertical="center" wrapText="1"/>
    </xf>
    <xf numFmtId="0" fontId="0" fillId="0" borderId="0" xfId="0" applyAlignment="1">
      <alignment vertical="center" wrapText="1"/>
    </xf>
    <xf numFmtId="49" fontId="0" fillId="0" borderId="0" xfId="0" applyNumberFormat="1" applyAlignment="1">
      <alignment vertical="center" wrapText="1"/>
    </xf>
    <xf numFmtId="0" fontId="0" fillId="5" borderId="0" xfId="0" applyFill="1" applyAlignment="1">
      <alignment vertical="center" wrapText="1"/>
    </xf>
    <xf numFmtId="0" fontId="15" fillId="0" borderId="0" xfId="0" applyFont="1" applyAlignment="1">
      <alignment vertical="center" wrapText="1"/>
    </xf>
    <xf numFmtId="0" fontId="15" fillId="0" borderId="0" xfId="0" applyFont="1" applyAlignment="1">
      <alignment horizontal="center" vertical="center" wrapText="1"/>
    </xf>
    <xf numFmtId="0" fontId="16" fillId="0" borderId="0" xfId="6" applyFont="1" applyAlignment="1" applyProtection="1">
      <alignment vertical="center" wrapText="1"/>
    </xf>
    <xf numFmtId="49" fontId="15" fillId="0" borderId="0" xfId="0" applyNumberFormat="1" applyFont="1" applyAlignment="1">
      <alignment horizontal="center" vertical="center" wrapText="1"/>
    </xf>
    <xf numFmtId="0" fontId="15" fillId="0" borderId="0" xfId="0" applyNumberFormat="1" applyFont="1" applyAlignment="1">
      <alignment vertical="center" wrapText="1"/>
    </xf>
    <xf numFmtId="0" fontId="15" fillId="0" borderId="0" xfId="0" applyFont="1" applyFill="1" applyAlignment="1">
      <alignment vertical="center" wrapText="1"/>
    </xf>
    <xf numFmtId="0" fontId="16" fillId="0" borderId="0" xfId="6" applyFont="1" applyFill="1" applyAlignment="1" applyProtection="1">
      <alignment vertical="center" wrapText="1"/>
    </xf>
    <xf numFmtId="0" fontId="15" fillId="0" borderId="0" xfId="0" applyFont="1" applyFill="1" applyAlignment="1">
      <alignment horizontal="center" vertical="center" wrapText="1"/>
    </xf>
    <xf numFmtId="49" fontId="15" fillId="0" borderId="0" xfId="0" applyNumberFormat="1" applyFont="1" applyFill="1" applyAlignment="1">
      <alignment horizontal="center" vertical="center" wrapText="1"/>
    </xf>
    <xf numFmtId="49" fontId="22" fillId="0" borderId="0" xfId="0" applyNumberFormat="1" applyFont="1" applyFill="1" applyAlignment="1">
      <alignment horizontal="center" vertical="center" wrapText="1"/>
    </xf>
    <xf numFmtId="0" fontId="22" fillId="0" borderId="0" xfId="0" applyNumberFormat="1" applyFont="1" applyFill="1" applyAlignment="1">
      <alignment horizontal="center" vertical="center" wrapText="1"/>
    </xf>
    <xf numFmtId="0" fontId="22" fillId="0" borderId="0" xfId="0" applyFont="1" applyFill="1" applyAlignment="1">
      <alignment horizontal="center" vertical="center" wrapText="1"/>
    </xf>
    <xf numFmtId="0" fontId="22" fillId="0" borderId="0" xfId="0" applyFont="1" applyFill="1" applyAlignment="1">
      <alignment vertical="center" wrapText="1"/>
    </xf>
    <xf numFmtId="0" fontId="25" fillId="0" borderId="0" xfId="0" applyFont="1" applyFill="1" applyAlignment="1">
      <alignment vertical="center" wrapText="1"/>
    </xf>
    <xf numFmtId="0" fontId="25" fillId="0" borderId="0" xfId="0" applyFont="1" applyFill="1" applyAlignment="1">
      <alignment horizontal="center" vertical="center" wrapText="1"/>
    </xf>
    <xf numFmtId="0" fontId="22" fillId="0" borderId="0" xfId="0" applyFont="1" applyFill="1" applyAlignment="1">
      <alignment horizontal="left" vertical="center" wrapText="1"/>
    </xf>
    <xf numFmtId="0" fontId="15" fillId="0" borderId="0" xfId="0" applyFont="1" applyFill="1" applyAlignment="1">
      <alignment horizontal="left" vertical="center" wrapText="1"/>
    </xf>
    <xf numFmtId="0" fontId="0" fillId="0" borderId="0" xfId="0" applyFill="1" applyAlignment="1">
      <alignment vertical="center" wrapText="1"/>
    </xf>
    <xf numFmtId="0" fontId="0" fillId="7" borderId="0" xfId="0" applyFill="1" applyAlignment="1">
      <alignment horizontal="center" vertical="center" wrapText="1"/>
    </xf>
    <xf numFmtId="0" fontId="0" fillId="7" borderId="0" xfId="0" applyFill="1" applyAlignment="1">
      <alignment vertical="center" wrapText="1"/>
    </xf>
    <xf numFmtId="0" fontId="15" fillId="7" borderId="0" xfId="0" applyFont="1" applyFill="1" applyAlignment="1">
      <alignment vertical="center" wrapText="1"/>
    </xf>
    <xf numFmtId="0" fontId="0" fillId="8" borderId="0" xfId="0" applyFill="1" applyAlignment="1">
      <alignment horizontal="left" vertical="center" wrapText="1"/>
    </xf>
    <xf numFmtId="0" fontId="15" fillId="8" borderId="0" xfId="0" applyFont="1" applyFill="1" applyAlignment="1">
      <alignment vertical="center" wrapText="1"/>
    </xf>
    <xf numFmtId="0" fontId="0" fillId="8" borderId="0" xfId="0" applyFill="1" applyAlignment="1">
      <alignment horizontal="center" vertical="center" wrapText="1"/>
    </xf>
    <xf numFmtId="0" fontId="0" fillId="8" borderId="0" xfId="0" applyFill="1" applyAlignment="1">
      <alignment vertical="center" wrapText="1"/>
    </xf>
  </cellXfs>
  <cellStyles count="23">
    <cellStyle name="Explanatory Text 2" xfId="4"/>
    <cellStyle name="Followed Hyperlink" xfId="7" builtinId="9" hidden="1"/>
    <cellStyle name="Followed Hyperlink" xfId="8" builtinId="9" hidden="1"/>
    <cellStyle name="Followed Hyperlink" xfId="9" builtinId="9" hidden="1"/>
    <cellStyle name="Followed Hyperlink" xfId="10" builtinId="9" hidden="1"/>
    <cellStyle name="Followed Hyperlink" xfId="11" builtinId="9" hidden="1"/>
    <cellStyle name="Followed Hyperlink" xfId="12" builtinId="9" hidden="1"/>
    <cellStyle name="Followed Hyperlink" xfId="13" builtinId="9" hidden="1"/>
    <cellStyle name="Followed Hyperlink" xfId="14" builtinId="9" hidden="1"/>
    <cellStyle name="Followed Hyperlink" xfId="15" builtinId="9" hidden="1"/>
    <cellStyle name="Followed Hyperlink" xfId="16" builtinId="9" hidden="1"/>
    <cellStyle name="Followed Hyperlink" xfId="17" builtinId="9" hidden="1"/>
    <cellStyle name="Followed Hyperlink" xfId="18" builtinId="9" hidden="1"/>
    <cellStyle name="Followed Hyperlink" xfId="19" builtinId="9" hidden="1"/>
    <cellStyle name="Followed Hyperlink" xfId="20" builtinId="9" hidden="1"/>
    <cellStyle name="Followed Hyperlink" xfId="21" builtinId="9" hidden="1"/>
    <cellStyle name="Followed Hyperlink" xfId="22" builtinId="9" hidden="1"/>
    <cellStyle name="Hyperlink" xfId="3" builtinId="8"/>
    <cellStyle name="Hyperlink 2" xfId="6"/>
    <cellStyle name="Normal" xfId="0" builtinId="0"/>
    <cellStyle name="Normal 2" xfId="1"/>
    <cellStyle name="Normal 3" xfId="2"/>
    <cellStyle name="Normal 4"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3" Type="http://schemas.openxmlformats.org/officeDocument/2006/relationships/hyperlink" Target="mailto:g.miele@unicas.it" TargetMode="External"/><Relationship Id="rId18" Type="http://schemas.openxmlformats.org/officeDocument/2006/relationships/hyperlink" Target="mailto:g.miele@unicas.it" TargetMode="External"/><Relationship Id="rId26" Type="http://schemas.openxmlformats.org/officeDocument/2006/relationships/hyperlink" Target="mailto:g.miele@unicas.it" TargetMode="External"/><Relationship Id="rId39" Type="http://schemas.openxmlformats.org/officeDocument/2006/relationships/hyperlink" Target="mailto:ranga.reddy@me.com" TargetMode="External"/><Relationship Id="rId3" Type="http://schemas.openxmlformats.org/officeDocument/2006/relationships/hyperlink" Target="mailto:g.miele@unicas.it" TargetMode="External"/><Relationship Id="rId21" Type="http://schemas.openxmlformats.org/officeDocument/2006/relationships/hyperlink" Target="mailto:g.miele@unicas.it" TargetMode="External"/><Relationship Id="rId34" Type="http://schemas.openxmlformats.org/officeDocument/2006/relationships/hyperlink" Target="mailto:ranga.reddy@me.com" TargetMode="External"/><Relationship Id="rId42" Type="http://schemas.openxmlformats.org/officeDocument/2006/relationships/hyperlink" Target="mailto:ranga.reddy@me.com" TargetMode="External"/><Relationship Id="rId47" Type="http://schemas.openxmlformats.org/officeDocument/2006/relationships/hyperlink" Target="mailto:ranga.reddy@me.com" TargetMode="External"/><Relationship Id="rId50" Type="http://schemas.openxmlformats.org/officeDocument/2006/relationships/comments" Target="../comments1.xml"/><Relationship Id="rId7" Type="http://schemas.openxmlformats.org/officeDocument/2006/relationships/hyperlink" Target="mailto:g.miele@unicas.it" TargetMode="External"/><Relationship Id="rId12" Type="http://schemas.openxmlformats.org/officeDocument/2006/relationships/hyperlink" Target="mailto:g.miele@unicas.it" TargetMode="External"/><Relationship Id="rId17" Type="http://schemas.openxmlformats.org/officeDocument/2006/relationships/hyperlink" Target="mailto:g.miele@unicas.it" TargetMode="External"/><Relationship Id="rId25" Type="http://schemas.openxmlformats.org/officeDocument/2006/relationships/hyperlink" Target="mailto:g.miele@unicas.it" TargetMode="External"/><Relationship Id="rId33" Type="http://schemas.openxmlformats.org/officeDocument/2006/relationships/hyperlink" Target="mailto:ranga.reddy@me.com" TargetMode="External"/><Relationship Id="rId38" Type="http://schemas.openxmlformats.org/officeDocument/2006/relationships/hyperlink" Target="mailto:ranga.reddy@me.com" TargetMode="External"/><Relationship Id="rId46" Type="http://schemas.openxmlformats.org/officeDocument/2006/relationships/hyperlink" Target="mailto:ranga.reddy@me.com" TargetMode="External"/><Relationship Id="rId2" Type="http://schemas.openxmlformats.org/officeDocument/2006/relationships/hyperlink" Target="mailto:ranga.reddy@me.com" TargetMode="External"/><Relationship Id="rId16" Type="http://schemas.openxmlformats.org/officeDocument/2006/relationships/hyperlink" Target="mailto:g.miele@unicas.it" TargetMode="External"/><Relationship Id="rId20" Type="http://schemas.openxmlformats.org/officeDocument/2006/relationships/hyperlink" Target="mailto:g.miele@unicas.it" TargetMode="External"/><Relationship Id="rId29" Type="http://schemas.openxmlformats.org/officeDocument/2006/relationships/hyperlink" Target="mailto:bobgrow@cox.net" TargetMode="External"/><Relationship Id="rId41" Type="http://schemas.openxmlformats.org/officeDocument/2006/relationships/hyperlink" Target="mailto:ranga.reddy@me.com" TargetMode="External"/><Relationship Id="rId1" Type="http://schemas.openxmlformats.org/officeDocument/2006/relationships/hyperlink" Target="mailto:ranga.reddy@me.com" TargetMode="External"/><Relationship Id="rId6" Type="http://schemas.openxmlformats.org/officeDocument/2006/relationships/hyperlink" Target="mailto:g.miele@unicas.it" TargetMode="External"/><Relationship Id="rId11" Type="http://schemas.openxmlformats.org/officeDocument/2006/relationships/hyperlink" Target="mailto:g.miele@unicas.it" TargetMode="External"/><Relationship Id="rId24" Type="http://schemas.openxmlformats.org/officeDocument/2006/relationships/hyperlink" Target="mailto:g.miele@unicas.it" TargetMode="External"/><Relationship Id="rId32" Type="http://schemas.openxmlformats.org/officeDocument/2006/relationships/hyperlink" Target="mailto:ranga.reddy@me.com" TargetMode="External"/><Relationship Id="rId37" Type="http://schemas.openxmlformats.org/officeDocument/2006/relationships/hyperlink" Target="mailto:ranga.reddy@me.com" TargetMode="External"/><Relationship Id="rId40" Type="http://schemas.openxmlformats.org/officeDocument/2006/relationships/hyperlink" Target="mailto:ranga.reddy@me.com" TargetMode="External"/><Relationship Id="rId45" Type="http://schemas.openxmlformats.org/officeDocument/2006/relationships/hyperlink" Target="mailto:ranga.reddy@me.com" TargetMode="External"/><Relationship Id="rId5" Type="http://schemas.openxmlformats.org/officeDocument/2006/relationships/hyperlink" Target="mailto:g.miele@unicas.it" TargetMode="External"/><Relationship Id="rId15" Type="http://schemas.openxmlformats.org/officeDocument/2006/relationships/hyperlink" Target="mailto:g.miele@unicas.it" TargetMode="External"/><Relationship Id="rId23" Type="http://schemas.openxmlformats.org/officeDocument/2006/relationships/hyperlink" Target="mailto:g.miele@unicas.it" TargetMode="External"/><Relationship Id="rId28" Type="http://schemas.openxmlformats.org/officeDocument/2006/relationships/hyperlink" Target="mailto:bobgrow@cox.net" TargetMode="External"/><Relationship Id="rId36" Type="http://schemas.openxmlformats.org/officeDocument/2006/relationships/hyperlink" Target="mailto:ranga.reddy@me.com" TargetMode="External"/><Relationship Id="rId49" Type="http://schemas.openxmlformats.org/officeDocument/2006/relationships/vmlDrawing" Target="../drawings/vmlDrawing1.vml"/><Relationship Id="rId10" Type="http://schemas.openxmlformats.org/officeDocument/2006/relationships/hyperlink" Target="mailto:g.miele@unicas.it" TargetMode="External"/><Relationship Id="rId19" Type="http://schemas.openxmlformats.org/officeDocument/2006/relationships/hyperlink" Target="mailto:g.miele@unicas.it" TargetMode="External"/><Relationship Id="rId31" Type="http://schemas.openxmlformats.org/officeDocument/2006/relationships/hyperlink" Target="mailto:gerald.chouinard@outlook.com" TargetMode="External"/><Relationship Id="rId44" Type="http://schemas.openxmlformats.org/officeDocument/2006/relationships/hyperlink" Target="mailto:ranga.reddy@me.com" TargetMode="External"/><Relationship Id="rId4" Type="http://schemas.openxmlformats.org/officeDocument/2006/relationships/hyperlink" Target="mailto:g.miele@unicas.it" TargetMode="External"/><Relationship Id="rId9" Type="http://schemas.openxmlformats.org/officeDocument/2006/relationships/hyperlink" Target="mailto:g.miele@unicas.it" TargetMode="External"/><Relationship Id="rId14" Type="http://schemas.openxmlformats.org/officeDocument/2006/relationships/hyperlink" Target="mailto:g.miele@unicas.it" TargetMode="External"/><Relationship Id="rId22" Type="http://schemas.openxmlformats.org/officeDocument/2006/relationships/hyperlink" Target="mailto:g.miele@unicas.it" TargetMode="External"/><Relationship Id="rId27" Type="http://schemas.openxmlformats.org/officeDocument/2006/relationships/hyperlink" Target="mailto:bobgrow@cox.net" TargetMode="External"/><Relationship Id="rId30" Type="http://schemas.openxmlformats.org/officeDocument/2006/relationships/hyperlink" Target="mailto:oliver.holland@kcl.ac.uk" TargetMode="External"/><Relationship Id="rId35" Type="http://schemas.openxmlformats.org/officeDocument/2006/relationships/hyperlink" Target="mailto:ranga.reddy@me.com" TargetMode="External"/><Relationship Id="rId43" Type="http://schemas.openxmlformats.org/officeDocument/2006/relationships/hyperlink" Target="mailto:ranga.reddy@me.com" TargetMode="External"/><Relationship Id="rId48" Type="http://schemas.openxmlformats.org/officeDocument/2006/relationships/printerSettings" Target="../printerSettings/printerSettings2.bin"/><Relationship Id="rId8" Type="http://schemas.openxmlformats.org/officeDocument/2006/relationships/hyperlink" Target="mailto:g.miele@unicas.i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8"/>
  <sheetViews>
    <sheetView workbookViewId="0">
      <selection activeCell="J35" sqref="J35"/>
    </sheetView>
  </sheetViews>
  <sheetFormatPr defaultColWidth="8.88671875" defaultRowHeight="14.4"/>
  <cols>
    <col min="1" max="2" width="10.88671875" customWidth="1"/>
    <col min="3" max="3" width="8.88671875" customWidth="1"/>
    <col min="4" max="4" width="12.88671875" customWidth="1"/>
    <col min="5" max="5" width="31" style="1" customWidth="1"/>
    <col min="6" max="6" width="14.33203125" style="1" customWidth="1"/>
    <col min="7" max="7" width="15" customWidth="1"/>
    <col min="8" max="8" width="12.33203125" customWidth="1"/>
    <col min="9" max="9" width="23.33203125" style="1" customWidth="1"/>
    <col min="10" max="10" width="15.109375" customWidth="1"/>
  </cols>
  <sheetData>
    <row r="1" spans="1:10" ht="15" thickTop="1">
      <c r="A1" s="77" t="s">
        <v>0</v>
      </c>
      <c r="B1" s="75" t="s">
        <v>1</v>
      </c>
      <c r="C1" s="75" t="s">
        <v>2</v>
      </c>
      <c r="D1" s="14" t="s">
        <v>3</v>
      </c>
      <c r="E1" s="85" t="s">
        <v>32</v>
      </c>
      <c r="F1" s="83" t="s">
        <v>33</v>
      </c>
      <c r="G1" s="83" t="s">
        <v>97</v>
      </c>
      <c r="I1" s="79" t="s">
        <v>59</v>
      </c>
      <c r="J1" s="81" t="s">
        <v>54</v>
      </c>
    </row>
    <row r="2" spans="1:10" ht="14.4" customHeight="1" thickBot="1">
      <c r="A2" s="78"/>
      <c r="B2" s="76"/>
      <c r="C2" s="76"/>
      <c r="D2" s="28" t="s">
        <v>4</v>
      </c>
      <c r="E2" s="86"/>
      <c r="F2" s="84"/>
      <c r="G2" s="87"/>
      <c r="I2" s="80"/>
      <c r="J2" s="82"/>
    </row>
    <row r="3" spans="1:10" ht="15" thickTop="1">
      <c r="A3" s="23" t="s">
        <v>41</v>
      </c>
      <c r="B3" s="24" t="s">
        <v>42</v>
      </c>
      <c r="C3" s="25">
        <v>90257</v>
      </c>
      <c r="D3" s="26"/>
      <c r="E3" s="27" t="s">
        <v>43</v>
      </c>
      <c r="F3" s="46"/>
      <c r="G3" s="36"/>
      <c r="I3" s="54" t="s">
        <v>323</v>
      </c>
      <c r="J3" s="22" t="s">
        <v>55</v>
      </c>
    </row>
    <row r="4" spans="1:10" ht="29.4" customHeight="1">
      <c r="A4" s="15" t="s">
        <v>5</v>
      </c>
      <c r="B4" s="2" t="s">
        <v>6</v>
      </c>
      <c r="C4" s="3">
        <v>15272</v>
      </c>
      <c r="D4" s="4">
        <v>1803</v>
      </c>
      <c r="E4" s="7" t="s">
        <v>35</v>
      </c>
      <c r="F4" s="47" t="s">
        <v>53</v>
      </c>
      <c r="G4" s="36"/>
      <c r="I4" s="55" t="s">
        <v>322</v>
      </c>
      <c r="J4" s="10" t="s">
        <v>55</v>
      </c>
    </row>
    <row r="5" spans="1:10" ht="29.4" customHeight="1">
      <c r="A5" s="16" t="s">
        <v>39</v>
      </c>
      <c r="B5" s="8" t="s">
        <v>7</v>
      </c>
      <c r="C5" s="3">
        <v>87588</v>
      </c>
      <c r="D5" s="4"/>
      <c r="E5" s="7" t="s">
        <v>40</v>
      </c>
      <c r="F5" s="48"/>
      <c r="G5" s="36"/>
      <c r="I5" s="55" t="s">
        <v>323</v>
      </c>
      <c r="J5" s="10" t="s">
        <v>55</v>
      </c>
    </row>
    <row r="6" spans="1:10" ht="29.4" customHeight="1">
      <c r="A6" s="16" t="s">
        <v>63</v>
      </c>
      <c r="B6" s="32" t="s">
        <v>64</v>
      </c>
      <c r="C6" s="3">
        <v>14719</v>
      </c>
      <c r="D6" s="33">
        <v>676</v>
      </c>
      <c r="E6" s="34" t="s">
        <v>65</v>
      </c>
      <c r="F6" s="48" t="s">
        <v>66</v>
      </c>
      <c r="G6" s="50"/>
      <c r="I6" s="55"/>
      <c r="J6" s="10"/>
    </row>
    <row r="7" spans="1:10" ht="26.4" customHeight="1">
      <c r="A7" s="15" t="s">
        <v>8</v>
      </c>
      <c r="B7" s="2" t="s">
        <v>9</v>
      </c>
      <c r="C7" s="3">
        <v>15380</v>
      </c>
      <c r="D7" s="4"/>
      <c r="E7" s="5" t="s">
        <v>36</v>
      </c>
      <c r="F7" s="47" t="s">
        <v>53</v>
      </c>
      <c r="G7" s="50"/>
      <c r="I7" s="55"/>
      <c r="J7" s="10"/>
    </row>
    <row r="8" spans="1:10" s="29" customFormat="1" ht="14.1" customHeight="1">
      <c r="A8" s="16" t="s">
        <v>67</v>
      </c>
      <c r="B8" s="32" t="s">
        <v>68</v>
      </c>
      <c r="C8" s="3">
        <v>5523</v>
      </c>
      <c r="D8" s="33">
        <v>868</v>
      </c>
      <c r="E8" s="34" t="s">
        <v>69</v>
      </c>
      <c r="F8" s="48" t="s">
        <v>66</v>
      </c>
      <c r="G8" s="50"/>
      <c r="I8" s="55"/>
      <c r="J8" s="10"/>
    </row>
    <row r="9" spans="1:10" ht="15.6" customHeight="1">
      <c r="A9" s="15" t="s">
        <v>10</v>
      </c>
      <c r="B9" s="2" t="s">
        <v>11</v>
      </c>
      <c r="C9" s="3"/>
      <c r="D9" s="4"/>
      <c r="E9" s="5" t="s">
        <v>12</v>
      </c>
      <c r="F9" s="48"/>
      <c r="G9" s="36"/>
      <c r="I9" s="55" t="s">
        <v>60</v>
      </c>
      <c r="J9" s="10" t="s">
        <v>55</v>
      </c>
    </row>
    <row r="10" spans="1:10" ht="16.350000000000001" customHeight="1">
      <c r="A10" s="15" t="s">
        <v>13</v>
      </c>
      <c r="B10" s="2" t="s">
        <v>14</v>
      </c>
      <c r="C10" s="3">
        <v>26006</v>
      </c>
      <c r="D10" s="4">
        <v>2993</v>
      </c>
      <c r="E10" s="5" t="s">
        <v>15</v>
      </c>
      <c r="F10" s="48"/>
      <c r="G10" s="50"/>
      <c r="I10" s="55"/>
      <c r="J10" s="10"/>
    </row>
    <row r="11" spans="1:10" ht="16.350000000000001" customHeight="1">
      <c r="A11" s="16" t="s">
        <v>50</v>
      </c>
      <c r="B11" s="8" t="s">
        <v>51</v>
      </c>
      <c r="C11" s="3">
        <v>15014</v>
      </c>
      <c r="D11" s="4"/>
      <c r="E11" s="5" t="s">
        <v>52</v>
      </c>
      <c r="F11" s="48"/>
      <c r="G11" s="36"/>
      <c r="I11" s="55" t="s">
        <v>60</v>
      </c>
      <c r="J11" s="10" t="s">
        <v>55</v>
      </c>
    </row>
    <row r="12" spans="1:10" ht="15" customHeight="1">
      <c r="A12" s="15" t="s">
        <v>16</v>
      </c>
      <c r="B12" s="2" t="s">
        <v>17</v>
      </c>
      <c r="C12" s="3">
        <v>25852</v>
      </c>
      <c r="D12" s="4">
        <v>507</v>
      </c>
      <c r="E12" s="6" t="s">
        <v>34</v>
      </c>
      <c r="F12" s="48"/>
      <c r="G12" s="36"/>
      <c r="I12" s="55" t="s">
        <v>60</v>
      </c>
      <c r="J12" s="10" t="s">
        <v>55</v>
      </c>
    </row>
    <row r="13" spans="1:10" ht="17.100000000000001" customHeight="1">
      <c r="A13" s="16" t="s">
        <v>47</v>
      </c>
      <c r="B13" s="8" t="s">
        <v>48</v>
      </c>
      <c r="C13" s="3"/>
      <c r="D13" s="4"/>
      <c r="E13" s="7" t="s">
        <v>49</v>
      </c>
      <c r="F13" s="48"/>
      <c r="G13" s="50"/>
      <c r="I13" s="55"/>
      <c r="J13" s="10"/>
    </row>
    <row r="14" spans="1:10" s="31" customFormat="1" ht="17.100000000000001" customHeight="1">
      <c r="A14" s="16" t="s">
        <v>146</v>
      </c>
      <c r="B14" s="32" t="s">
        <v>147</v>
      </c>
      <c r="C14" s="3"/>
      <c r="D14" s="33"/>
      <c r="E14" s="34" t="s">
        <v>148</v>
      </c>
      <c r="F14" s="48"/>
      <c r="G14" s="36"/>
      <c r="I14" s="55" t="s">
        <v>162</v>
      </c>
      <c r="J14" s="10" t="s">
        <v>55</v>
      </c>
    </row>
    <row r="15" spans="1:10" ht="12.6" customHeight="1">
      <c r="A15" s="15" t="s">
        <v>18</v>
      </c>
      <c r="B15" s="2" t="s">
        <v>19</v>
      </c>
      <c r="C15" s="3">
        <v>3751</v>
      </c>
      <c r="D15" s="4">
        <v>4175</v>
      </c>
      <c r="E15" s="5" t="s">
        <v>37</v>
      </c>
      <c r="F15" s="48"/>
      <c r="G15" s="36"/>
      <c r="I15" s="55" t="s">
        <v>60</v>
      </c>
      <c r="J15" s="10" t="s">
        <v>55</v>
      </c>
    </row>
    <row r="16" spans="1:10" s="30" customFormat="1" ht="12.6" customHeight="1">
      <c r="A16" s="16" t="s">
        <v>70</v>
      </c>
      <c r="B16" s="32" t="s">
        <v>71</v>
      </c>
      <c r="C16" s="3">
        <v>3256</v>
      </c>
      <c r="D16" s="33">
        <v>1202</v>
      </c>
      <c r="E16" s="34" t="s">
        <v>72</v>
      </c>
      <c r="F16" s="48" t="s">
        <v>66</v>
      </c>
      <c r="G16" s="50"/>
      <c r="I16" s="55"/>
      <c r="J16" s="10"/>
    </row>
    <row r="17" spans="1:10">
      <c r="A17" s="17" t="s">
        <v>20</v>
      </c>
      <c r="B17" s="2" t="s">
        <v>21</v>
      </c>
      <c r="C17" s="4">
        <v>61864</v>
      </c>
      <c r="D17" s="4"/>
      <c r="E17" s="5" t="s">
        <v>22</v>
      </c>
      <c r="F17" s="48"/>
      <c r="G17" s="50"/>
      <c r="I17" s="55"/>
      <c r="J17" s="10"/>
    </row>
    <row r="18" spans="1:10">
      <c r="A18" s="15" t="s">
        <v>23</v>
      </c>
      <c r="B18" s="2" t="s">
        <v>24</v>
      </c>
      <c r="C18" s="3">
        <v>50904</v>
      </c>
      <c r="D18" s="4"/>
      <c r="E18" s="5" t="s">
        <v>22</v>
      </c>
      <c r="F18" s="48"/>
      <c r="G18" s="36"/>
      <c r="I18" s="55" t="s">
        <v>162</v>
      </c>
      <c r="J18" s="10" t="s">
        <v>55</v>
      </c>
    </row>
    <row r="19" spans="1:10" ht="28.8">
      <c r="A19" s="15" t="s">
        <v>25</v>
      </c>
      <c r="B19" s="2" t="s">
        <v>26</v>
      </c>
      <c r="C19" s="3">
        <v>25952</v>
      </c>
      <c r="D19" s="4">
        <v>3899</v>
      </c>
      <c r="E19" s="5" t="s">
        <v>38</v>
      </c>
      <c r="F19" s="48" t="s">
        <v>53</v>
      </c>
      <c r="G19" s="36"/>
      <c r="I19" s="55" t="s">
        <v>322</v>
      </c>
      <c r="J19" s="10" t="s">
        <v>55</v>
      </c>
    </row>
    <row r="20" spans="1:10" ht="28.35" customHeight="1">
      <c r="A20" s="15" t="s">
        <v>27</v>
      </c>
      <c r="B20" s="2" t="s">
        <v>28</v>
      </c>
      <c r="C20" s="3">
        <v>23144</v>
      </c>
      <c r="D20" s="4">
        <v>481</v>
      </c>
      <c r="E20" s="5" t="s">
        <v>29</v>
      </c>
      <c r="F20" s="48" t="s">
        <v>53</v>
      </c>
      <c r="G20" s="36"/>
      <c r="I20" s="55" t="s">
        <v>322</v>
      </c>
      <c r="J20" s="10" t="s">
        <v>55</v>
      </c>
    </row>
    <row r="21" spans="1:10" s="31" customFormat="1" ht="15.6" customHeight="1">
      <c r="A21" s="16" t="s">
        <v>73</v>
      </c>
      <c r="B21" s="32" t="s">
        <v>74</v>
      </c>
      <c r="C21" s="3">
        <v>5529</v>
      </c>
      <c r="D21" s="33">
        <v>457</v>
      </c>
      <c r="E21" s="34" t="s">
        <v>75</v>
      </c>
      <c r="F21" s="48" t="s">
        <v>66</v>
      </c>
      <c r="G21" s="50"/>
      <c r="I21" s="55"/>
      <c r="J21" s="10"/>
    </row>
    <row r="22" spans="1:10" ht="16.350000000000001" customHeight="1">
      <c r="A22" s="16" t="s">
        <v>44</v>
      </c>
      <c r="B22" s="8" t="s">
        <v>45</v>
      </c>
      <c r="C22" s="3"/>
      <c r="D22" s="3"/>
      <c r="E22" s="5" t="s">
        <v>46</v>
      </c>
      <c r="F22" s="48"/>
      <c r="G22" s="50"/>
      <c r="I22" s="55"/>
      <c r="J22" s="10"/>
    </row>
    <row r="23" spans="1:10" ht="15" thickBot="1">
      <c r="A23" s="18" t="s">
        <v>30</v>
      </c>
      <c r="B23" s="19" t="s">
        <v>31</v>
      </c>
      <c r="C23" s="20">
        <v>56759</v>
      </c>
      <c r="D23" s="20"/>
      <c r="E23" s="21" t="s">
        <v>22</v>
      </c>
      <c r="F23" s="49"/>
      <c r="G23" s="51"/>
      <c r="I23" s="56"/>
      <c r="J23" s="11"/>
    </row>
    <row r="24" spans="1:10" s="31" customFormat="1" ht="15" thickTop="1">
      <c r="A24" s="88" t="s">
        <v>98</v>
      </c>
      <c r="B24" s="89"/>
      <c r="C24" s="89"/>
      <c r="D24" s="89"/>
      <c r="E24" s="89"/>
      <c r="F24" s="89"/>
      <c r="G24" s="36"/>
      <c r="I24" s="57"/>
      <c r="J24" s="41"/>
    </row>
    <row r="25" spans="1:10" s="31" customFormat="1">
      <c r="A25" s="42" t="s">
        <v>111</v>
      </c>
      <c r="B25" s="42" t="s">
        <v>112</v>
      </c>
      <c r="C25" s="38"/>
      <c r="D25" s="38"/>
      <c r="E25" s="39"/>
      <c r="F25" s="40"/>
      <c r="G25" s="36"/>
      <c r="I25" s="57"/>
      <c r="J25" s="41"/>
    </row>
    <row r="26" spans="1:10" s="31" customFormat="1">
      <c r="A26" s="42" t="s">
        <v>113</v>
      </c>
      <c r="B26" s="42" t="s">
        <v>68</v>
      </c>
      <c r="C26" s="38"/>
      <c r="D26" s="38"/>
      <c r="E26" s="39"/>
      <c r="F26" s="40"/>
      <c r="G26" s="36"/>
      <c r="I26" s="57"/>
      <c r="J26" s="41"/>
    </row>
    <row r="27" spans="1:10" s="31" customFormat="1">
      <c r="A27" s="37"/>
      <c r="B27" s="37"/>
      <c r="C27" s="38"/>
      <c r="D27" s="38"/>
      <c r="E27" s="39"/>
      <c r="F27" s="40"/>
      <c r="G27" s="36"/>
      <c r="I27" s="57"/>
      <c r="J27" s="41"/>
    </row>
    <row r="28" spans="1:10" s="31" customFormat="1">
      <c r="A28" s="37"/>
      <c r="B28" s="37"/>
      <c r="C28" s="38"/>
      <c r="D28" s="38"/>
      <c r="E28" s="39"/>
      <c r="F28" s="40"/>
      <c r="G28" s="36"/>
      <c r="I28" s="57"/>
      <c r="J28" s="41"/>
    </row>
    <row r="29" spans="1:10" s="31" customFormat="1">
      <c r="A29" s="37"/>
      <c r="B29" s="37"/>
      <c r="C29" s="38"/>
      <c r="D29" s="38"/>
      <c r="E29" s="39"/>
      <c r="F29" s="40"/>
      <c r="G29" s="36"/>
      <c r="I29" s="57"/>
      <c r="J29" s="41"/>
    </row>
    <row r="30" spans="1:10" ht="15" thickBot="1">
      <c r="F30" s="73"/>
    </row>
    <row r="31" spans="1:10" ht="13.5" customHeight="1" thickTop="1">
      <c r="F31" s="74"/>
      <c r="I31" s="58" t="s">
        <v>56</v>
      </c>
      <c r="J31" s="9">
        <v>17</v>
      </c>
    </row>
    <row r="32" spans="1:10">
      <c r="I32" s="59" t="s">
        <v>57</v>
      </c>
      <c r="J32" s="10">
        <f>COUNTIF(J3:J23,"Y")</f>
        <v>11</v>
      </c>
    </row>
    <row r="33" spans="5:10">
      <c r="I33" s="59" t="s">
        <v>58</v>
      </c>
      <c r="J33" s="12">
        <f>J32*100/J31</f>
        <v>64.705882352941174</v>
      </c>
    </row>
    <row r="34" spans="5:10" s="31" customFormat="1" ht="43.2">
      <c r="E34" s="1"/>
      <c r="F34" s="1"/>
      <c r="I34" s="59" t="s">
        <v>335</v>
      </c>
      <c r="J34" s="12">
        <v>7</v>
      </c>
    </row>
    <row r="35" spans="5:10" s="31" customFormat="1">
      <c r="E35" s="1"/>
      <c r="F35" s="1"/>
      <c r="I35" s="59" t="s">
        <v>334</v>
      </c>
      <c r="J35" s="12">
        <v>4</v>
      </c>
    </row>
    <row r="36" spans="5:10">
      <c r="I36" s="59" t="s">
        <v>62</v>
      </c>
      <c r="J36" s="10">
        <f>COUNTIF(I3:I23,"Approve")</f>
        <v>4</v>
      </c>
    </row>
    <row r="37" spans="5:10" ht="15" thickBot="1">
      <c r="I37" s="60" t="s">
        <v>61</v>
      </c>
      <c r="J37" s="13">
        <f>100*J36/(J34)</f>
        <v>57.142857142857146</v>
      </c>
    </row>
    <row r="38" spans="5:10" ht="15" thickTop="1"/>
  </sheetData>
  <mergeCells count="10">
    <mergeCell ref="J1:J2"/>
    <mergeCell ref="F1:F2"/>
    <mergeCell ref="E1:E2"/>
    <mergeCell ref="G1:G2"/>
    <mergeCell ref="A24:F24"/>
    <mergeCell ref="F30:F31"/>
    <mergeCell ref="B1:B2"/>
    <mergeCell ref="A1:A2"/>
    <mergeCell ref="C1:C2"/>
    <mergeCell ref="I1:I2"/>
  </mergeCells>
  <pageMargins left="0.7" right="0.7" top="0.75" bottom="0.75" header="0.3" footer="0.3"/>
  <pageSetup orientation="portrait"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168"/>
  <sheetViews>
    <sheetView tabSelected="1" zoomScaleNormal="100" workbookViewId="0">
      <pane ySplit="1" topLeftCell="A159" activePane="bottomLeft" state="frozen"/>
      <selection activeCell="K1" sqref="K1"/>
      <selection pane="bottomLeft" activeCell="A131" sqref="A131:A168"/>
    </sheetView>
  </sheetViews>
  <sheetFormatPr defaultColWidth="8.88671875" defaultRowHeight="14.4"/>
  <cols>
    <col min="1" max="1" width="4.88671875" style="44" customWidth="1"/>
    <col min="2" max="2" width="8.109375" style="44" customWidth="1"/>
    <col min="3" max="3" width="12.44140625" style="44" hidden="1" customWidth="1"/>
    <col min="4" max="4" width="0" style="44" hidden="1" customWidth="1"/>
    <col min="5" max="5" width="14.44140625" style="44" hidden="1" customWidth="1"/>
    <col min="6" max="6" width="8.88671875" style="44"/>
    <col min="7" max="7" width="12.109375" style="44" customWidth="1"/>
    <col min="8" max="8" width="11.88671875" style="44" hidden="1" customWidth="1"/>
    <col min="9" max="9" width="12" style="44" hidden="1" customWidth="1"/>
    <col min="10" max="10" width="22.44140625" style="44" hidden="1" customWidth="1"/>
    <col min="11" max="11" width="11.44140625" style="44" customWidth="1"/>
    <col min="12" max="12" width="24.6640625" style="44" customWidth="1"/>
    <col min="13" max="13" width="23.44140625" style="44" customWidth="1"/>
    <col min="14" max="14" width="24.44140625" style="44" customWidth="1"/>
    <col min="15" max="15" width="27.109375" style="45" customWidth="1"/>
    <col min="16" max="16" width="32.77734375" style="65" customWidth="1"/>
    <col min="17" max="17" width="8.88671875" style="91"/>
    <col min="18" max="18" width="19.77734375" customWidth="1"/>
  </cols>
  <sheetData>
    <row r="1" spans="1:18" ht="39.6">
      <c r="A1" s="35" t="s">
        <v>76</v>
      </c>
      <c r="B1" s="35" t="s">
        <v>77</v>
      </c>
      <c r="C1" s="35" t="s">
        <v>78</v>
      </c>
      <c r="D1" s="35" t="s">
        <v>79</v>
      </c>
      <c r="E1" s="35" t="s">
        <v>80</v>
      </c>
      <c r="F1" s="90" t="s">
        <v>81</v>
      </c>
      <c r="G1" s="90" t="s">
        <v>82</v>
      </c>
      <c r="H1" s="90" t="s">
        <v>83</v>
      </c>
      <c r="I1" s="90" t="s">
        <v>84</v>
      </c>
      <c r="J1" s="90" t="s">
        <v>85</v>
      </c>
      <c r="K1" s="90" t="s">
        <v>86</v>
      </c>
      <c r="L1" s="35" t="s">
        <v>87</v>
      </c>
      <c r="M1" s="35" t="s">
        <v>88</v>
      </c>
      <c r="N1" s="43" t="s">
        <v>163</v>
      </c>
      <c r="O1" s="43" t="s">
        <v>164</v>
      </c>
      <c r="P1" s="67" t="s">
        <v>165</v>
      </c>
    </row>
    <row r="2" spans="1:18" ht="409.6">
      <c r="A2" s="92">
        <v>1</v>
      </c>
      <c r="B2" s="93" t="s">
        <v>89</v>
      </c>
      <c r="C2" s="93"/>
      <c r="D2" s="94"/>
      <c r="E2" s="95"/>
      <c r="F2" s="92"/>
      <c r="G2" s="92" t="s">
        <v>93</v>
      </c>
      <c r="H2" s="92"/>
      <c r="I2" s="95"/>
      <c r="J2" s="95"/>
      <c r="K2" s="96" t="s">
        <v>92</v>
      </c>
      <c r="L2" s="93" t="s">
        <v>94</v>
      </c>
      <c r="M2" s="93" t="s">
        <v>167</v>
      </c>
      <c r="N2" s="44" t="s">
        <v>169</v>
      </c>
      <c r="O2" s="45" t="s">
        <v>166</v>
      </c>
      <c r="P2" s="64" t="s">
        <v>179</v>
      </c>
      <c r="Q2" s="97"/>
      <c r="R2" s="71" t="s">
        <v>359</v>
      </c>
    </row>
    <row r="3" spans="1:18" ht="216">
      <c r="A3" s="98">
        <v>2</v>
      </c>
      <c r="C3" s="99"/>
      <c r="D3" s="100"/>
      <c r="E3" s="98"/>
      <c r="F3" s="101"/>
      <c r="G3" s="101"/>
      <c r="H3" s="101"/>
      <c r="I3" s="98"/>
      <c r="J3" s="98"/>
      <c r="K3" s="96" t="s">
        <v>92</v>
      </c>
      <c r="L3" s="61" t="s">
        <v>96</v>
      </c>
      <c r="M3" s="63" t="s">
        <v>168</v>
      </c>
      <c r="N3" s="66" t="s">
        <v>356</v>
      </c>
      <c r="O3" s="45" t="s">
        <v>170</v>
      </c>
      <c r="P3" s="65" t="s">
        <v>357</v>
      </c>
      <c r="Q3" s="102"/>
    </row>
    <row r="4" spans="1:18" ht="216">
      <c r="A4" s="103">
        <v>3</v>
      </c>
      <c r="B4" s="44" t="s">
        <v>110</v>
      </c>
      <c r="C4" s="104"/>
      <c r="D4" s="100"/>
      <c r="E4" s="103"/>
      <c r="F4" s="105"/>
      <c r="G4" s="105"/>
      <c r="H4" s="105"/>
      <c r="I4" s="103"/>
      <c r="J4" s="103"/>
      <c r="K4" s="106" t="s">
        <v>92</v>
      </c>
      <c r="L4" s="62" t="s">
        <v>96</v>
      </c>
      <c r="M4" s="44" t="s">
        <v>168</v>
      </c>
      <c r="N4" s="66" t="s">
        <v>356</v>
      </c>
      <c r="O4" s="45" t="s">
        <v>170</v>
      </c>
      <c r="P4" s="135" t="s">
        <v>357</v>
      </c>
      <c r="Q4" s="102"/>
    </row>
    <row r="5" spans="1:18" ht="115.2">
      <c r="A5" s="45">
        <v>4</v>
      </c>
      <c r="B5" s="44" t="s">
        <v>108</v>
      </c>
      <c r="C5" s="44" t="s">
        <v>109</v>
      </c>
      <c r="D5" s="107" t="s">
        <v>99</v>
      </c>
      <c r="E5" s="45" t="s">
        <v>100</v>
      </c>
      <c r="F5" s="45">
        <v>13</v>
      </c>
      <c r="G5" s="45"/>
      <c r="H5" s="45"/>
      <c r="I5" s="45">
        <v>407</v>
      </c>
      <c r="J5" s="45"/>
      <c r="K5" s="108" t="s">
        <v>103</v>
      </c>
      <c r="L5" s="44" t="s">
        <v>104</v>
      </c>
      <c r="M5" s="44" t="s">
        <v>105</v>
      </c>
      <c r="N5" s="1" t="s">
        <v>367</v>
      </c>
      <c r="O5" s="45" t="s">
        <v>166</v>
      </c>
      <c r="Q5" s="102"/>
    </row>
    <row r="6" spans="1:18" ht="115.2">
      <c r="A6" s="45">
        <v>5</v>
      </c>
      <c r="B6" s="44" t="s">
        <v>108</v>
      </c>
      <c r="C6" s="44" t="s">
        <v>109</v>
      </c>
      <c r="D6" s="107" t="s">
        <v>99</v>
      </c>
      <c r="E6" s="45" t="s">
        <v>100</v>
      </c>
      <c r="F6" s="45">
        <v>14</v>
      </c>
      <c r="G6" s="45"/>
      <c r="H6" s="45"/>
      <c r="I6" s="45">
        <v>1120</v>
      </c>
      <c r="J6" s="45"/>
      <c r="K6" s="108" t="s">
        <v>103</v>
      </c>
      <c r="L6" s="44" t="s">
        <v>106</v>
      </c>
      <c r="M6" s="44" t="s">
        <v>107</v>
      </c>
      <c r="N6" s="1" t="s">
        <v>367</v>
      </c>
      <c r="O6" s="45" t="s">
        <v>166</v>
      </c>
      <c r="Q6" s="102"/>
    </row>
    <row r="7" spans="1:18" ht="216">
      <c r="A7" s="98">
        <v>6</v>
      </c>
      <c r="B7" s="63" t="s">
        <v>114</v>
      </c>
      <c r="C7" s="99"/>
      <c r="D7" s="100"/>
      <c r="E7" s="98"/>
      <c r="F7" s="101"/>
      <c r="G7" s="101"/>
      <c r="H7" s="101"/>
      <c r="I7" s="98"/>
      <c r="J7" s="98"/>
      <c r="K7" s="96" t="s">
        <v>92</v>
      </c>
      <c r="L7" s="61" t="s">
        <v>96</v>
      </c>
      <c r="M7" s="63" t="s">
        <v>358</v>
      </c>
      <c r="N7" s="66" t="s">
        <v>356</v>
      </c>
      <c r="O7" s="45" t="s">
        <v>170</v>
      </c>
      <c r="P7" s="135" t="s">
        <v>357</v>
      </c>
      <c r="Q7" s="102"/>
    </row>
    <row r="8" spans="1:18" ht="43.2">
      <c r="A8" s="45">
        <v>7</v>
      </c>
      <c r="B8" s="63" t="s">
        <v>114</v>
      </c>
      <c r="D8" s="109" t="s">
        <v>118</v>
      </c>
      <c r="E8" s="108" t="s">
        <v>119</v>
      </c>
      <c r="F8" s="108" t="s">
        <v>120</v>
      </c>
      <c r="G8" s="108" t="s">
        <v>117</v>
      </c>
      <c r="H8" s="108" t="s">
        <v>101</v>
      </c>
      <c r="I8" s="45">
        <v>19</v>
      </c>
      <c r="J8" s="45">
        <v>23</v>
      </c>
      <c r="K8" s="108"/>
      <c r="L8" s="44" t="s">
        <v>121</v>
      </c>
      <c r="M8" s="44" t="s">
        <v>122</v>
      </c>
      <c r="O8" s="45" t="s">
        <v>166</v>
      </c>
      <c r="P8" s="72" t="s">
        <v>181</v>
      </c>
      <c r="Q8" s="102"/>
    </row>
    <row r="9" spans="1:18" ht="43.2">
      <c r="A9" s="45">
        <v>8</v>
      </c>
      <c r="B9" s="63" t="s">
        <v>114</v>
      </c>
      <c r="D9" s="109" t="s">
        <v>118</v>
      </c>
      <c r="E9" s="108" t="s">
        <v>119</v>
      </c>
      <c r="F9" s="45">
        <v>6</v>
      </c>
      <c r="G9" s="45">
        <v>2</v>
      </c>
      <c r="H9" s="45"/>
      <c r="I9" s="45">
        <v>29</v>
      </c>
      <c r="J9" s="45">
        <v>24</v>
      </c>
      <c r="K9" s="108"/>
      <c r="L9" s="44" t="s">
        <v>123</v>
      </c>
      <c r="M9" s="44" t="s">
        <v>124</v>
      </c>
      <c r="O9" s="45" t="s">
        <v>166</v>
      </c>
      <c r="P9" s="72" t="s">
        <v>181</v>
      </c>
      <c r="Q9" s="102"/>
    </row>
    <row r="10" spans="1:18" ht="43.2">
      <c r="A10" s="45">
        <v>9</v>
      </c>
      <c r="B10" s="63" t="s">
        <v>114</v>
      </c>
      <c r="D10" s="109" t="s">
        <v>118</v>
      </c>
      <c r="E10" s="108" t="s">
        <v>119</v>
      </c>
      <c r="F10" s="45">
        <v>7</v>
      </c>
      <c r="G10" s="45">
        <v>2</v>
      </c>
      <c r="H10" s="45"/>
      <c r="I10" s="45">
        <v>44</v>
      </c>
      <c r="J10" s="45">
        <v>29</v>
      </c>
      <c r="K10" s="108"/>
      <c r="L10" s="44" t="s">
        <v>123</v>
      </c>
      <c r="M10" s="44" t="s">
        <v>124</v>
      </c>
      <c r="O10" s="45" t="s">
        <v>166</v>
      </c>
      <c r="P10" s="72" t="s">
        <v>181</v>
      </c>
      <c r="Q10" s="102"/>
    </row>
    <row r="11" spans="1:18" ht="43.2">
      <c r="A11" s="45">
        <v>10</v>
      </c>
      <c r="B11" s="63" t="s">
        <v>114</v>
      </c>
      <c r="D11" s="109" t="s">
        <v>118</v>
      </c>
      <c r="E11" s="108" t="s">
        <v>119</v>
      </c>
      <c r="F11" s="45">
        <v>7</v>
      </c>
      <c r="G11" s="45">
        <v>3</v>
      </c>
      <c r="H11" s="45">
        <v>1</v>
      </c>
      <c r="I11" s="45">
        <v>31</v>
      </c>
      <c r="J11" s="45">
        <v>17</v>
      </c>
      <c r="K11" s="108"/>
      <c r="L11" s="44" t="s">
        <v>123</v>
      </c>
      <c r="M11" s="44" t="s">
        <v>124</v>
      </c>
      <c r="O11" s="45" t="s">
        <v>166</v>
      </c>
      <c r="P11" s="72" t="s">
        <v>181</v>
      </c>
      <c r="Q11" s="102"/>
    </row>
    <row r="12" spans="1:18" ht="43.2">
      <c r="A12" s="45">
        <v>11</v>
      </c>
      <c r="B12" s="63" t="s">
        <v>114</v>
      </c>
      <c r="D12" s="109" t="s">
        <v>118</v>
      </c>
      <c r="E12" s="108" t="s">
        <v>119</v>
      </c>
      <c r="F12" s="45">
        <v>7</v>
      </c>
      <c r="G12" s="45" t="s">
        <v>125</v>
      </c>
      <c r="H12" s="45">
        <v>2</v>
      </c>
      <c r="I12" s="45">
        <v>37</v>
      </c>
      <c r="J12" s="45">
        <v>7</v>
      </c>
      <c r="K12" s="108"/>
      <c r="L12" s="44" t="s">
        <v>123</v>
      </c>
      <c r="M12" s="44" t="s">
        <v>124</v>
      </c>
      <c r="O12" s="45" t="s">
        <v>166</v>
      </c>
      <c r="P12" s="72" t="s">
        <v>181</v>
      </c>
      <c r="Q12" s="102"/>
    </row>
    <row r="13" spans="1:18" ht="43.2">
      <c r="A13" s="45">
        <v>12</v>
      </c>
      <c r="B13" s="63" t="s">
        <v>114</v>
      </c>
      <c r="D13" s="109" t="s">
        <v>118</v>
      </c>
      <c r="E13" s="108" t="s">
        <v>119</v>
      </c>
      <c r="F13" s="45">
        <v>7</v>
      </c>
      <c r="G13" s="45" t="s">
        <v>125</v>
      </c>
      <c r="H13" s="45">
        <v>3</v>
      </c>
      <c r="I13" s="45">
        <v>37</v>
      </c>
      <c r="J13" s="45">
        <v>19</v>
      </c>
      <c r="K13" s="108"/>
      <c r="L13" s="44" t="s">
        <v>123</v>
      </c>
      <c r="M13" s="44" t="s">
        <v>124</v>
      </c>
      <c r="O13" s="45" t="s">
        <v>166</v>
      </c>
      <c r="P13" s="72" t="s">
        <v>181</v>
      </c>
      <c r="Q13" s="102"/>
    </row>
    <row r="14" spans="1:18" ht="43.2">
      <c r="A14" s="45">
        <v>13</v>
      </c>
      <c r="B14" s="63" t="s">
        <v>114</v>
      </c>
      <c r="D14" s="109" t="s">
        <v>118</v>
      </c>
      <c r="E14" s="108" t="s">
        <v>119</v>
      </c>
      <c r="F14" s="45">
        <v>7</v>
      </c>
      <c r="G14" s="45" t="s">
        <v>125</v>
      </c>
      <c r="H14" s="45">
        <v>3</v>
      </c>
      <c r="I14" s="45">
        <v>38</v>
      </c>
      <c r="J14" s="108" t="s">
        <v>126</v>
      </c>
      <c r="K14" s="108"/>
      <c r="L14" s="44" t="s">
        <v>121</v>
      </c>
      <c r="M14" s="44" t="s">
        <v>122</v>
      </c>
      <c r="O14" s="45" t="s">
        <v>166</v>
      </c>
      <c r="P14" s="72" t="s">
        <v>181</v>
      </c>
      <c r="Q14" s="102"/>
    </row>
    <row r="15" spans="1:18" ht="43.2">
      <c r="A15" s="45">
        <v>14</v>
      </c>
      <c r="B15" s="63" t="s">
        <v>114</v>
      </c>
      <c r="D15" s="109" t="s">
        <v>118</v>
      </c>
      <c r="E15" s="108" t="s">
        <v>119</v>
      </c>
      <c r="F15" s="45">
        <v>7</v>
      </c>
      <c r="G15" s="45" t="s">
        <v>125</v>
      </c>
      <c r="H15" s="45">
        <v>3</v>
      </c>
      <c r="I15" s="108" t="s">
        <v>127</v>
      </c>
      <c r="J15" s="108" t="s">
        <v>128</v>
      </c>
      <c r="K15" s="108"/>
      <c r="L15" s="44" t="s">
        <v>123</v>
      </c>
      <c r="M15" s="44" t="s">
        <v>124</v>
      </c>
      <c r="O15" s="45" t="s">
        <v>166</v>
      </c>
      <c r="P15" s="72" t="s">
        <v>181</v>
      </c>
      <c r="Q15" s="102"/>
    </row>
    <row r="16" spans="1:18" ht="43.2">
      <c r="A16" s="45">
        <v>15</v>
      </c>
      <c r="B16" s="63" t="s">
        <v>114</v>
      </c>
      <c r="D16" s="109" t="s">
        <v>118</v>
      </c>
      <c r="E16" s="108" t="s">
        <v>119</v>
      </c>
      <c r="F16" s="45">
        <v>7</v>
      </c>
      <c r="G16" s="45" t="s">
        <v>125</v>
      </c>
      <c r="H16" s="45">
        <v>3</v>
      </c>
      <c r="I16" s="108" t="s">
        <v>127</v>
      </c>
      <c r="J16" s="108" t="s">
        <v>129</v>
      </c>
      <c r="K16" s="108"/>
      <c r="L16" s="44" t="s">
        <v>123</v>
      </c>
      <c r="M16" s="44" t="s">
        <v>124</v>
      </c>
      <c r="O16" s="45" t="s">
        <v>166</v>
      </c>
      <c r="P16" s="72" t="s">
        <v>181</v>
      </c>
      <c r="Q16" s="102"/>
    </row>
    <row r="17" spans="1:17" ht="43.2">
      <c r="A17" s="45">
        <v>16</v>
      </c>
      <c r="B17" s="63" t="s">
        <v>114</v>
      </c>
      <c r="D17" s="109" t="s">
        <v>118</v>
      </c>
      <c r="E17" s="108" t="s">
        <v>119</v>
      </c>
      <c r="F17" s="45">
        <v>7</v>
      </c>
      <c r="G17" s="45" t="s">
        <v>125</v>
      </c>
      <c r="H17" s="45">
        <v>3</v>
      </c>
      <c r="I17" s="108" t="s">
        <v>127</v>
      </c>
      <c r="J17" s="108" t="s">
        <v>130</v>
      </c>
      <c r="K17" s="108"/>
      <c r="L17" s="44" t="s">
        <v>123</v>
      </c>
      <c r="M17" s="44" t="s">
        <v>124</v>
      </c>
      <c r="O17" s="45" t="s">
        <v>166</v>
      </c>
      <c r="P17" s="72" t="s">
        <v>181</v>
      </c>
      <c r="Q17" s="102"/>
    </row>
    <row r="18" spans="1:17" ht="43.2">
      <c r="A18" s="110">
        <v>17</v>
      </c>
      <c r="B18" s="63" t="s">
        <v>114</v>
      </c>
      <c r="C18" s="111"/>
      <c r="D18" s="109" t="s">
        <v>118</v>
      </c>
      <c r="E18" s="108" t="s">
        <v>119</v>
      </c>
      <c r="F18" s="45">
        <v>7</v>
      </c>
      <c r="G18" s="45" t="s">
        <v>125</v>
      </c>
      <c r="H18" s="45">
        <v>3</v>
      </c>
      <c r="I18" s="112" t="s">
        <v>131</v>
      </c>
      <c r="J18" s="112" t="s">
        <v>101</v>
      </c>
      <c r="K18" s="112"/>
      <c r="L18" s="44" t="s">
        <v>123</v>
      </c>
      <c r="M18" s="44" t="s">
        <v>124</v>
      </c>
      <c r="O18" s="45" t="s">
        <v>166</v>
      </c>
      <c r="P18" s="72" t="s">
        <v>181</v>
      </c>
      <c r="Q18" s="102"/>
    </row>
    <row r="19" spans="1:17" ht="43.2">
      <c r="A19" s="110"/>
      <c r="B19" s="63" t="s">
        <v>114</v>
      </c>
      <c r="C19" s="111"/>
      <c r="D19" s="109" t="s">
        <v>118</v>
      </c>
      <c r="E19" s="108" t="s">
        <v>119</v>
      </c>
      <c r="F19" s="45">
        <v>7</v>
      </c>
      <c r="G19" s="45" t="s">
        <v>125</v>
      </c>
      <c r="H19" s="45">
        <v>3</v>
      </c>
      <c r="I19" s="112" t="s">
        <v>131</v>
      </c>
      <c r="J19" s="112" t="s">
        <v>132</v>
      </c>
      <c r="K19" s="112"/>
      <c r="L19" s="44" t="s">
        <v>123</v>
      </c>
      <c r="M19" s="44" t="s">
        <v>124</v>
      </c>
      <c r="O19" s="45" t="s">
        <v>166</v>
      </c>
      <c r="P19" s="72" t="s">
        <v>181</v>
      </c>
      <c r="Q19" s="102"/>
    </row>
    <row r="20" spans="1:17" ht="43.2">
      <c r="A20" s="45">
        <v>18</v>
      </c>
      <c r="B20" s="63" t="s">
        <v>114</v>
      </c>
      <c r="D20" s="109" t="s">
        <v>118</v>
      </c>
      <c r="E20" s="108" t="s">
        <v>119</v>
      </c>
      <c r="F20" s="45">
        <v>7</v>
      </c>
      <c r="G20" s="45" t="s">
        <v>125</v>
      </c>
      <c r="H20" s="45">
        <v>3</v>
      </c>
      <c r="I20" s="112" t="s">
        <v>131</v>
      </c>
      <c r="J20" s="112" t="s">
        <v>133</v>
      </c>
      <c r="K20" s="108"/>
      <c r="L20" s="44" t="s">
        <v>123</v>
      </c>
      <c r="M20" s="44" t="s">
        <v>124</v>
      </c>
      <c r="O20" s="45" t="s">
        <v>166</v>
      </c>
      <c r="P20" s="72" t="s">
        <v>181</v>
      </c>
      <c r="Q20" s="102"/>
    </row>
    <row r="21" spans="1:17" ht="43.2">
      <c r="A21" s="110">
        <v>19</v>
      </c>
      <c r="B21" s="63" t="s">
        <v>114</v>
      </c>
      <c r="C21" s="111"/>
      <c r="D21" s="109" t="s">
        <v>118</v>
      </c>
      <c r="E21" s="108" t="s">
        <v>119</v>
      </c>
      <c r="F21" s="45">
        <v>7</v>
      </c>
      <c r="G21" s="45" t="s">
        <v>125</v>
      </c>
      <c r="H21" s="45">
        <v>3</v>
      </c>
      <c r="I21" s="112" t="s">
        <v>131</v>
      </c>
      <c r="J21" s="112" t="s">
        <v>134</v>
      </c>
      <c r="K21" s="112"/>
      <c r="L21" s="44" t="s">
        <v>123</v>
      </c>
      <c r="M21" s="44" t="s">
        <v>124</v>
      </c>
      <c r="O21" s="45" t="s">
        <v>166</v>
      </c>
      <c r="P21" s="72" t="s">
        <v>181</v>
      </c>
      <c r="Q21" s="102"/>
    </row>
    <row r="22" spans="1:17" ht="43.2">
      <c r="A22" s="110"/>
      <c r="B22" s="63" t="s">
        <v>114</v>
      </c>
      <c r="C22" s="111"/>
      <c r="D22" s="109" t="s">
        <v>118</v>
      </c>
      <c r="E22" s="108" t="s">
        <v>119</v>
      </c>
      <c r="F22" s="45">
        <v>7</v>
      </c>
      <c r="G22" s="45" t="s">
        <v>125</v>
      </c>
      <c r="H22" s="45">
        <v>3</v>
      </c>
      <c r="I22" s="112" t="s">
        <v>135</v>
      </c>
      <c r="J22" s="112" t="s">
        <v>117</v>
      </c>
      <c r="K22" s="112"/>
      <c r="L22" s="44" t="s">
        <v>123</v>
      </c>
      <c r="M22" s="44" t="s">
        <v>124</v>
      </c>
      <c r="O22" s="45" t="s">
        <v>166</v>
      </c>
      <c r="P22" s="72" t="s">
        <v>181</v>
      </c>
      <c r="Q22" s="102"/>
    </row>
    <row r="23" spans="1:17" ht="43.2">
      <c r="A23" s="45">
        <v>20</v>
      </c>
      <c r="B23" s="63" t="s">
        <v>114</v>
      </c>
      <c r="D23" s="109" t="s">
        <v>118</v>
      </c>
      <c r="E23" s="108" t="s">
        <v>119</v>
      </c>
      <c r="F23" s="45">
        <v>7</v>
      </c>
      <c r="G23" s="45" t="s">
        <v>125</v>
      </c>
      <c r="H23" s="45">
        <v>3</v>
      </c>
      <c r="I23" s="112" t="s">
        <v>135</v>
      </c>
      <c r="J23" s="112" t="s">
        <v>136</v>
      </c>
      <c r="K23" s="108"/>
      <c r="L23" s="44" t="s">
        <v>123</v>
      </c>
      <c r="M23" s="44" t="s">
        <v>124</v>
      </c>
      <c r="O23" s="45" t="s">
        <v>166</v>
      </c>
      <c r="P23" s="72" t="s">
        <v>181</v>
      </c>
      <c r="Q23" s="102"/>
    </row>
    <row r="24" spans="1:17" ht="43.2">
      <c r="A24" s="45">
        <v>21</v>
      </c>
      <c r="B24" s="63" t="s">
        <v>114</v>
      </c>
      <c r="D24" s="109" t="s">
        <v>118</v>
      </c>
      <c r="E24" s="108" t="s">
        <v>119</v>
      </c>
      <c r="F24" s="45">
        <v>7</v>
      </c>
      <c r="G24" s="45" t="s">
        <v>125</v>
      </c>
      <c r="H24" s="45">
        <v>3</v>
      </c>
      <c r="I24" s="108" t="s">
        <v>135</v>
      </c>
      <c r="J24" s="108" t="s">
        <v>137</v>
      </c>
      <c r="K24" s="108"/>
      <c r="L24" s="44" t="s">
        <v>123</v>
      </c>
      <c r="M24" s="44" t="s">
        <v>124</v>
      </c>
      <c r="O24" s="45" t="s">
        <v>166</v>
      </c>
      <c r="P24" s="72" t="s">
        <v>181</v>
      </c>
      <c r="Q24" s="102"/>
    </row>
    <row r="25" spans="1:17" ht="43.2">
      <c r="A25" s="45">
        <v>22</v>
      </c>
      <c r="B25" s="63" t="s">
        <v>114</v>
      </c>
      <c r="D25" s="109" t="s">
        <v>118</v>
      </c>
      <c r="E25" s="108" t="s">
        <v>119</v>
      </c>
      <c r="F25" s="45">
        <v>7</v>
      </c>
      <c r="G25" s="45" t="s">
        <v>125</v>
      </c>
      <c r="H25" s="45">
        <v>3</v>
      </c>
      <c r="I25" s="108" t="s">
        <v>135</v>
      </c>
      <c r="J25" s="108" t="s">
        <v>138</v>
      </c>
      <c r="K25" s="108"/>
      <c r="L25" s="44" t="s">
        <v>123</v>
      </c>
      <c r="M25" s="44" t="s">
        <v>124</v>
      </c>
      <c r="O25" s="45" t="s">
        <v>166</v>
      </c>
      <c r="P25" s="72" t="s">
        <v>181</v>
      </c>
      <c r="Q25" s="102"/>
    </row>
    <row r="26" spans="1:17" ht="43.2">
      <c r="A26" s="45">
        <v>23</v>
      </c>
      <c r="B26" s="63" t="s">
        <v>114</v>
      </c>
      <c r="D26" s="109" t="s">
        <v>118</v>
      </c>
      <c r="E26" s="108" t="s">
        <v>119</v>
      </c>
      <c r="F26" s="108" t="s">
        <v>116</v>
      </c>
      <c r="G26" s="108" t="s">
        <v>139</v>
      </c>
      <c r="H26" s="108" t="s">
        <v>117</v>
      </c>
      <c r="I26" s="108" t="s">
        <v>140</v>
      </c>
      <c r="J26" s="108" t="s">
        <v>128</v>
      </c>
      <c r="K26" s="108"/>
      <c r="L26" s="44" t="s">
        <v>123</v>
      </c>
      <c r="M26" s="44" t="s">
        <v>124</v>
      </c>
      <c r="O26" s="45" t="s">
        <v>166</v>
      </c>
      <c r="P26" s="72" t="s">
        <v>181</v>
      </c>
      <c r="Q26" s="102"/>
    </row>
    <row r="27" spans="1:17" ht="43.2">
      <c r="A27" s="45">
        <v>24</v>
      </c>
      <c r="B27" s="63" t="s">
        <v>114</v>
      </c>
      <c r="D27" s="109" t="s">
        <v>118</v>
      </c>
      <c r="E27" s="108" t="s">
        <v>119</v>
      </c>
      <c r="F27" s="108" t="s">
        <v>116</v>
      </c>
      <c r="G27" s="108" t="s">
        <v>139</v>
      </c>
      <c r="H27" s="108" t="s">
        <v>141</v>
      </c>
      <c r="I27" s="108" t="s">
        <v>140</v>
      </c>
      <c r="J27" s="108" t="s">
        <v>142</v>
      </c>
      <c r="K27" s="108"/>
      <c r="L27" s="44" t="s">
        <v>123</v>
      </c>
      <c r="M27" s="44" t="s">
        <v>124</v>
      </c>
      <c r="O27" s="45" t="s">
        <v>166</v>
      </c>
      <c r="P27" s="72" t="s">
        <v>181</v>
      </c>
      <c r="Q27" s="102"/>
    </row>
    <row r="28" spans="1:17" ht="43.2">
      <c r="A28" s="45">
        <v>25</v>
      </c>
      <c r="B28" s="63" t="s">
        <v>114</v>
      </c>
      <c r="D28" s="109" t="s">
        <v>118</v>
      </c>
      <c r="E28" s="108" t="s">
        <v>119</v>
      </c>
      <c r="F28" s="108" t="s">
        <v>116</v>
      </c>
      <c r="G28" s="108" t="s">
        <v>139</v>
      </c>
      <c r="H28" s="108" t="s">
        <v>141</v>
      </c>
      <c r="I28" s="108" t="s">
        <v>143</v>
      </c>
      <c r="J28" s="108" t="s">
        <v>144</v>
      </c>
      <c r="K28" s="108"/>
      <c r="L28" s="44" t="s">
        <v>123</v>
      </c>
      <c r="M28" s="44" t="s">
        <v>124</v>
      </c>
      <c r="O28" s="45" t="s">
        <v>166</v>
      </c>
      <c r="P28" s="72" t="s">
        <v>181</v>
      </c>
      <c r="Q28" s="102"/>
    </row>
    <row r="29" spans="1:17" ht="43.2">
      <c r="A29" s="110">
        <v>26</v>
      </c>
      <c r="B29" s="63" t="s">
        <v>114</v>
      </c>
      <c r="C29" s="111"/>
      <c r="D29" s="109" t="s">
        <v>118</v>
      </c>
      <c r="E29" s="108" t="s">
        <v>119</v>
      </c>
      <c r="F29" s="108" t="s">
        <v>116</v>
      </c>
      <c r="G29" s="108" t="s">
        <v>139</v>
      </c>
      <c r="H29" s="108" t="s">
        <v>141</v>
      </c>
      <c r="I29" s="112" t="s">
        <v>143</v>
      </c>
      <c r="J29" s="112" t="s">
        <v>136</v>
      </c>
      <c r="K29" s="112"/>
      <c r="L29" s="44" t="s">
        <v>123</v>
      </c>
      <c r="M29" s="44" t="s">
        <v>124</v>
      </c>
      <c r="O29" s="45" t="s">
        <v>166</v>
      </c>
      <c r="P29" s="72" t="s">
        <v>181</v>
      </c>
      <c r="Q29" s="102"/>
    </row>
    <row r="30" spans="1:17" ht="43.2">
      <c r="A30" s="110"/>
      <c r="B30" s="63" t="s">
        <v>114</v>
      </c>
      <c r="C30" s="111"/>
      <c r="D30" s="109" t="s">
        <v>118</v>
      </c>
      <c r="E30" s="108" t="s">
        <v>119</v>
      </c>
      <c r="F30" s="108" t="s">
        <v>116</v>
      </c>
      <c r="G30" s="108" t="s">
        <v>139</v>
      </c>
      <c r="H30" s="108" t="s">
        <v>141</v>
      </c>
      <c r="I30" s="112" t="s">
        <v>143</v>
      </c>
      <c r="J30" s="112" t="s">
        <v>137</v>
      </c>
      <c r="K30" s="112"/>
      <c r="L30" s="44" t="s">
        <v>123</v>
      </c>
      <c r="M30" s="44" t="s">
        <v>124</v>
      </c>
      <c r="O30" s="45" t="s">
        <v>166</v>
      </c>
      <c r="P30" s="72" t="s">
        <v>181</v>
      </c>
      <c r="Q30" s="102"/>
    </row>
    <row r="31" spans="1:17" ht="43.2">
      <c r="A31" s="45">
        <v>27</v>
      </c>
      <c r="B31" s="63" t="s">
        <v>114</v>
      </c>
      <c r="D31" s="109" t="s">
        <v>118</v>
      </c>
      <c r="E31" s="108" t="s">
        <v>119</v>
      </c>
      <c r="F31" s="108" t="s">
        <v>116</v>
      </c>
      <c r="G31" s="108" t="s">
        <v>139</v>
      </c>
      <c r="H31" s="108" t="s">
        <v>141</v>
      </c>
      <c r="I31" s="112" t="s">
        <v>143</v>
      </c>
      <c r="J31" s="112" t="s">
        <v>145</v>
      </c>
      <c r="K31" s="112"/>
      <c r="L31" s="44" t="s">
        <v>123</v>
      </c>
      <c r="M31" s="44" t="s">
        <v>124</v>
      </c>
      <c r="O31" s="45" t="s">
        <v>166</v>
      </c>
      <c r="P31" s="72" t="s">
        <v>181</v>
      </c>
      <c r="Q31" s="102"/>
    </row>
    <row r="32" spans="1:17" ht="201.6">
      <c r="A32" s="45">
        <v>28</v>
      </c>
      <c r="B32" s="44" t="s">
        <v>149</v>
      </c>
      <c r="C32" s="44" t="s">
        <v>150</v>
      </c>
      <c r="D32" s="109" t="s">
        <v>151</v>
      </c>
      <c r="E32" s="45" t="s">
        <v>152</v>
      </c>
      <c r="F32" s="108"/>
      <c r="G32" s="108"/>
      <c r="H32" s="108"/>
      <c r="I32" s="45" t="s">
        <v>153</v>
      </c>
      <c r="J32" s="45">
        <v>1</v>
      </c>
      <c r="K32" s="108" t="s">
        <v>154</v>
      </c>
      <c r="L32" s="44" t="s">
        <v>155</v>
      </c>
      <c r="M32" s="44" t="s">
        <v>156</v>
      </c>
      <c r="N32" s="44" t="s">
        <v>171</v>
      </c>
      <c r="O32" s="45" t="s">
        <v>170</v>
      </c>
      <c r="P32" s="65" t="s">
        <v>360</v>
      </c>
      <c r="Q32" s="102"/>
    </row>
    <row r="33" spans="1:17" ht="43.2">
      <c r="A33" s="45">
        <v>29</v>
      </c>
      <c r="B33" s="44" t="s">
        <v>149</v>
      </c>
      <c r="C33" s="44" t="s">
        <v>150</v>
      </c>
      <c r="D33" s="109" t="s">
        <v>151</v>
      </c>
      <c r="E33" s="45" t="s">
        <v>152</v>
      </c>
      <c r="F33" s="108" t="s">
        <v>157</v>
      </c>
      <c r="G33" s="108"/>
      <c r="H33" s="108"/>
      <c r="I33" s="45">
        <v>12</v>
      </c>
      <c r="J33" s="45">
        <v>10</v>
      </c>
      <c r="K33" s="108" t="s">
        <v>154</v>
      </c>
      <c r="L33" s="44" t="s">
        <v>158</v>
      </c>
      <c r="M33" s="44" t="s">
        <v>159</v>
      </c>
      <c r="N33" s="44" t="s">
        <v>172</v>
      </c>
      <c r="O33" s="45" t="s">
        <v>166</v>
      </c>
      <c r="P33" s="65" t="s">
        <v>361</v>
      </c>
      <c r="Q33" s="102"/>
    </row>
    <row r="34" spans="1:17" ht="86.4">
      <c r="A34" s="45">
        <v>30</v>
      </c>
      <c r="B34" s="44" t="s">
        <v>149</v>
      </c>
      <c r="C34" s="44" t="s">
        <v>150</v>
      </c>
      <c r="D34" s="109" t="s">
        <v>151</v>
      </c>
      <c r="E34" s="45" t="s">
        <v>152</v>
      </c>
      <c r="F34" s="108" t="s">
        <v>128</v>
      </c>
      <c r="G34" s="108" t="s">
        <v>141</v>
      </c>
      <c r="H34" s="108" t="s">
        <v>141</v>
      </c>
      <c r="I34" s="45">
        <v>24</v>
      </c>
      <c r="J34" s="45">
        <v>45</v>
      </c>
      <c r="K34" s="108" t="s">
        <v>92</v>
      </c>
      <c r="L34" s="44" t="s">
        <v>160</v>
      </c>
      <c r="M34" s="44" t="s">
        <v>161</v>
      </c>
      <c r="N34" s="44" t="s">
        <v>172</v>
      </c>
      <c r="O34" s="45" t="s">
        <v>170</v>
      </c>
      <c r="P34" s="72" t="s">
        <v>362</v>
      </c>
      <c r="Q34" s="102"/>
    </row>
    <row r="35" spans="1:17" ht="115.2">
      <c r="A35" s="44">
        <v>31</v>
      </c>
      <c r="B35" s="44" t="s">
        <v>173</v>
      </c>
      <c r="L35" s="44" t="s">
        <v>178</v>
      </c>
      <c r="O35" s="45" t="s">
        <v>170</v>
      </c>
      <c r="P35" s="68" t="s">
        <v>180</v>
      </c>
      <c r="Q35" s="102"/>
    </row>
    <row r="36" spans="1:17" ht="115.2">
      <c r="A36" s="44">
        <v>32</v>
      </c>
      <c r="B36" s="131" t="s">
        <v>174</v>
      </c>
      <c r="L36" s="44" t="s">
        <v>175</v>
      </c>
      <c r="M36" s="44" t="s">
        <v>175</v>
      </c>
      <c r="N36" s="44" t="s">
        <v>363</v>
      </c>
      <c r="O36" s="45" t="s">
        <v>170</v>
      </c>
      <c r="P36" s="135" t="s">
        <v>376</v>
      </c>
      <c r="Q36" s="102"/>
    </row>
    <row r="37" spans="1:17" ht="302.39999999999998">
      <c r="A37" s="44">
        <v>33</v>
      </c>
      <c r="B37" s="113" t="s">
        <v>174</v>
      </c>
      <c r="L37" s="44" t="s">
        <v>176</v>
      </c>
      <c r="M37" s="44" t="s">
        <v>177</v>
      </c>
      <c r="N37" s="114" t="s">
        <v>364</v>
      </c>
      <c r="O37" s="44" t="s">
        <v>365</v>
      </c>
      <c r="P37" s="65" t="s">
        <v>366</v>
      </c>
      <c r="Q37" s="65" t="s">
        <v>324</v>
      </c>
    </row>
    <row r="38" spans="1:17" s="31" customFormat="1" ht="86.4">
      <c r="A38" s="44">
        <v>34</v>
      </c>
      <c r="B38" s="113" t="s">
        <v>174</v>
      </c>
      <c r="C38" s="44"/>
      <c r="D38" s="44"/>
      <c r="E38" s="44"/>
      <c r="F38" s="44"/>
      <c r="G38" s="44"/>
      <c r="H38" s="44"/>
      <c r="I38" s="44"/>
      <c r="J38" s="44"/>
      <c r="K38" s="44"/>
      <c r="L38" s="44" t="s">
        <v>336</v>
      </c>
      <c r="M38" s="44" t="s">
        <v>337</v>
      </c>
      <c r="N38" s="44"/>
      <c r="O38" s="45"/>
      <c r="P38" s="72"/>
      <c r="Q38" s="102"/>
    </row>
    <row r="39" spans="1:17" ht="201.6">
      <c r="A39" s="45">
        <v>35</v>
      </c>
      <c r="B39" s="44" t="s">
        <v>182</v>
      </c>
      <c r="C39" s="44" t="s">
        <v>183</v>
      </c>
      <c r="D39" s="109" t="s">
        <v>184</v>
      </c>
      <c r="E39" s="108" t="s">
        <v>185</v>
      </c>
      <c r="F39" s="108" t="s">
        <v>186</v>
      </c>
      <c r="G39" s="108"/>
      <c r="H39" s="108"/>
      <c r="I39" s="45"/>
      <c r="J39" s="45"/>
      <c r="K39" s="108"/>
      <c r="L39" s="44" t="s">
        <v>187</v>
      </c>
      <c r="M39" s="44" t="s">
        <v>188</v>
      </c>
      <c r="N39" s="44" t="s">
        <v>363</v>
      </c>
      <c r="O39" s="45" t="s">
        <v>166</v>
      </c>
      <c r="P39" s="135" t="s">
        <v>368</v>
      </c>
      <c r="Q39" s="102"/>
    </row>
    <row r="40" spans="1:17" ht="388.8">
      <c r="A40" s="115">
        <v>36</v>
      </c>
      <c r="B40" s="114" t="s">
        <v>114</v>
      </c>
      <c r="C40" s="114"/>
      <c r="D40" s="116"/>
      <c r="E40" s="115"/>
      <c r="F40" s="117" t="s">
        <v>117</v>
      </c>
      <c r="G40" s="117" t="s">
        <v>189</v>
      </c>
      <c r="H40" s="117" t="s">
        <v>117</v>
      </c>
      <c r="I40" s="115">
        <v>2</v>
      </c>
      <c r="J40" s="115">
        <v>6</v>
      </c>
      <c r="K40" s="117" t="s">
        <v>102</v>
      </c>
      <c r="L40" s="114" t="s">
        <v>190</v>
      </c>
      <c r="M40" s="114" t="s">
        <v>191</v>
      </c>
      <c r="N40" s="136" t="s">
        <v>369</v>
      </c>
      <c r="O40" s="45" t="s">
        <v>170</v>
      </c>
      <c r="Q40" s="102"/>
    </row>
    <row r="41" spans="1:17" ht="374.4">
      <c r="A41" s="115">
        <v>37</v>
      </c>
      <c r="B41" s="114" t="s">
        <v>114</v>
      </c>
      <c r="C41" s="114" t="s">
        <v>29</v>
      </c>
      <c r="D41" s="116" t="s">
        <v>192</v>
      </c>
      <c r="E41" s="115" t="s">
        <v>115</v>
      </c>
      <c r="F41" s="117" t="s">
        <v>117</v>
      </c>
      <c r="G41" s="117" t="s">
        <v>189</v>
      </c>
      <c r="H41" s="117" t="s">
        <v>117</v>
      </c>
      <c r="I41" s="115">
        <v>2</v>
      </c>
      <c r="J41" s="115">
        <v>6</v>
      </c>
      <c r="K41" s="117" t="s">
        <v>92</v>
      </c>
      <c r="L41" s="114" t="s">
        <v>193</v>
      </c>
      <c r="M41" s="114" t="s">
        <v>194</v>
      </c>
      <c r="N41" s="136" t="s">
        <v>364</v>
      </c>
      <c r="O41" s="45" t="s">
        <v>170</v>
      </c>
      <c r="P41" s="65" t="s">
        <v>366</v>
      </c>
      <c r="Q41" s="102"/>
    </row>
    <row r="42" spans="1:17" ht="28.8">
      <c r="A42" s="115">
        <v>38</v>
      </c>
      <c r="B42" s="114"/>
      <c r="C42" s="114"/>
      <c r="D42" s="116"/>
      <c r="E42" s="115"/>
      <c r="F42" s="115">
        <v>1</v>
      </c>
      <c r="G42" s="115">
        <v>1.2</v>
      </c>
      <c r="H42" s="115">
        <v>1</v>
      </c>
      <c r="I42" s="115">
        <v>2</v>
      </c>
      <c r="J42" s="115">
        <v>25</v>
      </c>
      <c r="K42" s="117" t="s">
        <v>92</v>
      </c>
      <c r="L42" s="114" t="s">
        <v>195</v>
      </c>
      <c r="M42" s="114" t="s">
        <v>195</v>
      </c>
      <c r="N42" s="137" t="s">
        <v>370</v>
      </c>
      <c r="O42" s="45" t="s">
        <v>330</v>
      </c>
      <c r="Q42" s="102"/>
    </row>
    <row r="43" spans="1:17" ht="28.8">
      <c r="A43" s="115">
        <v>39</v>
      </c>
      <c r="B43" s="114"/>
      <c r="C43" s="114"/>
      <c r="D43" s="116"/>
      <c r="E43" s="115"/>
      <c r="F43" s="115">
        <v>5</v>
      </c>
      <c r="G43" s="115" t="s">
        <v>196</v>
      </c>
      <c r="H43" s="115">
        <v>2</v>
      </c>
      <c r="I43" s="115">
        <v>20</v>
      </c>
      <c r="J43" s="115">
        <v>25</v>
      </c>
      <c r="K43" s="117" t="s">
        <v>154</v>
      </c>
      <c r="L43" s="114" t="s">
        <v>197</v>
      </c>
      <c r="M43" s="114" t="s">
        <v>198</v>
      </c>
      <c r="O43" s="45" t="s">
        <v>166</v>
      </c>
      <c r="P43" s="69" t="s">
        <v>326</v>
      </c>
      <c r="Q43" s="102"/>
    </row>
    <row r="44" spans="1:17" ht="28.8">
      <c r="A44" s="115">
        <v>40</v>
      </c>
      <c r="B44" s="114"/>
      <c r="C44" s="114"/>
      <c r="D44" s="116"/>
      <c r="E44" s="115"/>
      <c r="F44" s="115">
        <v>6</v>
      </c>
      <c r="G44" s="115">
        <v>6.2</v>
      </c>
      <c r="H44" s="115">
        <v>2</v>
      </c>
      <c r="I44" s="115">
        <v>26</v>
      </c>
      <c r="J44" s="115">
        <v>2</v>
      </c>
      <c r="K44" s="117" t="s">
        <v>154</v>
      </c>
      <c r="L44" s="114" t="s">
        <v>197</v>
      </c>
      <c r="M44" s="114" t="s">
        <v>198</v>
      </c>
      <c r="O44" s="45" t="s">
        <v>166</v>
      </c>
      <c r="P44" s="70" t="s">
        <v>327</v>
      </c>
      <c r="Q44" s="102"/>
    </row>
    <row r="45" spans="1:17" ht="72">
      <c r="A45" s="115">
        <v>41</v>
      </c>
      <c r="B45" s="114"/>
      <c r="C45" s="114"/>
      <c r="D45" s="116"/>
      <c r="E45" s="115"/>
      <c r="F45" s="115">
        <v>6</v>
      </c>
      <c r="G45" s="115">
        <v>6.2</v>
      </c>
      <c r="H45" s="115">
        <v>5</v>
      </c>
      <c r="I45" s="115">
        <v>26</v>
      </c>
      <c r="J45" s="115">
        <v>16</v>
      </c>
      <c r="K45" s="117" t="s">
        <v>154</v>
      </c>
      <c r="L45" s="114" t="s">
        <v>197</v>
      </c>
      <c r="M45" s="114" t="s">
        <v>199</v>
      </c>
      <c r="O45" s="45" t="s">
        <v>166</v>
      </c>
      <c r="P45" s="70" t="s">
        <v>327</v>
      </c>
      <c r="Q45" s="102"/>
    </row>
    <row r="46" spans="1:17" ht="72">
      <c r="A46" s="115">
        <v>42</v>
      </c>
      <c r="B46" s="114"/>
      <c r="C46" s="114"/>
      <c r="D46" s="116"/>
      <c r="E46" s="115"/>
      <c r="F46" s="115">
        <v>7</v>
      </c>
      <c r="G46" s="115">
        <v>7.4</v>
      </c>
      <c r="H46" s="115">
        <v>7</v>
      </c>
      <c r="I46" s="115">
        <v>36</v>
      </c>
      <c r="J46" s="115">
        <v>5</v>
      </c>
      <c r="K46" s="117" t="s">
        <v>102</v>
      </c>
      <c r="L46" s="114" t="s">
        <v>200</v>
      </c>
      <c r="M46" s="114" t="s">
        <v>201</v>
      </c>
      <c r="O46" s="45" t="s">
        <v>166</v>
      </c>
      <c r="P46" s="70" t="s">
        <v>328</v>
      </c>
      <c r="Q46" s="102"/>
    </row>
    <row r="47" spans="1:17" ht="43.2">
      <c r="A47" s="115">
        <v>43</v>
      </c>
      <c r="B47" s="114"/>
      <c r="C47" s="114"/>
      <c r="D47" s="116"/>
      <c r="E47" s="115"/>
      <c r="F47" s="115">
        <v>7</v>
      </c>
      <c r="G47" s="115" t="s">
        <v>202</v>
      </c>
      <c r="H47" s="115">
        <v>3</v>
      </c>
      <c r="I47" s="115">
        <v>37</v>
      </c>
      <c r="J47" s="115">
        <v>28</v>
      </c>
      <c r="K47" s="117" t="s">
        <v>154</v>
      </c>
      <c r="L47" s="114" t="s">
        <v>203</v>
      </c>
      <c r="M47" s="114" t="s">
        <v>204</v>
      </c>
      <c r="O47" s="45" t="s">
        <v>166</v>
      </c>
      <c r="P47" s="70" t="s">
        <v>328</v>
      </c>
      <c r="Q47" s="102"/>
    </row>
    <row r="48" spans="1:17" ht="28.8">
      <c r="A48" s="115">
        <v>44</v>
      </c>
      <c r="B48" s="114"/>
      <c r="C48" s="114"/>
      <c r="D48" s="116"/>
      <c r="E48" s="115"/>
      <c r="F48" s="115">
        <v>7</v>
      </c>
      <c r="G48" s="115" t="s">
        <v>205</v>
      </c>
      <c r="H48" s="115">
        <v>11</v>
      </c>
      <c r="I48" s="115">
        <v>40</v>
      </c>
      <c r="J48" s="115">
        <v>43</v>
      </c>
      <c r="K48" s="117" t="s">
        <v>154</v>
      </c>
      <c r="L48" s="114" t="s">
        <v>206</v>
      </c>
      <c r="M48" s="114" t="s">
        <v>207</v>
      </c>
      <c r="O48" s="45" t="s">
        <v>166</v>
      </c>
      <c r="P48" s="70" t="s">
        <v>328</v>
      </c>
      <c r="Q48" s="102"/>
    </row>
    <row r="49" spans="1:17">
      <c r="A49" s="115">
        <v>45</v>
      </c>
      <c r="B49" s="114"/>
      <c r="C49" s="114"/>
      <c r="D49" s="116"/>
      <c r="E49" s="115"/>
      <c r="F49" s="115">
        <v>7</v>
      </c>
      <c r="G49" s="115" t="s">
        <v>205</v>
      </c>
      <c r="H49" s="115">
        <v>11</v>
      </c>
      <c r="I49" s="115">
        <v>41</v>
      </c>
      <c r="J49" s="115">
        <v>11</v>
      </c>
      <c r="K49" s="117" t="s">
        <v>154</v>
      </c>
      <c r="L49" s="114" t="s">
        <v>208</v>
      </c>
      <c r="M49" s="114" t="s">
        <v>209</v>
      </c>
      <c r="O49" s="45" t="s">
        <v>166</v>
      </c>
      <c r="P49" s="70" t="s">
        <v>328</v>
      </c>
      <c r="Q49" s="102"/>
    </row>
    <row r="50" spans="1:17" ht="331.2">
      <c r="A50" s="115">
        <v>46</v>
      </c>
      <c r="B50" s="114"/>
      <c r="C50" s="114"/>
      <c r="D50" s="116"/>
      <c r="E50" s="115"/>
      <c r="F50" s="115">
        <v>7</v>
      </c>
      <c r="G50" s="115" t="s">
        <v>210</v>
      </c>
      <c r="H50" s="115" t="s">
        <v>211</v>
      </c>
      <c r="I50" s="115">
        <v>53</v>
      </c>
      <c r="J50" s="115">
        <v>1</v>
      </c>
      <c r="K50" s="117" t="s">
        <v>92</v>
      </c>
      <c r="L50" s="114" t="s">
        <v>212</v>
      </c>
      <c r="M50" s="114" t="s">
        <v>213</v>
      </c>
      <c r="N50" s="44" t="s">
        <v>329</v>
      </c>
      <c r="O50" s="45" t="s">
        <v>330</v>
      </c>
      <c r="Q50" s="102"/>
    </row>
    <row r="51" spans="1:17" ht="86.4">
      <c r="A51" s="115">
        <v>47</v>
      </c>
      <c r="B51" s="114"/>
      <c r="C51" s="114"/>
      <c r="D51" s="116"/>
      <c r="E51" s="115"/>
      <c r="F51" s="115">
        <v>7</v>
      </c>
      <c r="G51" s="115" t="s">
        <v>214</v>
      </c>
      <c r="H51" s="115">
        <v>1</v>
      </c>
      <c r="I51" s="115">
        <v>64</v>
      </c>
      <c r="J51" s="115">
        <v>7</v>
      </c>
      <c r="K51" s="117" t="s">
        <v>215</v>
      </c>
      <c r="L51" s="114" t="s">
        <v>216</v>
      </c>
      <c r="M51" s="114" t="s">
        <v>217</v>
      </c>
      <c r="O51" s="45" t="s">
        <v>166</v>
      </c>
      <c r="P51" s="70" t="s">
        <v>328</v>
      </c>
      <c r="Q51" s="102"/>
    </row>
    <row r="52" spans="1:17" ht="187.2">
      <c r="A52" s="115">
        <v>48</v>
      </c>
      <c r="B52" s="114"/>
      <c r="C52" s="114"/>
      <c r="D52" s="116"/>
      <c r="E52" s="115"/>
      <c r="F52" s="115">
        <v>7</v>
      </c>
      <c r="G52" s="115">
        <v>7.7</v>
      </c>
      <c r="H52" s="115">
        <v>1</v>
      </c>
      <c r="I52" s="115">
        <v>76</v>
      </c>
      <c r="J52" s="115">
        <v>9</v>
      </c>
      <c r="K52" s="117" t="s">
        <v>92</v>
      </c>
      <c r="L52" s="114" t="s">
        <v>218</v>
      </c>
      <c r="M52" s="114" t="s">
        <v>219</v>
      </c>
      <c r="O52" s="45" t="s">
        <v>166</v>
      </c>
      <c r="P52" s="70" t="s">
        <v>328</v>
      </c>
      <c r="Q52" s="102"/>
    </row>
    <row r="53" spans="1:17" ht="187.2">
      <c r="A53" s="115">
        <v>49</v>
      </c>
      <c r="B53" s="114"/>
      <c r="C53" s="114"/>
      <c r="D53" s="116"/>
      <c r="E53" s="115"/>
      <c r="F53" s="115">
        <v>7</v>
      </c>
      <c r="G53" s="115" t="s">
        <v>220</v>
      </c>
      <c r="H53" s="115" t="s">
        <v>221</v>
      </c>
      <c r="I53" s="115">
        <v>80</v>
      </c>
      <c r="J53" s="115">
        <v>6</v>
      </c>
      <c r="K53" s="117" t="s">
        <v>92</v>
      </c>
      <c r="L53" s="114" t="s">
        <v>222</v>
      </c>
      <c r="M53" s="114" t="s">
        <v>223</v>
      </c>
      <c r="O53" s="45" t="s">
        <v>166</v>
      </c>
      <c r="P53" s="70" t="s">
        <v>328</v>
      </c>
      <c r="Q53" s="102"/>
    </row>
    <row r="54" spans="1:17" ht="28.8">
      <c r="A54" s="115">
        <v>50</v>
      </c>
      <c r="B54" s="114"/>
      <c r="C54" s="114"/>
      <c r="D54" s="116"/>
      <c r="E54" s="115"/>
      <c r="F54" s="115">
        <v>7</v>
      </c>
      <c r="G54" s="115" t="s">
        <v>220</v>
      </c>
      <c r="H54" s="115" t="s">
        <v>224</v>
      </c>
      <c r="I54" s="115">
        <v>81</v>
      </c>
      <c r="J54" s="115">
        <v>3</v>
      </c>
      <c r="K54" s="117" t="s">
        <v>92</v>
      </c>
      <c r="L54" s="114" t="s">
        <v>225</v>
      </c>
      <c r="M54" s="114" t="s">
        <v>226</v>
      </c>
      <c r="O54" s="45" t="s">
        <v>166</v>
      </c>
      <c r="P54" s="70" t="s">
        <v>328</v>
      </c>
      <c r="Q54" s="102"/>
    </row>
    <row r="55" spans="1:17" ht="72">
      <c r="A55" s="115">
        <v>51</v>
      </c>
      <c r="B55" s="114"/>
      <c r="C55" s="114"/>
      <c r="D55" s="116"/>
      <c r="E55" s="115"/>
      <c r="F55" s="115">
        <v>7</v>
      </c>
      <c r="G55" s="115" t="s">
        <v>227</v>
      </c>
      <c r="H55" s="115" t="s">
        <v>228</v>
      </c>
      <c r="I55" s="115">
        <v>99</v>
      </c>
      <c r="J55" s="115"/>
      <c r="K55" s="117" t="s">
        <v>102</v>
      </c>
      <c r="L55" s="114" t="s">
        <v>229</v>
      </c>
      <c r="M55" s="114" t="s">
        <v>230</v>
      </c>
      <c r="N55" s="44" t="s">
        <v>331</v>
      </c>
      <c r="O55" s="45" t="s">
        <v>330</v>
      </c>
      <c r="P55" s="70" t="s">
        <v>332</v>
      </c>
      <c r="Q55" s="102"/>
    </row>
    <row r="56" spans="1:17" ht="158.4">
      <c r="A56" s="115">
        <v>52</v>
      </c>
      <c r="B56" s="114"/>
      <c r="C56" s="114"/>
      <c r="D56" s="116"/>
      <c r="E56" s="115"/>
      <c r="F56" s="115">
        <v>7</v>
      </c>
      <c r="G56" s="115" t="s">
        <v>231</v>
      </c>
      <c r="H56" s="115" t="s">
        <v>232</v>
      </c>
      <c r="I56" s="115">
        <v>103</v>
      </c>
      <c r="J56" s="115">
        <v>1</v>
      </c>
      <c r="K56" s="117" t="s">
        <v>92</v>
      </c>
      <c r="L56" s="114" t="s">
        <v>233</v>
      </c>
      <c r="M56" s="118" t="s">
        <v>234</v>
      </c>
      <c r="O56" s="45" t="s">
        <v>166</v>
      </c>
      <c r="P56" s="70" t="s">
        <v>328</v>
      </c>
      <c r="Q56" s="102"/>
    </row>
    <row r="57" spans="1:17" ht="201.6">
      <c r="A57" s="115">
        <v>53</v>
      </c>
      <c r="B57" s="114"/>
      <c r="C57" s="114"/>
      <c r="D57" s="116"/>
      <c r="E57" s="115"/>
      <c r="F57" s="115">
        <v>7</v>
      </c>
      <c r="G57" s="115" t="s">
        <v>235</v>
      </c>
      <c r="H57" s="115">
        <v>1</v>
      </c>
      <c r="I57" s="115">
        <v>148</v>
      </c>
      <c r="J57" s="115">
        <v>17</v>
      </c>
      <c r="K57" s="117" t="s">
        <v>215</v>
      </c>
      <c r="L57" s="114" t="s">
        <v>236</v>
      </c>
      <c r="M57" s="114" t="s">
        <v>237</v>
      </c>
      <c r="O57" s="45" t="s">
        <v>166</v>
      </c>
      <c r="P57" s="70" t="s">
        <v>328</v>
      </c>
      <c r="Q57" s="102"/>
    </row>
    <row r="58" spans="1:17" ht="72">
      <c r="A58" s="115">
        <v>54</v>
      </c>
      <c r="B58" s="114"/>
      <c r="C58" s="114"/>
      <c r="D58" s="116"/>
      <c r="E58" s="115"/>
      <c r="F58" s="115">
        <v>7</v>
      </c>
      <c r="G58" s="115" t="s">
        <v>235</v>
      </c>
      <c r="H58" s="115" t="s">
        <v>238</v>
      </c>
      <c r="I58" s="115">
        <v>148</v>
      </c>
      <c r="J58" s="115">
        <v>20</v>
      </c>
      <c r="K58" s="117" t="s">
        <v>215</v>
      </c>
      <c r="L58" s="114" t="s">
        <v>239</v>
      </c>
      <c r="M58" s="114" t="s">
        <v>240</v>
      </c>
      <c r="O58" s="45" t="s">
        <v>166</v>
      </c>
      <c r="P58" s="70" t="s">
        <v>328</v>
      </c>
      <c r="Q58" s="102"/>
    </row>
    <row r="59" spans="1:17" ht="216">
      <c r="A59" s="115">
        <v>55</v>
      </c>
      <c r="B59" s="114"/>
      <c r="C59" s="114"/>
      <c r="D59" s="116"/>
      <c r="E59" s="115"/>
      <c r="F59" s="115">
        <v>7</v>
      </c>
      <c r="G59" s="115" t="s">
        <v>241</v>
      </c>
      <c r="H59" s="115">
        <v>1</v>
      </c>
      <c r="I59" s="115">
        <v>149</v>
      </c>
      <c r="J59" s="115">
        <v>5</v>
      </c>
      <c r="K59" s="117" t="s">
        <v>215</v>
      </c>
      <c r="L59" s="114" t="s">
        <v>242</v>
      </c>
      <c r="M59" s="114" t="s">
        <v>243</v>
      </c>
      <c r="O59" s="45" t="s">
        <v>166</v>
      </c>
      <c r="P59" s="70" t="s">
        <v>328</v>
      </c>
      <c r="Q59" s="102"/>
    </row>
    <row r="60" spans="1:17" ht="57.6">
      <c r="A60" s="115">
        <v>56</v>
      </c>
      <c r="B60" s="114"/>
      <c r="C60" s="114"/>
      <c r="D60" s="116"/>
      <c r="E60" s="115"/>
      <c r="F60" s="115">
        <v>9</v>
      </c>
      <c r="G60" s="115" t="s">
        <v>244</v>
      </c>
      <c r="H60" s="115">
        <v>1</v>
      </c>
      <c r="I60" s="115">
        <v>525</v>
      </c>
      <c r="J60" s="115">
        <v>27</v>
      </c>
      <c r="K60" s="117" t="s">
        <v>154</v>
      </c>
      <c r="L60" s="114" t="s">
        <v>245</v>
      </c>
      <c r="M60" s="114" t="s">
        <v>246</v>
      </c>
      <c r="O60" s="45" t="s">
        <v>166</v>
      </c>
      <c r="P60" s="70" t="s">
        <v>328</v>
      </c>
      <c r="Q60" s="102"/>
    </row>
    <row r="61" spans="1:17" ht="57.6">
      <c r="A61" s="115">
        <v>57</v>
      </c>
      <c r="B61" s="114"/>
      <c r="C61" s="114"/>
      <c r="D61" s="116"/>
      <c r="E61" s="115"/>
      <c r="F61" s="115">
        <v>9</v>
      </c>
      <c r="G61" s="115" t="s">
        <v>244</v>
      </c>
      <c r="H61" s="115">
        <v>2</v>
      </c>
      <c r="I61" s="115">
        <v>525</v>
      </c>
      <c r="J61" s="115">
        <v>31</v>
      </c>
      <c r="K61" s="117" t="s">
        <v>154</v>
      </c>
      <c r="L61" s="114" t="s">
        <v>247</v>
      </c>
      <c r="M61" s="114" t="s">
        <v>248</v>
      </c>
      <c r="O61" s="45" t="s">
        <v>166</v>
      </c>
      <c r="P61" s="70" t="s">
        <v>328</v>
      </c>
      <c r="Q61" s="102"/>
    </row>
    <row r="62" spans="1:17" ht="100.8">
      <c r="A62" s="115">
        <v>58</v>
      </c>
      <c r="B62" s="114"/>
      <c r="C62" s="114"/>
      <c r="D62" s="116"/>
      <c r="E62" s="115"/>
      <c r="F62" s="115">
        <v>9</v>
      </c>
      <c r="G62" s="115" t="s">
        <v>249</v>
      </c>
      <c r="H62" s="115" t="s">
        <v>250</v>
      </c>
      <c r="I62" s="115">
        <v>526</v>
      </c>
      <c r="J62" s="115">
        <v>9</v>
      </c>
      <c r="K62" s="117" t="s">
        <v>92</v>
      </c>
      <c r="L62" s="114" t="s">
        <v>251</v>
      </c>
      <c r="M62" s="114" t="s">
        <v>252</v>
      </c>
      <c r="O62" s="45" t="s">
        <v>166</v>
      </c>
      <c r="P62" s="70" t="s">
        <v>328</v>
      </c>
      <c r="Q62" s="102"/>
    </row>
    <row r="63" spans="1:17" ht="43.2">
      <c r="A63" s="115">
        <v>59</v>
      </c>
      <c r="B63" s="114"/>
      <c r="C63" s="114"/>
      <c r="D63" s="116"/>
      <c r="E63" s="115"/>
      <c r="F63" s="115">
        <v>9</v>
      </c>
      <c r="G63" s="115" t="s">
        <v>253</v>
      </c>
      <c r="H63" s="115" t="s">
        <v>254</v>
      </c>
      <c r="I63" s="115">
        <v>526</v>
      </c>
      <c r="J63" s="115">
        <v>17</v>
      </c>
      <c r="K63" s="117" t="s">
        <v>92</v>
      </c>
      <c r="L63" s="114" t="s">
        <v>255</v>
      </c>
      <c r="M63" s="114" t="s">
        <v>256</v>
      </c>
      <c r="O63" s="45" t="s">
        <v>166</v>
      </c>
      <c r="P63" s="70" t="s">
        <v>328</v>
      </c>
      <c r="Q63" s="102"/>
    </row>
    <row r="64" spans="1:17" ht="100.8">
      <c r="A64" s="115">
        <v>60</v>
      </c>
      <c r="B64" s="114"/>
      <c r="C64" s="114"/>
      <c r="D64" s="116"/>
      <c r="E64" s="115"/>
      <c r="F64" s="115">
        <v>9</v>
      </c>
      <c r="G64" s="115" t="s">
        <v>253</v>
      </c>
      <c r="H64" s="115">
        <v>6</v>
      </c>
      <c r="I64" s="115">
        <v>547</v>
      </c>
      <c r="J64" s="115">
        <v>4</v>
      </c>
      <c r="K64" s="117" t="s">
        <v>92</v>
      </c>
      <c r="L64" s="114" t="s">
        <v>257</v>
      </c>
      <c r="M64" s="114" t="s">
        <v>258</v>
      </c>
      <c r="O64" s="52" t="s">
        <v>325</v>
      </c>
      <c r="P64" s="70" t="s">
        <v>333</v>
      </c>
      <c r="Q64" s="102"/>
    </row>
    <row r="65" spans="1:17" ht="129.6">
      <c r="A65" s="115">
        <v>61</v>
      </c>
      <c r="B65" s="114"/>
      <c r="C65" s="114"/>
      <c r="D65" s="116"/>
      <c r="E65" s="115"/>
      <c r="F65" s="115">
        <v>9</v>
      </c>
      <c r="G65" s="115">
        <v>9.4</v>
      </c>
      <c r="H65" s="115">
        <v>13</v>
      </c>
      <c r="I65" s="115">
        <v>547</v>
      </c>
      <c r="J65" s="115">
        <v>13</v>
      </c>
      <c r="K65" s="117" t="s">
        <v>215</v>
      </c>
      <c r="L65" s="114" t="s">
        <v>259</v>
      </c>
      <c r="M65" s="114" t="s">
        <v>260</v>
      </c>
      <c r="O65" s="53" t="s">
        <v>166</v>
      </c>
      <c r="P65" s="70" t="s">
        <v>328</v>
      </c>
      <c r="Q65" s="102"/>
    </row>
    <row r="66" spans="1:17" ht="43.2">
      <c r="A66" s="115">
        <v>62</v>
      </c>
      <c r="B66" s="114"/>
      <c r="C66" s="114"/>
      <c r="D66" s="116"/>
      <c r="E66" s="115"/>
      <c r="F66" s="115">
        <v>9</v>
      </c>
      <c r="G66" s="115">
        <v>9.4</v>
      </c>
      <c r="H66" s="115" t="s">
        <v>261</v>
      </c>
      <c r="I66" s="115">
        <v>547</v>
      </c>
      <c r="J66" s="115">
        <v>21</v>
      </c>
      <c r="K66" s="117" t="s">
        <v>154</v>
      </c>
      <c r="L66" s="114" t="s">
        <v>262</v>
      </c>
      <c r="M66" s="114" t="s">
        <v>263</v>
      </c>
      <c r="O66" s="45" t="s">
        <v>166</v>
      </c>
      <c r="P66" s="70" t="s">
        <v>328</v>
      </c>
      <c r="Q66" s="102"/>
    </row>
    <row r="67" spans="1:17" ht="90">
      <c r="A67" s="115">
        <v>63</v>
      </c>
      <c r="B67" s="114"/>
      <c r="C67" s="114"/>
      <c r="D67" s="116"/>
      <c r="E67" s="115"/>
      <c r="F67" s="115">
        <v>9</v>
      </c>
      <c r="G67" s="115" t="s">
        <v>264</v>
      </c>
      <c r="H67" s="115" t="s">
        <v>265</v>
      </c>
      <c r="I67" s="115">
        <v>550</v>
      </c>
      <c r="J67" s="115">
        <v>6</v>
      </c>
      <c r="K67" s="117" t="s">
        <v>92</v>
      </c>
      <c r="L67" s="114" t="s">
        <v>266</v>
      </c>
      <c r="M67" s="114" t="s">
        <v>267</v>
      </c>
      <c r="O67" s="45" t="s">
        <v>166</v>
      </c>
      <c r="P67" s="70" t="s">
        <v>328</v>
      </c>
      <c r="Q67" s="102"/>
    </row>
    <row r="68" spans="1:17" ht="88.8">
      <c r="A68" s="115">
        <v>64</v>
      </c>
      <c r="B68" s="114"/>
      <c r="C68" s="114"/>
      <c r="D68" s="116"/>
      <c r="E68" s="115"/>
      <c r="F68" s="115">
        <v>9</v>
      </c>
      <c r="G68" s="115" t="s">
        <v>268</v>
      </c>
      <c r="H68" s="115">
        <v>3</v>
      </c>
      <c r="I68" s="115">
        <v>551</v>
      </c>
      <c r="J68" s="115">
        <v>7</v>
      </c>
      <c r="K68" s="117" t="s">
        <v>92</v>
      </c>
      <c r="L68" s="114" t="s">
        <v>269</v>
      </c>
      <c r="M68" s="114" t="s">
        <v>270</v>
      </c>
      <c r="O68" s="45" t="s">
        <v>166</v>
      </c>
      <c r="P68" s="70" t="s">
        <v>328</v>
      </c>
      <c r="Q68" s="102"/>
    </row>
    <row r="69" spans="1:17" ht="144">
      <c r="A69" s="115">
        <v>65</v>
      </c>
      <c r="B69" s="119"/>
      <c r="C69" s="119"/>
      <c r="D69" s="120"/>
      <c r="E69" s="121"/>
      <c r="F69" s="122" t="s">
        <v>91</v>
      </c>
      <c r="G69" s="123" t="s">
        <v>271</v>
      </c>
      <c r="H69" s="123" t="s">
        <v>141</v>
      </c>
      <c r="I69" s="124">
        <v>561</v>
      </c>
      <c r="J69" s="124">
        <v>3</v>
      </c>
      <c r="K69" s="122" t="s">
        <v>92</v>
      </c>
      <c r="L69" s="119" t="s">
        <v>272</v>
      </c>
      <c r="M69" s="119" t="s">
        <v>273</v>
      </c>
      <c r="O69" s="45" t="s">
        <v>166</v>
      </c>
      <c r="P69" s="70" t="s">
        <v>328</v>
      </c>
      <c r="Q69" s="102"/>
    </row>
    <row r="70" spans="1:17" ht="100.8">
      <c r="A70" s="115">
        <v>66</v>
      </c>
      <c r="B70" s="119"/>
      <c r="C70" s="119"/>
      <c r="D70" s="120"/>
      <c r="E70" s="121"/>
      <c r="F70" s="122" t="s">
        <v>91</v>
      </c>
      <c r="G70" s="123" t="s">
        <v>271</v>
      </c>
      <c r="H70" s="123" t="s">
        <v>101</v>
      </c>
      <c r="I70" s="124">
        <v>561</v>
      </c>
      <c r="J70" s="124">
        <v>11</v>
      </c>
      <c r="K70" s="122" t="s">
        <v>92</v>
      </c>
      <c r="L70" s="119" t="s">
        <v>272</v>
      </c>
      <c r="M70" s="119" t="s">
        <v>274</v>
      </c>
      <c r="O70" s="45" t="s">
        <v>166</v>
      </c>
      <c r="P70" s="70" t="s">
        <v>328</v>
      </c>
      <c r="Q70" s="102"/>
    </row>
    <row r="71" spans="1:17" ht="187.2">
      <c r="A71" s="115">
        <v>67</v>
      </c>
      <c r="B71" s="119"/>
      <c r="C71" s="119"/>
      <c r="D71" s="120"/>
      <c r="E71" s="121"/>
      <c r="F71" s="125">
        <v>9</v>
      </c>
      <c r="G71" s="125" t="s">
        <v>275</v>
      </c>
      <c r="H71" s="125">
        <v>4</v>
      </c>
      <c r="I71" s="124">
        <v>563</v>
      </c>
      <c r="J71" s="124">
        <v>10</v>
      </c>
      <c r="K71" s="122" t="s">
        <v>92</v>
      </c>
      <c r="L71" s="119" t="s">
        <v>276</v>
      </c>
      <c r="M71" s="126" t="s">
        <v>277</v>
      </c>
      <c r="O71" s="45" t="s">
        <v>166</v>
      </c>
      <c r="P71" s="70" t="s">
        <v>328</v>
      </c>
      <c r="Q71" s="102"/>
    </row>
    <row r="72" spans="1:17" ht="86.4">
      <c r="A72" s="115">
        <v>68</v>
      </c>
      <c r="B72" s="119"/>
      <c r="C72" s="119"/>
      <c r="D72" s="120"/>
      <c r="E72" s="121"/>
      <c r="F72" s="125">
        <v>9</v>
      </c>
      <c r="G72" s="125" t="s">
        <v>275</v>
      </c>
      <c r="H72" s="125">
        <v>4</v>
      </c>
      <c r="I72" s="124">
        <v>563</v>
      </c>
      <c r="J72" s="124">
        <v>12</v>
      </c>
      <c r="K72" s="122" t="s">
        <v>92</v>
      </c>
      <c r="L72" s="119" t="s">
        <v>278</v>
      </c>
      <c r="M72" s="126" t="s">
        <v>279</v>
      </c>
      <c r="O72" s="45" t="s">
        <v>166</v>
      </c>
      <c r="P72" s="70" t="s">
        <v>328</v>
      </c>
      <c r="Q72" s="102"/>
    </row>
    <row r="73" spans="1:17" ht="172.8">
      <c r="A73" s="115">
        <v>69</v>
      </c>
      <c r="B73" s="119"/>
      <c r="C73" s="119"/>
      <c r="D73" s="120"/>
      <c r="E73" s="121"/>
      <c r="F73" s="125">
        <v>9</v>
      </c>
      <c r="G73" s="125" t="s">
        <v>280</v>
      </c>
      <c r="H73" s="125">
        <v>3</v>
      </c>
      <c r="I73" s="124">
        <v>564</v>
      </c>
      <c r="J73" s="124">
        <v>11</v>
      </c>
      <c r="K73" s="122" t="s">
        <v>92</v>
      </c>
      <c r="L73" s="119" t="s">
        <v>272</v>
      </c>
      <c r="M73" s="119" t="s">
        <v>281</v>
      </c>
      <c r="O73" s="45" t="s">
        <v>166</v>
      </c>
      <c r="P73" s="70" t="s">
        <v>328</v>
      </c>
      <c r="Q73" s="102"/>
    </row>
    <row r="74" spans="1:17" ht="129.6">
      <c r="A74" s="115">
        <v>70</v>
      </c>
      <c r="B74" s="119"/>
      <c r="C74" s="119"/>
      <c r="D74" s="120"/>
      <c r="E74" s="121"/>
      <c r="F74" s="125">
        <v>9</v>
      </c>
      <c r="G74" s="125" t="s">
        <v>280</v>
      </c>
      <c r="H74" s="125">
        <v>3</v>
      </c>
      <c r="I74" s="124">
        <v>564</v>
      </c>
      <c r="J74" s="124">
        <v>12</v>
      </c>
      <c r="K74" s="122" t="s">
        <v>92</v>
      </c>
      <c r="L74" s="119" t="s">
        <v>282</v>
      </c>
      <c r="M74" s="119" t="s">
        <v>283</v>
      </c>
      <c r="O74" s="45" t="s">
        <v>166</v>
      </c>
      <c r="P74" s="70" t="s">
        <v>328</v>
      </c>
      <c r="Q74" s="102"/>
    </row>
    <row r="75" spans="1:17" ht="230.4">
      <c r="A75" s="115">
        <v>71</v>
      </c>
      <c r="B75" s="119"/>
      <c r="C75" s="119"/>
      <c r="D75" s="120"/>
      <c r="E75" s="121"/>
      <c r="F75" s="125">
        <v>9</v>
      </c>
      <c r="G75" s="125" t="s">
        <v>280</v>
      </c>
      <c r="H75" s="125">
        <v>3</v>
      </c>
      <c r="I75" s="124">
        <v>564</v>
      </c>
      <c r="J75" s="124">
        <v>13</v>
      </c>
      <c r="K75" s="122" t="s">
        <v>92</v>
      </c>
      <c r="L75" s="119" t="s">
        <v>284</v>
      </c>
      <c r="M75" s="119" t="s">
        <v>285</v>
      </c>
      <c r="O75" s="45" t="s">
        <v>166</v>
      </c>
      <c r="P75" s="70" t="s">
        <v>328</v>
      </c>
      <c r="Q75" s="102"/>
    </row>
    <row r="76" spans="1:17" ht="187.2">
      <c r="A76" s="115">
        <v>72</v>
      </c>
      <c r="B76" s="119"/>
      <c r="C76" s="119"/>
      <c r="D76" s="120"/>
      <c r="E76" s="121"/>
      <c r="F76" s="125">
        <v>9</v>
      </c>
      <c r="G76" s="125" t="s">
        <v>280</v>
      </c>
      <c r="H76" s="125" t="s">
        <v>286</v>
      </c>
      <c r="I76" s="124">
        <v>564</v>
      </c>
      <c r="J76" s="124">
        <v>18</v>
      </c>
      <c r="K76" s="122" t="s">
        <v>92</v>
      </c>
      <c r="L76" s="119" t="s">
        <v>287</v>
      </c>
      <c r="M76" s="119" t="s">
        <v>288</v>
      </c>
      <c r="O76" s="45" t="s">
        <v>166</v>
      </c>
      <c r="P76" s="70" t="s">
        <v>328</v>
      </c>
      <c r="Q76" s="102"/>
    </row>
    <row r="77" spans="1:17" ht="129.6">
      <c r="A77" s="115">
        <v>73</v>
      </c>
      <c r="B77" s="119"/>
      <c r="C77" s="119"/>
      <c r="D77" s="120"/>
      <c r="E77" s="121"/>
      <c r="F77" s="125">
        <v>9</v>
      </c>
      <c r="G77" s="125" t="s">
        <v>280</v>
      </c>
      <c r="H77" s="125">
        <v>4</v>
      </c>
      <c r="I77" s="124">
        <v>565</v>
      </c>
      <c r="J77" s="124">
        <v>2</v>
      </c>
      <c r="K77" s="122" t="s">
        <v>92</v>
      </c>
      <c r="L77" s="119" t="s">
        <v>289</v>
      </c>
      <c r="M77" s="119" t="s">
        <v>290</v>
      </c>
      <c r="O77" s="45" t="s">
        <v>166</v>
      </c>
      <c r="P77" s="70" t="s">
        <v>328</v>
      </c>
      <c r="Q77" s="102"/>
    </row>
    <row r="78" spans="1:17" ht="172.8">
      <c r="A78" s="115">
        <v>74</v>
      </c>
      <c r="B78" s="119"/>
      <c r="C78" s="119"/>
      <c r="D78" s="120"/>
      <c r="E78" s="121"/>
      <c r="F78" s="125">
        <v>9</v>
      </c>
      <c r="G78" s="125" t="s">
        <v>291</v>
      </c>
      <c r="H78" s="125">
        <v>6</v>
      </c>
      <c r="I78" s="124">
        <v>565</v>
      </c>
      <c r="J78" s="124">
        <v>40</v>
      </c>
      <c r="K78" s="122" t="s">
        <v>92</v>
      </c>
      <c r="L78" s="119" t="s">
        <v>272</v>
      </c>
      <c r="M78" s="119" t="s">
        <v>292</v>
      </c>
      <c r="O78" s="45" t="s">
        <v>166</v>
      </c>
      <c r="P78" s="70" t="s">
        <v>328</v>
      </c>
      <c r="Q78" s="102"/>
    </row>
    <row r="79" spans="1:17" ht="409.6">
      <c r="A79" s="115">
        <v>75</v>
      </c>
      <c r="B79" s="119"/>
      <c r="C79" s="119"/>
      <c r="D79" s="120"/>
      <c r="E79" s="121"/>
      <c r="F79" s="125">
        <v>9</v>
      </c>
      <c r="G79" s="125" t="s">
        <v>291</v>
      </c>
      <c r="H79" s="125" t="s">
        <v>293</v>
      </c>
      <c r="I79" s="124">
        <v>566</v>
      </c>
      <c r="J79" s="124">
        <v>6</v>
      </c>
      <c r="K79" s="122" t="s">
        <v>92</v>
      </c>
      <c r="L79" s="119" t="s">
        <v>294</v>
      </c>
      <c r="M79" s="119" t="s">
        <v>295</v>
      </c>
      <c r="O79" s="45" t="s">
        <v>166</v>
      </c>
      <c r="P79" s="70" t="s">
        <v>328</v>
      </c>
      <c r="Q79" s="102"/>
    </row>
    <row r="80" spans="1:17" ht="115.2">
      <c r="A80" s="115">
        <v>76</v>
      </c>
      <c r="B80" s="127"/>
      <c r="C80" s="127"/>
      <c r="D80" s="120"/>
      <c r="E80" s="128"/>
      <c r="F80" s="125">
        <v>9</v>
      </c>
      <c r="G80" s="125" t="s">
        <v>291</v>
      </c>
      <c r="H80" s="125">
        <v>7</v>
      </c>
      <c r="I80" s="124">
        <v>567</v>
      </c>
      <c r="J80" s="124">
        <v>18</v>
      </c>
      <c r="K80" s="122" t="s">
        <v>92</v>
      </c>
      <c r="L80" s="119" t="s">
        <v>296</v>
      </c>
      <c r="M80" s="119" t="s">
        <v>297</v>
      </c>
      <c r="O80" s="45" t="s">
        <v>166</v>
      </c>
      <c r="P80" s="70" t="s">
        <v>328</v>
      </c>
      <c r="Q80" s="102"/>
    </row>
    <row r="81" spans="1:17" ht="100.8">
      <c r="A81" s="115">
        <v>77</v>
      </c>
      <c r="B81" s="127"/>
      <c r="C81" s="127"/>
      <c r="D81" s="120"/>
      <c r="E81" s="128"/>
      <c r="F81" s="125">
        <v>9</v>
      </c>
      <c r="G81" s="125" t="s">
        <v>291</v>
      </c>
      <c r="H81" s="125">
        <v>7</v>
      </c>
      <c r="I81" s="124">
        <v>567</v>
      </c>
      <c r="J81" s="124">
        <v>20</v>
      </c>
      <c r="K81" s="122" t="s">
        <v>92</v>
      </c>
      <c r="L81" s="119" t="s">
        <v>298</v>
      </c>
      <c r="M81" s="119" t="s">
        <v>299</v>
      </c>
      <c r="O81" s="45" t="s">
        <v>166</v>
      </c>
      <c r="P81" s="70" t="s">
        <v>328</v>
      </c>
      <c r="Q81" s="102"/>
    </row>
    <row r="82" spans="1:17" ht="100.8">
      <c r="A82" s="115">
        <v>78</v>
      </c>
      <c r="B82" s="127"/>
      <c r="C82" s="127"/>
      <c r="D82" s="120"/>
      <c r="E82" s="128"/>
      <c r="F82" s="125">
        <v>9</v>
      </c>
      <c r="G82" s="125" t="s">
        <v>291</v>
      </c>
      <c r="H82" s="125" t="s">
        <v>300</v>
      </c>
      <c r="I82" s="124">
        <v>567</v>
      </c>
      <c r="J82" s="124">
        <v>25</v>
      </c>
      <c r="K82" s="122" t="s">
        <v>92</v>
      </c>
      <c r="L82" s="126" t="s">
        <v>301</v>
      </c>
      <c r="M82" s="126" t="s">
        <v>302</v>
      </c>
      <c r="O82" s="45" t="s">
        <v>166</v>
      </c>
      <c r="P82" s="70" t="s">
        <v>328</v>
      </c>
      <c r="Q82" s="102"/>
    </row>
    <row r="83" spans="1:17" ht="86.4">
      <c r="A83" s="115">
        <v>79</v>
      </c>
      <c r="B83" s="127"/>
      <c r="C83" s="127"/>
      <c r="D83" s="120"/>
      <c r="E83" s="128"/>
      <c r="F83" s="125">
        <v>9</v>
      </c>
      <c r="G83" s="125" t="s">
        <v>303</v>
      </c>
      <c r="H83" s="125">
        <v>1</v>
      </c>
      <c r="I83" s="124">
        <v>568</v>
      </c>
      <c r="J83" s="124">
        <v>4</v>
      </c>
      <c r="K83" s="122" t="s">
        <v>92</v>
      </c>
      <c r="L83" s="119" t="s">
        <v>272</v>
      </c>
      <c r="M83" s="119" t="s">
        <v>304</v>
      </c>
      <c r="O83" s="45" t="s">
        <v>166</v>
      </c>
      <c r="P83" s="70" t="s">
        <v>328</v>
      </c>
      <c r="Q83" s="102"/>
    </row>
    <row r="84" spans="1:17" ht="288">
      <c r="A84" s="115">
        <v>80</v>
      </c>
      <c r="B84" s="127"/>
      <c r="C84" s="127"/>
      <c r="D84" s="120"/>
      <c r="E84" s="128"/>
      <c r="F84" s="125">
        <v>9</v>
      </c>
      <c r="G84" s="125" t="s">
        <v>303</v>
      </c>
      <c r="H84" s="125">
        <v>2</v>
      </c>
      <c r="I84" s="124">
        <v>568</v>
      </c>
      <c r="J84" s="124">
        <v>8</v>
      </c>
      <c r="K84" s="122" t="s">
        <v>92</v>
      </c>
      <c r="L84" s="119" t="s">
        <v>272</v>
      </c>
      <c r="M84" s="119" t="s">
        <v>305</v>
      </c>
      <c r="O84" s="45" t="s">
        <v>166</v>
      </c>
      <c r="P84" s="70" t="s">
        <v>328</v>
      </c>
      <c r="Q84" s="102"/>
    </row>
    <row r="85" spans="1:17" ht="288">
      <c r="A85" s="115">
        <v>81</v>
      </c>
      <c r="B85" s="114"/>
      <c r="C85" s="114"/>
      <c r="D85" s="116"/>
      <c r="E85" s="115"/>
      <c r="F85" s="125">
        <v>9</v>
      </c>
      <c r="G85" s="125" t="s">
        <v>303</v>
      </c>
      <c r="H85" s="125" t="s">
        <v>306</v>
      </c>
      <c r="I85" s="124">
        <v>570</v>
      </c>
      <c r="J85" s="124">
        <v>1</v>
      </c>
      <c r="K85" s="122" t="s">
        <v>92</v>
      </c>
      <c r="L85" s="126" t="s">
        <v>301</v>
      </c>
      <c r="M85" s="126" t="s">
        <v>307</v>
      </c>
      <c r="O85" s="45" t="s">
        <v>166</v>
      </c>
      <c r="P85" s="70" t="s">
        <v>328</v>
      </c>
      <c r="Q85" s="102"/>
    </row>
    <row r="86" spans="1:17" ht="57.6">
      <c r="A86" s="115">
        <v>82</v>
      </c>
      <c r="B86" s="114"/>
      <c r="C86" s="114"/>
      <c r="D86" s="116"/>
      <c r="E86" s="115"/>
      <c r="F86" s="117" t="s">
        <v>91</v>
      </c>
      <c r="G86" s="117" t="s">
        <v>95</v>
      </c>
      <c r="H86" s="117" t="s">
        <v>117</v>
      </c>
      <c r="I86" s="115">
        <v>572</v>
      </c>
      <c r="J86" s="115">
        <v>20</v>
      </c>
      <c r="K86" s="117" t="s">
        <v>215</v>
      </c>
      <c r="L86" s="114" t="s">
        <v>308</v>
      </c>
      <c r="M86" s="114" t="s">
        <v>309</v>
      </c>
      <c r="O86" s="45" t="s">
        <v>166</v>
      </c>
      <c r="P86" s="70" t="s">
        <v>328</v>
      </c>
      <c r="Q86" s="102"/>
    </row>
    <row r="87" spans="1:17" ht="72">
      <c r="A87" s="115">
        <v>83</v>
      </c>
      <c r="B87" s="114"/>
      <c r="C87" s="114"/>
      <c r="D87" s="116"/>
      <c r="E87" s="115"/>
      <c r="F87" s="117" t="s">
        <v>91</v>
      </c>
      <c r="G87" s="117" t="s">
        <v>95</v>
      </c>
      <c r="H87" s="117" t="s">
        <v>310</v>
      </c>
      <c r="I87" s="115">
        <v>573</v>
      </c>
      <c r="J87" s="115">
        <v>1</v>
      </c>
      <c r="K87" s="117" t="s">
        <v>215</v>
      </c>
      <c r="L87" s="114" t="s">
        <v>311</v>
      </c>
      <c r="M87" s="114" t="s">
        <v>312</v>
      </c>
      <c r="O87" s="45" t="s">
        <v>166</v>
      </c>
      <c r="P87" s="70" t="s">
        <v>328</v>
      </c>
      <c r="Q87" s="102"/>
    </row>
    <row r="88" spans="1:17" ht="115.2">
      <c r="A88" s="115">
        <v>84</v>
      </c>
      <c r="B88" s="114"/>
      <c r="C88" s="114"/>
      <c r="D88" s="116"/>
      <c r="E88" s="115"/>
      <c r="F88" s="117" t="s">
        <v>91</v>
      </c>
      <c r="G88" s="117" t="s">
        <v>95</v>
      </c>
      <c r="H88" s="117" t="s">
        <v>313</v>
      </c>
      <c r="I88" s="115">
        <v>573</v>
      </c>
      <c r="J88" s="115">
        <v>31</v>
      </c>
      <c r="K88" s="117" t="s">
        <v>215</v>
      </c>
      <c r="L88" s="114" t="s">
        <v>314</v>
      </c>
      <c r="M88" s="114" t="s">
        <v>315</v>
      </c>
      <c r="O88" s="52" t="s">
        <v>325</v>
      </c>
      <c r="P88" s="70" t="s">
        <v>333</v>
      </c>
      <c r="Q88" s="102"/>
    </row>
    <row r="89" spans="1:17" ht="302.39999999999998">
      <c r="A89" s="115">
        <v>85</v>
      </c>
      <c r="B89" s="114"/>
      <c r="C89" s="114"/>
      <c r="D89" s="116"/>
      <c r="E89" s="115"/>
      <c r="F89" s="117" t="s">
        <v>116</v>
      </c>
      <c r="G89" s="117" t="s">
        <v>210</v>
      </c>
      <c r="H89" s="117" t="s">
        <v>211</v>
      </c>
      <c r="I89" s="115">
        <v>50</v>
      </c>
      <c r="J89" s="115">
        <v>23</v>
      </c>
      <c r="K89" s="117" t="s">
        <v>92</v>
      </c>
      <c r="L89" s="114" t="s">
        <v>372</v>
      </c>
      <c r="M89" s="114" t="s">
        <v>371</v>
      </c>
      <c r="N89" s="133" t="s">
        <v>373</v>
      </c>
      <c r="O89" s="132" t="s">
        <v>170</v>
      </c>
      <c r="Q89" s="102"/>
    </row>
    <row r="90" spans="1:17" ht="86.4">
      <c r="A90" s="115">
        <v>86</v>
      </c>
      <c r="B90" s="114"/>
      <c r="C90" s="114"/>
      <c r="D90" s="116"/>
      <c r="E90" s="115"/>
      <c r="F90" s="117" t="s">
        <v>91</v>
      </c>
      <c r="G90" s="117" t="s">
        <v>280</v>
      </c>
      <c r="H90" s="117" t="s">
        <v>318</v>
      </c>
      <c r="I90" s="115"/>
      <c r="J90" s="115"/>
      <c r="K90" s="117" t="s">
        <v>92</v>
      </c>
      <c r="L90" s="129" t="s">
        <v>319</v>
      </c>
      <c r="M90" s="130" t="s">
        <v>320</v>
      </c>
      <c r="N90" s="138" t="s">
        <v>374</v>
      </c>
      <c r="O90" s="45" t="s">
        <v>166</v>
      </c>
      <c r="Q90" s="102"/>
    </row>
    <row r="91" spans="1:17" ht="86.4">
      <c r="A91" s="115">
        <v>87</v>
      </c>
      <c r="B91" s="114"/>
      <c r="C91" s="114"/>
      <c r="D91" s="116"/>
      <c r="E91" s="115"/>
      <c r="F91" s="117" t="s">
        <v>91</v>
      </c>
      <c r="G91" s="117" t="s">
        <v>291</v>
      </c>
      <c r="H91" s="117" t="s">
        <v>318</v>
      </c>
      <c r="I91" s="115"/>
      <c r="J91" s="115"/>
      <c r="K91" s="117" t="s">
        <v>92</v>
      </c>
      <c r="L91" s="129"/>
      <c r="M91" s="130"/>
      <c r="N91" s="138" t="s">
        <v>374</v>
      </c>
      <c r="O91" s="45" t="s">
        <v>166</v>
      </c>
      <c r="Q91" s="102"/>
    </row>
    <row r="92" spans="1:17" ht="86.4">
      <c r="A92" s="115">
        <v>88</v>
      </c>
      <c r="B92" s="114"/>
      <c r="C92" s="114"/>
      <c r="D92" s="116"/>
      <c r="E92" s="115"/>
      <c r="F92" s="117" t="s">
        <v>91</v>
      </c>
      <c r="G92" s="117" t="s">
        <v>303</v>
      </c>
      <c r="H92" s="117" t="s">
        <v>318</v>
      </c>
      <c r="I92" s="115"/>
      <c r="J92" s="115"/>
      <c r="K92" s="117" t="s">
        <v>92</v>
      </c>
      <c r="L92" s="129"/>
      <c r="M92" s="130"/>
      <c r="N92" s="138" t="s">
        <v>374</v>
      </c>
      <c r="O92" s="45" t="s">
        <v>166</v>
      </c>
      <c r="Q92" s="102"/>
    </row>
    <row r="93" spans="1:17" ht="374.4">
      <c r="A93" s="115">
        <v>89</v>
      </c>
      <c r="B93" s="114" t="s">
        <v>89</v>
      </c>
      <c r="C93" s="114" t="s">
        <v>29</v>
      </c>
      <c r="D93" s="116" t="s">
        <v>321</v>
      </c>
      <c r="E93" s="115" t="s">
        <v>90</v>
      </c>
      <c r="F93" s="117" t="s">
        <v>117</v>
      </c>
      <c r="G93" s="117" t="s">
        <v>189</v>
      </c>
      <c r="H93" s="117" t="s">
        <v>117</v>
      </c>
      <c r="I93" s="115">
        <v>2</v>
      </c>
      <c r="J93" s="115">
        <v>6</v>
      </c>
      <c r="K93" s="117" t="s">
        <v>92</v>
      </c>
      <c r="L93" s="114" t="s">
        <v>193</v>
      </c>
      <c r="M93" s="114" t="s">
        <v>194</v>
      </c>
      <c r="N93" s="134" t="s">
        <v>375</v>
      </c>
      <c r="O93" s="133" t="s">
        <v>365</v>
      </c>
      <c r="P93" s="65" t="s">
        <v>366</v>
      </c>
      <c r="Q93" s="102"/>
    </row>
    <row r="94" spans="1:17">
      <c r="A94" s="115">
        <v>90</v>
      </c>
      <c r="B94" s="114"/>
      <c r="C94" s="114"/>
      <c r="D94" s="116"/>
      <c r="E94" s="115"/>
      <c r="F94" s="115">
        <v>1</v>
      </c>
      <c r="G94" s="115">
        <v>1.2</v>
      </c>
      <c r="H94" s="115">
        <v>1</v>
      </c>
      <c r="I94" s="115">
        <v>2</v>
      </c>
      <c r="J94" s="115">
        <v>25</v>
      </c>
      <c r="K94" s="117" t="s">
        <v>92</v>
      </c>
      <c r="L94" s="114" t="s">
        <v>195</v>
      </c>
      <c r="M94" s="114" t="s">
        <v>195</v>
      </c>
      <c r="Q94" s="102"/>
    </row>
    <row r="95" spans="1:17" ht="28.8">
      <c r="A95" s="115">
        <v>91</v>
      </c>
      <c r="B95" s="114"/>
      <c r="C95" s="114"/>
      <c r="D95" s="116"/>
      <c r="E95" s="115"/>
      <c r="F95" s="115">
        <v>5</v>
      </c>
      <c r="G95" s="115" t="s">
        <v>196</v>
      </c>
      <c r="H95" s="115">
        <v>2</v>
      </c>
      <c r="I95" s="115">
        <v>20</v>
      </c>
      <c r="J95" s="115">
        <v>25</v>
      </c>
      <c r="K95" s="117" t="s">
        <v>154</v>
      </c>
      <c r="L95" s="114" t="s">
        <v>197</v>
      </c>
      <c r="M95" s="114" t="s">
        <v>198</v>
      </c>
      <c r="Q95" s="102"/>
    </row>
    <row r="96" spans="1:17" ht="28.8">
      <c r="A96" s="115">
        <v>92</v>
      </c>
      <c r="B96" s="114"/>
      <c r="C96" s="114"/>
      <c r="D96" s="116"/>
      <c r="E96" s="115"/>
      <c r="F96" s="115">
        <v>6</v>
      </c>
      <c r="G96" s="115">
        <v>6.2</v>
      </c>
      <c r="H96" s="115">
        <v>2</v>
      </c>
      <c r="I96" s="115">
        <v>26</v>
      </c>
      <c r="J96" s="115">
        <v>2</v>
      </c>
      <c r="K96" s="117" t="s">
        <v>154</v>
      </c>
      <c r="L96" s="114" t="s">
        <v>197</v>
      </c>
      <c r="M96" s="114" t="s">
        <v>198</v>
      </c>
      <c r="Q96" s="102"/>
    </row>
    <row r="97" spans="1:17" ht="72">
      <c r="A97" s="115">
        <v>93</v>
      </c>
      <c r="B97" s="114"/>
      <c r="C97" s="114"/>
      <c r="D97" s="116"/>
      <c r="E97" s="115"/>
      <c r="F97" s="115">
        <v>6</v>
      </c>
      <c r="G97" s="115">
        <v>6.2</v>
      </c>
      <c r="H97" s="115">
        <v>5</v>
      </c>
      <c r="I97" s="115">
        <v>26</v>
      </c>
      <c r="J97" s="115">
        <v>16</v>
      </c>
      <c r="K97" s="117" t="s">
        <v>154</v>
      </c>
      <c r="L97" s="114" t="s">
        <v>197</v>
      </c>
      <c r="M97" s="114" t="s">
        <v>199</v>
      </c>
      <c r="Q97" s="102"/>
    </row>
    <row r="98" spans="1:17" ht="72">
      <c r="A98" s="115">
        <v>94</v>
      </c>
      <c r="B98" s="114"/>
      <c r="C98" s="114"/>
      <c r="D98" s="116"/>
      <c r="E98" s="115"/>
      <c r="F98" s="115">
        <v>7</v>
      </c>
      <c r="G98" s="115">
        <v>7.4</v>
      </c>
      <c r="H98" s="115">
        <v>7</v>
      </c>
      <c r="I98" s="115">
        <v>36</v>
      </c>
      <c r="J98" s="115">
        <v>5</v>
      </c>
      <c r="K98" s="117" t="s">
        <v>102</v>
      </c>
      <c r="L98" s="114" t="s">
        <v>200</v>
      </c>
      <c r="M98" s="114" t="s">
        <v>201</v>
      </c>
      <c r="Q98" s="102"/>
    </row>
    <row r="99" spans="1:17" ht="43.2">
      <c r="A99" s="115">
        <v>95</v>
      </c>
      <c r="B99" s="114"/>
      <c r="C99" s="114"/>
      <c r="D99" s="116"/>
      <c r="E99" s="115"/>
      <c r="F99" s="115">
        <v>7</v>
      </c>
      <c r="G99" s="115" t="s">
        <v>202</v>
      </c>
      <c r="H99" s="115">
        <v>3</v>
      </c>
      <c r="I99" s="115">
        <v>37</v>
      </c>
      <c r="J99" s="115">
        <v>28</v>
      </c>
      <c r="K99" s="117" t="s">
        <v>154</v>
      </c>
      <c r="L99" s="114" t="s">
        <v>203</v>
      </c>
      <c r="M99" s="114" t="s">
        <v>204</v>
      </c>
      <c r="Q99" s="102"/>
    </row>
    <row r="100" spans="1:17" ht="28.8">
      <c r="A100" s="115">
        <v>96</v>
      </c>
      <c r="B100" s="114"/>
      <c r="C100" s="114"/>
      <c r="D100" s="116"/>
      <c r="E100" s="115"/>
      <c r="F100" s="115">
        <v>7</v>
      </c>
      <c r="G100" s="115" t="s">
        <v>205</v>
      </c>
      <c r="H100" s="115">
        <v>11</v>
      </c>
      <c r="I100" s="115">
        <v>40</v>
      </c>
      <c r="J100" s="115">
        <v>43</v>
      </c>
      <c r="K100" s="117" t="s">
        <v>154</v>
      </c>
      <c r="L100" s="114" t="s">
        <v>206</v>
      </c>
      <c r="M100" s="114" t="s">
        <v>207</v>
      </c>
      <c r="Q100" s="102"/>
    </row>
    <row r="101" spans="1:17">
      <c r="A101" s="115">
        <v>97</v>
      </c>
      <c r="B101" s="114"/>
      <c r="C101" s="114"/>
      <c r="D101" s="116"/>
      <c r="E101" s="115"/>
      <c r="F101" s="115">
        <v>7</v>
      </c>
      <c r="G101" s="115" t="s">
        <v>205</v>
      </c>
      <c r="H101" s="115">
        <v>11</v>
      </c>
      <c r="I101" s="115">
        <v>41</v>
      </c>
      <c r="J101" s="115">
        <v>11</v>
      </c>
      <c r="K101" s="117" t="s">
        <v>154</v>
      </c>
      <c r="L101" s="114" t="s">
        <v>208</v>
      </c>
      <c r="M101" s="114" t="s">
        <v>209</v>
      </c>
      <c r="Q101" s="102"/>
    </row>
    <row r="102" spans="1:17" ht="331.2">
      <c r="A102" s="115">
        <v>98</v>
      </c>
      <c r="B102" s="114"/>
      <c r="C102" s="114"/>
      <c r="D102" s="116"/>
      <c r="E102" s="115"/>
      <c r="F102" s="115">
        <v>7</v>
      </c>
      <c r="G102" s="115" t="s">
        <v>210</v>
      </c>
      <c r="H102" s="115" t="s">
        <v>211</v>
      </c>
      <c r="I102" s="115">
        <v>53</v>
      </c>
      <c r="J102" s="115">
        <v>1</v>
      </c>
      <c r="K102" s="117" t="s">
        <v>92</v>
      </c>
      <c r="L102" s="114" t="s">
        <v>212</v>
      </c>
      <c r="M102" s="114" t="s">
        <v>213</v>
      </c>
      <c r="Q102" s="102"/>
    </row>
    <row r="103" spans="1:17" ht="86.4">
      <c r="A103" s="115">
        <v>99</v>
      </c>
      <c r="B103" s="114"/>
      <c r="C103" s="114"/>
      <c r="D103" s="116"/>
      <c r="E103" s="115"/>
      <c r="F103" s="115">
        <v>7</v>
      </c>
      <c r="G103" s="115" t="s">
        <v>214</v>
      </c>
      <c r="H103" s="115">
        <v>1</v>
      </c>
      <c r="I103" s="115">
        <v>64</v>
      </c>
      <c r="J103" s="115">
        <v>7</v>
      </c>
      <c r="K103" s="117" t="s">
        <v>215</v>
      </c>
      <c r="L103" s="114" t="s">
        <v>216</v>
      </c>
      <c r="M103" s="114" t="s">
        <v>217</v>
      </c>
      <c r="Q103" s="102"/>
    </row>
    <row r="104" spans="1:17" ht="187.2">
      <c r="A104" s="115">
        <v>100</v>
      </c>
      <c r="B104" s="114"/>
      <c r="C104" s="114"/>
      <c r="D104" s="116"/>
      <c r="E104" s="115"/>
      <c r="F104" s="115">
        <v>7</v>
      </c>
      <c r="G104" s="115">
        <v>7.7</v>
      </c>
      <c r="H104" s="115">
        <v>1</v>
      </c>
      <c r="I104" s="115">
        <v>76</v>
      </c>
      <c r="J104" s="115">
        <v>9</v>
      </c>
      <c r="K104" s="117" t="s">
        <v>92</v>
      </c>
      <c r="L104" s="114" t="s">
        <v>218</v>
      </c>
      <c r="M104" s="114" t="s">
        <v>219</v>
      </c>
      <c r="Q104" s="102"/>
    </row>
    <row r="105" spans="1:17" ht="187.2">
      <c r="A105" s="115">
        <v>101</v>
      </c>
      <c r="B105" s="114"/>
      <c r="C105" s="114"/>
      <c r="D105" s="116"/>
      <c r="E105" s="115"/>
      <c r="F105" s="115">
        <v>7</v>
      </c>
      <c r="G105" s="115" t="s">
        <v>220</v>
      </c>
      <c r="H105" s="115" t="s">
        <v>221</v>
      </c>
      <c r="I105" s="115">
        <v>80</v>
      </c>
      <c r="J105" s="115">
        <v>6</v>
      </c>
      <c r="K105" s="117" t="s">
        <v>92</v>
      </c>
      <c r="L105" s="114" t="s">
        <v>222</v>
      </c>
      <c r="M105" s="114" t="s">
        <v>223</v>
      </c>
      <c r="Q105" s="102"/>
    </row>
    <row r="106" spans="1:17" ht="28.8">
      <c r="A106" s="115">
        <v>102</v>
      </c>
      <c r="B106" s="114"/>
      <c r="C106" s="114"/>
      <c r="D106" s="116"/>
      <c r="E106" s="115"/>
      <c r="F106" s="115">
        <v>7</v>
      </c>
      <c r="G106" s="115" t="s">
        <v>220</v>
      </c>
      <c r="H106" s="115" t="s">
        <v>224</v>
      </c>
      <c r="I106" s="115">
        <v>81</v>
      </c>
      <c r="J106" s="115">
        <v>3</v>
      </c>
      <c r="K106" s="117" t="s">
        <v>92</v>
      </c>
      <c r="L106" s="114" t="s">
        <v>225</v>
      </c>
      <c r="M106" s="114" t="s">
        <v>226</v>
      </c>
      <c r="Q106" s="102"/>
    </row>
    <row r="107" spans="1:17" ht="57.6">
      <c r="A107" s="115">
        <v>103</v>
      </c>
      <c r="B107" s="114"/>
      <c r="C107" s="114"/>
      <c r="D107" s="116"/>
      <c r="E107" s="115"/>
      <c r="F107" s="115">
        <v>7</v>
      </c>
      <c r="G107" s="115" t="s">
        <v>227</v>
      </c>
      <c r="H107" s="115" t="s">
        <v>228</v>
      </c>
      <c r="I107" s="115">
        <v>99</v>
      </c>
      <c r="J107" s="115"/>
      <c r="K107" s="117" t="s">
        <v>102</v>
      </c>
      <c r="L107" s="114" t="s">
        <v>229</v>
      </c>
      <c r="M107" s="114" t="s">
        <v>230</v>
      </c>
      <c r="Q107" s="102"/>
    </row>
    <row r="108" spans="1:17" ht="158.4">
      <c r="A108" s="115">
        <v>104</v>
      </c>
      <c r="B108" s="114"/>
      <c r="C108" s="114"/>
      <c r="D108" s="116"/>
      <c r="E108" s="115"/>
      <c r="F108" s="115">
        <v>7</v>
      </c>
      <c r="G108" s="115" t="s">
        <v>231</v>
      </c>
      <c r="H108" s="115" t="s">
        <v>232</v>
      </c>
      <c r="I108" s="115">
        <v>103</v>
      </c>
      <c r="J108" s="115">
        <v>1</v>
      </c>
      <c r="K108" s="117" t="s">
        <v>92</v>
      </c>
      <c r="L108" s="114" t="s">
        <v>233</v>
      </c>
      <c r="M108" s="118" t="s">
        <v>234</v>
      </c>
      <c r="Q108" s="102"/>
    </row>
    <row r="109" spans="1:17" ht="201.6">
      <c r="A109" s="115">
        <v>105</v>
      </c>
      <c r="B109" s="114"/>
      <c r="C109" s="114"/>
      <c r="D109" s="116"/>
      <c r="E109" s="115"/>
      <c r="F109" s="115">
        <v>7</v>
      </c>
      <c r="G109" s="115" t="s">
        <v>235</v>
      </c>
      <c r="H109" s="115">
        <v>1</v>
      </c>
      <c r="I109" s="115">
        <v>148</v>
      </c>
      <c r="J109" s="115">
        <v>17</v>
      </c>
      <c r="K109" s="117" t="s">
        <v>215</v>
      </c>
      <c r="L109" s="114" t="s">
        <v>236</v>
      </c>
      <c r="M109" s="114" t="s">
        <v>237</v>
      </c>
      <c r="Q109" s="102"/>
    </row>
    <row r="110" spans="1:17" ht="72">
      <c r="A110" s="115">
        <v>106</v>
      </c>
      <c r="B110" s="114"/>
      <c r="C110" s="114"/>
      <c r="D110" s="116"/>
      <c r="E110" s="115"/>
      <c r="F110" s="115">
        <v>7</v>
      </c>
      <c r="G110" s="115" t="s">
        <v>235</v>
      </c>
      <c r="H110" s="115" t="s">
        <v>238</v>
      </c>
      <c r="I110" s="115">
        <v>148</v>
      </c>
      <c r="J110" s="115">
        <v>20</v>
      </c>
      <c r="K110" s="117" t="s">
        <v>215</v>
      </c>
      <c r="L110" s="114" t="s">
        <v>239</v>
      </c>
      <c r="M110" s="114" t="s">
        <v>240</v>
      </c>
      <c r="Q110" s="102"/>
    </row>
    <row r="111" spans="1:17" ht="216">
      <c r="A111" s="115">
        <v>107</v>
      </c>
      <c r="B111" s="114"/>
      <c r="C111" s="114"/>
      <c r="D111" s="116"/>
      <c r="E111" s="115"/>
      <c r="F111" s="115">
        <v>7</v>
      </c>
      <c r="G111" s="115" t="s">
        <v>241</v>
      </c>
      <c r="H111" s="115">
        <v>1</v>
      </c>
      <c r="I111" s="115">
        <v>149</v>
      </c>
      <c r="J111" s="115">
        <v>5</v>
      </c>
      <c r="K111" s="117" t="s">
        <v>215</v>
      </c>
      <c r="L111" s="114" t="s">
        <v>242</v>
      </c>
      <c r="M111" s="114" t="s">
        <v>243</v>
      </c>
      <c r="Q111" s="102"/>
    </row>
    <row r="112" spans="1:17" ht="57.6">
      <c r="A112" s="115">
        <v>108</v>
      </c>
      <c r="B112" s="114"/>
      <c r="C112" s="114"/>
      <c r="D112" s="116"/>
      <c r="E112" s="115"/>
      <c r="F112" s="115">
        <v>9</v>
      </c>
      <c r="G112" s="115" t="s">
        <v>244</v>
      </c>
      <c r="H112" s="115">
        <v>1</v>
      </c>
      <c r="I112" s="115">
        <v>525</v>
      </c>
      <c r="J112" s="115">
        <v>27</v>
      </c>
      <c r="K112" s="117" t="s">
        <v>154</v>
      </c>
      <c r="L112" s="114" t="s">
        <v>245</v>
      </c>
      <c r="M112" s="114" t="s">
        <v>246</v>
      </c>
      <c r="Q112" s="102"/>
    </row>
    <row r="113" spans="1:17" ht="57.6">
      <c r="A113" s="115">
        <v>109</v>
      </c>
      <c r="B113" s="114"/>
      <c r="C113" s="114"/>
      <c r="D113" s="116"/>
      <c r="E113" s="115"/>
      <c r="F113" s="115">
        <v>9</v>
      </c>
      <c r="G113" s="115" t="s">
        <v>244</v>
      </c>
      <c r="H113" s="115">
        <v>2</v>
      </c>
      <c r="I113" s="115">
        <v>525</v>
      </c>
      <c r="J113" s="115">
        <v>31</v>
      </c>
      <c r="K113" s="117" t="s">
        <v>154</v>
      </c>
      <c r="L113" s="114" t="s">
        <v>247</v>
      </c>
      <c r="M113" s="114" t="s">
        <v>248</v>
      </c>
      <c r="Q113" s="102"/>
    </row>
    <row r="114" spans="1:17" ht="100.8">
      <c r="A114" s="115">
        <v>110</v>
      </c>
      <c r="B114" s="114"/>
      <c r="C114" s="114"/>
      <c r="D114" s="116"/>
      <c r="E114" s="115"/>
      <c r="F114" s="115">
        <v>9</v>
      </c>
      <c r="G114" s="115" t="s">
        <v>249</v>
      </c>
      <c r="H114" s="115" t="s">
        <v>250</v>
      </c>
      <c r="I114" s="115">
        <v>526</v>
      </c>
      <c r="J114" s="115">
        <v>9</v>
      </c>
      <c r="K114" s="117" t="s">
        <v>92</v>
      </c>
      <c r="L114" s="114" t="s">
        <v>251</v>
      </c>
      <c r="M114" s="114" t="s">
        <v>252</v>
      </c>
      <c r="Q114" s="102"/>
    </row>
    <row r="115" spans="1:17" ht="43.2">
      <c r="A115" s="115">
        <v>111</v>
      </c>
      <c r="B115" s="114"/>
      <c r="C115" s="114"/>
      <c r="D115" s="116"/>
      <c r="E115" s="115"/>
      <c r="F115" s="115">
        <v>9</v>
      </c>
      <c r="G115" s="115" t="s">
        <v>253</v>
      </c>
      <c r="H115" s="115" t="s">
        <v>254</v>
      </c>
      <c r="I115" s="115">
        <v>526</v>
      </c>
      <c r="J115" s="115">
        <v>17</v>
      </c>
      <c r="K115" s="117" t="s">
        <v>92</v>
      </c>
      <c r="L115" s="114" t="s">
        <v>255</v>
      </c>
      <c r="M115" s="114" t="s">
        <v>256</v>
      </c>
      <c r="Q115" s="102"/>
    </row>
    <row r="116" spans="1:17" ht="100.8">
      <c r="A116" s="115">
        <v>112</v>
      </c>
      <c r="B116" s="114"/>
      <c r="C116" s="114"/>
      <c r="D116" s="116"/>
      <c r="E116" s="115"/>
      <c r="F116" s="115">
        <v>9</v>
      </c>
      <c r="G116" s="115" t="s">
        <v>253</v>
      </c>
      <c r="H116" s="115">
        <v>6</v>
      </c>
      <c r="I116" s="115">
        <v>547</v>
      </c>
      <c r="J116" s="115">
        <v>4</v>
      </c>
      <c r="K116" s="117" t="s">
        <v>92</v>
      </c>
      <c r="L116" s="114" t="s">
        <v>257</v>
      </c>
      <c r="M116" s="114" t="s">
        <v>258</v>
      </c>
      <c r="Q116" s="102"/>
    </row>
    <row r="117" spans="1:17" ht="129.6">
      <c r="A117" s="115">
        <v>113</v>
      </c>
      <c r="B117" s="114"/>
      <c r="C117" s="114"/>
      <c r="D117" s="116"/>
      <c r="E117" s="115"/>
      <c r="F117" s="115">
        <v>9</v>
      </c>
      <c r="G117" s="115">
        <v>9.4</v>
      </c>
      <c r="H117" s="115">
        <v>13</v>
      </c>
      <c r="I117" s="115">
        <v>547</v>
      </c>
      <c r="J117" s="115">
        <v>13</v>
      </c>
      <c r="K117" s="117" t="s">
        <v>215</v>
      </c>
      <c r="L117" s="114" t="s">
        <v>259</v>
      </c>
      <c r="M117" s="114" t="s">
        <v>260</v>
      </c>
      <c r="Q117" s="102"/>
    </row>
    <row r="118" spans="1:17" ht="43.2">
      <c r="A118" s="115">
        <v>114</v>
      </c>
      <c r="B118" s="114"/>
      <c r="C118" s="114"/>
      <c r="D118" s="116"/>
      <c r="E118" s="115"/>
      <c r="F118" s="115">
        <v>9</v>
      </c>
      <c r="G118" s="115">
        <v>9.4</v>
      </c>
      <c r="H118" s="115" t="s">
        <v>261</v>
      </c>
      <c r="I118" s="115">
        <v>547</v>
      </c>
      <c r="J118" s="115">
        <v>21</v>
      </c>
      <c r="K118" s="117" t="s">
        <v>154</v>
      </c>
      <c r="L118" s="114" t="s">
        <v>262</v>
      </c>
      <c r="M118" s="114" t="s">
        <v>263</v>
      </c>
      <c r="Q118" s="102"/>
    </row>
    <row r="119" spans="1:17" ht="90">
      <c r="A119" s="115">
        <v>115</v>
      </c>
      <c r="B119" s="114"/>
      <c r="C119" s="114"/>
      <c r="D119" s="116"/>
      <c r="E119" s="115"/>
      <c r="F119" s="115">
        <v>9</v>
      </c>
      <c r="G119" s="115" t="s">
        <v>264</v>
      </c>
      <c r="H119" s="115" t="s">
        <v>265</v>
      </c>
      <c r="I119" s="115">
        <v>550</v>
      </c>
      <c r="J119" s="115">
        <v>6</v>
      </c>
      <c r="K119" s="117" t="s">
        <v>92</v>
      </c>
      <c r="L119" s="114" t="s">
        <v>266</v>
      </c>
      <c r="M119" s="114" t="s">
        <v>267</v>
      </c>
      <c r="Q119" s="102"/>
    </row>
    <row r="120" spans="1:17" ht="88.8">
      <c r="A120" s="115">
        <v>116</v>
      </c>
      <c r="B120" s="114"/>
      <c r="C120" s="114"/>
      <c r="D120" s="116"/>
      <c r="E120" s="115"/>
      <c r="F120" s="115">
        <v>9</v>
      </c>
      <c r="G120" s="115" t="s">
        <v>268</v>
      </c>
      <c r="H120" s="115">
        <v>3</v>
      </c>
      <c r="I120" s="115">
        <v>551</v>
      </c>
      <c r="J120" s="115">
        <v>7</v>
      </c>
      <c r="K120" s="117" t="s">
        <v>92</v>
      </c>
      <c r="L120" s="114" t="s">
        <v>269</v>
      </c>
      <c r="M120" s="114" t="s">
        <v>270</v>
      </c>
      <c r="Q120" s="102"/>
    </row>
    <row r="121" spans="1:17">
      <c r="A121" s="115">
        <v>117</v>
      </c>
      <c r="B121" s="114"/>
      <c r="C121" s="114"/>
      <c r="D121" s="116"/>
      <c r="E121" s="115"/>
      <c r="F121" s="115"/>
      <c r="G121" s="115"/>
      <c r="H121" s="115"/>
      <c r="I121" s="115"/>
      <c r="J121" s="115"/>
      <c r="K121" s="117"/>
      <c r="L121" s="114"/>
      <c r="M121" s="114"/>
      <c r="Q121" s="102"/>
    </row>
    <row r="122" spans="1:17">
      <c r="A122" s="115">
        <v>118</v>
      </c>
      <c r="B122" s="114"/>
      <c r="C122" s="114"/>
      <c r="D122" s="116"/>
      <c r="E122" s="115"/>
      <c r="F122" s="115"/>
      <c r="G122" s="115"/>
      <c r="H122" s="115"/>
      <c r="I122" s="115"/>
      <c r="J122" s="115"/>
      <c r="K122" s="117"/>
      <c r="L122" s="114"/>
      <c r="M122" s="114"/>
      <c r="Q122" s="102"/>
    </row>
    <row r="123" spans="1:17" ht="144">
      <c r="A123" s="115">
        <v>119</v>
      </c>
      <c r="B123" s="119"/>
      <c r="C123" s="119"/>
      <c r="D123" s="120"/>
      <c r="E123" s="121"/>
      <c r="F123" s="122" t="s">
        <v>91</v>
      </c>
      <c r="G123" s="123" t="s">
        <v>271</v>
      </c>
      <c r="H123" s="123" t="s">
        <v>141</v>
      </c>
      <c r="I123" s="124">
        <v>561</v>
      </c>
      <c r="J123" s="124">
        <v>3</v>
      </c>
      <c r="K123" s="122" t="s">
        <v>92</v>
      </c>
      <c r="L123" s="119" t="s">
        <v>272</v>
      </c>
      <c r="M123" s="119" t="s">
        <v>273</v>
      </c>
      <c r="Q123" s="102"/>
    </row>
    <row r="124" spans="1:17" ht="100.8">
      <c r="A124" s="115">
        <v>120</v>
      </c>
      <c r="B124" s="119"/>
      <c r="C124" s="119"/>
      <c r="D124" s="120"/>
      <c r="E124" s="121"/>
      <c r="F124" s="122" t="s">
        <v>91</v>
      </c>
      <c r="G124" s="123" t="s">
        <v>271</v>
      </c>
      <c r="H124" s="123" t="s">
        <v>101</v>
      </c>
      <c r="I124" s="124">
        <v>561</v>
      </c>
      <c r="J124" s="124">
        <v>11</v>
      </c>
      <c r="K124" s="122" t="s">
        <v>92</v>
      </c>
      <c r="L124" s="119" t="s">
        <v>272</v>
      </c>
      <c r="M124" s="119" t="s">
        <v>274</v>
      </c>
      <c r="Q124" s="102"/>
    </row>
    <row r="125" spans="1:17" ht="187.2">
      <c r="A125" s="115">
        <v>121</v>
      </c>
      <c r="B125" s="119"/>
      <c r="C125" s="119"/>
      <c r="D125" s="120"/>
      <c r="E125" s="121"/>
      <c r="F125" s="125">
        <v>9</v>
      </c>
      <c r="G125" s="125" t="s">
        <v>275</v>
      </c>
      <c r="H125" s="125">
        <v>4</v>
      </c>
      <c r="I125" s="124">
        <v>563</v>
      </c>
      <c r="J125" s="124">
        <v>10</v>
      </c>
      <c r="K125" s="122" t="s">
        <v>92</v>
      </c>
      <c r="L125" s="119" t="s">
        <v>276</v>
      </c>
      <c r="M125" s="126" t="s">
        <v>277</v>
      </c>
      <c r="Q125" s="102"/>
    </row>
    <row r="126" spans="1:17" ht="86.4">
      <c r="A126" s="115">
        <v>122</v>
      </c>
      <c r="B126" s="119"/>
      <c r="C126" s="119"/>
      <c r="D126" s="120"/>
      <c r="E126" s="121"/>
      <c r="F126" s="125">
        <v>9</v>
      </c>
      <c r="G126" s="125" t="s">
        <v>275</v>
      </c>
      <c r="H126" s="125">
        <v>4</v>
      </c>
      <c r="I126" s="124">
        <v>563</v>
      </c>
      <c r="J126" s="124">
        <v>12</v>
      </c>
      <c r="K126" s="122" t="s">
        <v>92</v>
      </c>
      <c r="L126" s="119" t="s">
        <v>278</v>
      </c>
      <c r="M126" s="126" t="s">
        <v>279</v>
      </c>
      <c r="Q126" s="102"/>
    </row>
    <row r="127" spans="1:17" ht="172.8">
      <c r="A127" s="115">
        <v>123</v>
      </c>
      <c r="B127" s="119"/>
      <c r="C127" s="119"/>
      <c r="D127" s="120"/>
      <c r="E127" s="121"/>
      <c r="F127" s="125">
        <v>9</v>
      </c>
      <c r="G127" s="125" t="s">
        <v>280</v>
      </c>
      <c r="H127" s="125">
        <v>3</v>
      </c>
      <c r="I127" s="124">
        <v>564</v>
      </c>
      <c r="J127" s="124">
        <v>11</v>
      </c>
      <c r="K127" s="122" t="s">
        <v>92</v>
      </c>
      <c r="L127" s="119" t="s">
        <v>272</v>
      </c>
      <c r="M127" s="119" t="s">
        <v>281</v>
      </c>
      <c r="Q127" s="102"/>
    </row>
    <row r="128" spans="1:17" ht="129.6">
      <c r="A128" s="115">
        <v>124</v>
      </c>
      <c r="B128" s="119"/>
      <c r="C128" s="119"/>
      <c r="D128" s="120"/>
      <c r="E128" s="121"/>
      <c r="F128" s="125">
        <v>9</v>
      </c>
      <c r="G128" s="125" t="s">
        <v>280</v>
      </c>
      <c r="H128" s="125">
        <v>3</v>
      </c>
      <c r="I128" s="124">
        <v>564</v>
      </c>
      <c r="J128" s="124">
        <v>12</v>
      </c>
      <c r="K128" s="122" t="s">
        <v>92</v>
      </c>
      <c r="L128" s="119" t="s">
        <v>282</v>
      </c>
      <c r="M128" s="119" t="s">
        <v>283</v>
      </c>
      <c r="Q128" s="102"/>
    </row>
    <row r="129" spans="1:17" ht="230.4">
      <c r="A129" s="115">
        <v>125</v>
      </c>
      <c r="B129" s="119"/>
      <c r="C129" s="119"/>
      <c r="D129" s="120"/>
      <c r="E129" s="121"/>
      <c r="F129" s="125">
        <v>9</v>
      </c>
      <c r="G129" s="125" t="s">
        <v>280</v>
      </c>
      <c r="H129" s="125">
        <v>3</v>
      </c>
      <c r="I129" s="124">
        <v>564</v>
      </c>
      <c r="J129" s="124">
        <v>13</v>
      </c>
      <c r="K129" s="122" t="s">
        <v>92</v>
      </c>
      <c r="L129" s="119" t="s">
        <v>284</v>
      </c>
      <c r="M129" s="119" t="s">
        <v>285</v>
      </c>
      <c r="Q129" s="102"/>
    </row>
    <row r="130" spans="1:17" ht="187.2">
      <c r="A130" s="115">
        <v>126</v>
      </c>
      <c r="B130" s="119"/>
      <c r="C130" s="119"/>
      <c r="D130" s="120"/>
      <c r="E130" s="121"/>
      <c r="F130" s="125">
        <v>9</v>
      </c>
      <c r="G130" s="125" t="s">
        <v>280</v>
      </c>
      <c r="H130" s="125" t="s">
        <v>286</v>
      </c>
      <c r="I130" s="124">
        <v>564</v>
      </c>
      <c r="J130" s="124">
        <v>18</v>
      </c>
      <c r="K130" s="122" t="s">
        <v>92</v>
      </c>
      <c r="L130" s="119" t="s">
        <v>287</v>
      </c>
      <c r="M130" s="119" t="s">
        <v>288</v>
      </c>
      <c r="Q130" s="102"/>
    </row>
    <row r="131" spans="1:17" ht="129.6">
      <c r="A131" s="115">
        <v>127</v>
      </c>
      <c r="B131" s="119"/>
      <c r="C131" s="119"/>
      <c r="D131" s="120"/>
      <c r="E131" s="121"/>
      <c r="F131" s="125">
        <v>9</v>
      </c>
      <c r="G131" s="125" t="s">
        <v>280</v>
      </c>
      <c r="H131" s="125">
        <v>4</v>
      </c>
      <c r="I131" s="124">
        <v>565</v>
      </c>
      <c r="J131" s="124">
        <v>2</v>
      </c>
      <c r="K131" s="122" t="s">
        <v>92</v>
      </c>
      <c r="L131" s="119" t="s">
        <v>289</v>
      </c>
      <c r="M131" s="119" t="s">
        <v>290</v>
      </c>
      <c r="Q131" s="102"/>
    </row>
    <row r="132" spans="1:17" ht="172.8">
      <c r="A132" s="115">
        <v>128</v>
      </c>
      <c r="B132" s="119"/>
      <c r="C132" s="119"/>
      <c r="D132" s="120"/>
      <c r="E132" s="121"/>
      <c r="F132" s="125">
        <v>9</v>
      </c>
      <c r="G132" s="125" t="s">
        <v>291</v>
      </c>
      <c r="H132" s="125">
        <v>6</v>
      </c>
      <c r="I132" s="124">
        <v>565</v>
      </c>
      <c r="J132" s="124">
        <v>40</v>
      </c>
      <c r="K132" s="122" t="s">
        <v>92</v>
      </c>
      <c r="L132" s="119" t="s">
        <v>272</v>
      </c>
      <c r="M132" s="119" t="s">
        <v>292</v>
      </c>
      <c r="Q132" s="102"/>
    </row>
    <row r="133" spans="1:17" ht="409.6">
      <c r="A133" s="115">
        <v>129</v>
      </c>
      <c r="B133" s="119"/>
      <c r="C133" s="119"/>
      <c r="D133" s="120"/>
      <c r="E133" s="121"/>
      <c r="F133" s="125">
        <v>9</v>
      </c>
      <c r="G133" s="125" t="s">
        <v>291</v>
      </c>
      <c r="H133" s="125" t="s">
        <v>293</v>
      </c>
      <c r="I133" s="124">
        <v>566</v>
      </c>
      <c r="J133" s="124">
        <v>6</v>
      </c>
      <c r="K133" s="122" t="s">
        <v>92</v>
      </c>
      <c r="L133" s="119" t="s">
        <v>294</v>
      </c>
      <c r="M133" s="119" t="s">
        <v>295</v>
      </c>
      <c r="Q133" s="102"/>
    </row>
    <row r="134" spans="1:17" ht="115.2">
      <c r="A134" s="115">
        <v>130</v>
      </c>
      <c r="B134" s="127"/>
      <c r="C134" s="127"/>
      <c r="D134" s="120"/>
      <c r="E134" s="128"/>
      <c r="F134" s="125">
        <v>9</v>
      </c>
      <c r="G134" s="125" t="s">
        <v>291</v>
      </c>
      <c r="H134" s="125">
        <v>7</v>
      </c>
      <c r="I134" s="124">
        <v>567</v>
      </c>
      <c r="J134" s="124">
        <v>18</v>
      </c>
      <c r="K134" s="122" t="s">
        <v>92</v>
      </c>
      <c r="L134" s="119" t="s">
        <v>296</v>
      </c>
      <c r="M134" s="119" t="s">
        <v>297</v>
      </c>
      <c r="Q134" s="102"/>
    </row>
    <row r="135" spans="1:17" ht="100.8">
      <c r="A135" s="115">
        <v>131</v>
      </c>
      <c r="B135" s="127"/>
      <c r="C135" s="127"/>
      <c r="D135" s="120"/>
      <c r="E135" s="128"/>
      <c r="F135" s="125">
        <v>9</v>
      </c>
      <c r="G135" s="125" t="s">
        <v>291</v>
      </c>
      <c r="H135" s="125">
        <v>7</v>
      </c>
      <c r="I135" s="124">
        <v>567</v>
      </c>
      <c r="J135" s="124">
        <v>20</v>
      </c>
      <c r="K135" s="122" t="s">
        <v>92</v>
      </c>
      <c r="L135" s="119" t="s">
        <v>298</v>
      </c>
      <c r="M135" s="119" t="s">
        <v>299</v>
      </c>
      <c r="Q135" s="102"/>
    </row>
    <row r="136" spans="1:17" ht="100.8">
      <c r="A136" s="115">
        <v>132</v>
      </c>
      <c r="B136" s="127"/>
      <c r="C136" s="127"/>
      <c r="D136" s="120"/>
      <c r="E136" s="128"/>
      <c r="F136" s="125">
        <v>9</v>
      </c>
      <c r="G136" s="125" t="s">
        <v>291</v>
      </c>
      <c r="H136" s="125" t="s">
        <v>300</v>
      </c>
      <c r="I136" s="124">
        <v>567</v>
      </c>
      <c r="J136" s="124">
        <v>25</v>
      </c>
      <c r="K136" s="122" t="s">
        <v>92</v>
      </c>
      <c r="L136" s="126" t="s">
        <v>301</v>
      </c>
      <c r="M136" s="126" t="s">
        <v>302</v>
      </c>
      <c r="Q136" s="102"/>
    </row>
    <row r="137" spans="1:17" ht="86.4">
      <c r="A137" s="115">
        <v>133</v>
      </c>
      <c r="B137" s="127"/>
      <c r="C137" s="127"/>
      <c r="D137" s="120"/>
      <c r="E137" s="128"/>
      <c r="F137" s="125">
        <v>9</v>
      </c>
      <c r="G137" s="125" t="s">
        <v>303</v>
      </c>
      <c r="H137" s="125">
        <v>1</v>
      </c>
      <c r="I137" s="124">
        <v>568</v>
      </c>
      <c r="J137" s="124">
        <v>4</v>
      </c>
      <c r="K137" s="122" t="s">
        <v>92</v>
      </c>
      <c r="L137" s="119" t="s">
        <v>272</v>
      </c>
      <c r="M137" s="119" t="s">
        <v>304</v>
      </c>
      <c r="Q137" s="102"/>
    </row>
    <row r="138" spans="1:17" ht="288">
      <c r="A138" s="115">
        <v>134</v>
      </c>
      <c r="B138" s="127"/>
      <c r="C138" s="127"/>
      <c r="D138" s="120"/>
      <c r="E138" s="128"/>
      <c r="F138" s="125">
        <v>9</v>
      </c>
      <c r="G138" s="125" t="s">
        <v>303</v>
      </c>
      <c r="H138" s="125">
        <v>2</v>
      </c>
      <c r="I138" s="124">
        <v>568</v>
      </c>
      <c r="J138" s="124">
        <v>8</v>
      </c>
      <c r="K138" s="122" t="s">
        <v>92</v>
      </c>
      <c r="L138" s="119" t="s">
        <v>272</v>
      </c>
      <c r="M138" s="119" t="s">
        <v>305</v>
      </c>
      <c r="Q138" s="102"/>
    </row>
    <row r="139" spans="1:17" ht="288">
      <c r="A139" s="115">
        <v>135</v>
      </c>
      <c r="B139" s="114"/>
      <c r="C139" s="114"/>
      <c r="D139" s="116"/>
      <c r="E139" s="115"/>
      <c r="F139" s="125">
        <v>9</v>
      </c>
      <c r="G139" s="125" t="s">
        <v>303</v>
      </c>
      <c r="H139" s="125" t="s">
        <v>306</v>
      </c>
      <c r="I139" s="124">
        <v>570</v>
      </c>
      <c r="J139" s="124">
        <v>1</v>
      </c>
      <c r="K139" s="122" t="s">
        <v>92</v>
      </c>
      <c r="L139" s="126" t="s">
        <v>301</v>
      </c>
      <c r="M139" s="126" t="s">
        <v>307</v>
      </c>
      <c r="Q139" s="102"/>
    </row>
    <row r="140" spans="1:17" ht="57.6">
      <c r="A140" s="115">
        <v>136</v>
      </c>
      <c r="B140" s="114"/>
      <c r="C140" s="114"/>
      <c r="D140" s="116"/>
      <c r="E140" s="115"/>
      <c r="F140" s="117" t="s">
        <v>91</v>
      </c>
      <c r="G140" s="117" t="s">
        <v>95</v>
      </c>
      <c r="H140" s="117" t="s">
        <v>117</v>
      </c>
      <c r="I140" s="115">
        <v>572</v>
      </c>
      <c r="J140" s="115">
        <v>20</v>
      </c>
      <c r="K140" s="117" t="s">
        <v>215</v>
      </c>
      <c r="L140" s="114" t="s">
        <v>308</v>
      </c>
      <c r="M140" s="114" t="s">
        <v>309</v>
      </c>
      <c r="Q140" s="102"/>
    </row>
    <row r="141" spans="1:17" ht="72">
      <c r="A141" s="115">
        <v>137</v>
      </c>
      <c r="B141" s="114"/>
      <c r="C141" s="114"/>
      <c r="D141" s="116"/>
      <c r="E141" s="115"/>
      <c r="F141" s="117" t="s">
        <v>91</v>
      </c>
      <c r="G141" s="117" t="s">
        <v>95</v>
      </c>
      <c r="H141" s="117" t="s">
        <v>310</v>
      </c>
      <c r="I141" s="115">
        <v>573</v>
      </c>
      <c r="J141" s="115">
        <v>1</v>
      </c>
      <c r="K141" s="117" t="s">
        <v>215</v>
      </c>
      <c r="L141" s="114" t="s">
        <v>311</v>
      </c>
      <c r="M141" s="114" t="s">
        <v>312</v>
      </c>
      <c r="Q141" s="102"/>
    </row>
    <row r="142" spans="1:17" ht="115.2">
      <c r="A142" s="115">
        <v>138</v>
      </c>
      <c r="B142" s="114"/>
      <c r="C142" s="114"/>
      <c r="D142" s="116"/>
      <c r="E142" s="115"/>
      <c r="F142" s="117" t="s">
        <v>91</v>
      </c>
      <c r="G142" s="117" t="s">
        <v>95</v>
      </c>
      <c r="H142" s="117" t="s">
        <v>313</v>
      </c>
      <c r="I142" s="115">
        <v>573</v>
      </c>
      <c r="J142" s="115">
        <v>31</v>
      </c>
      <c r="K142" s="117" t="s">
        <v>215</v>
      </c>
      <c r="L142" s="114" t="s">
        <v>314</v>
      </c>
      <c r="M142" s="114" t="s">
        <v>315</v>
      </c>
      <c r="Q142" s="102"/>
    </row>
    <row r="143" spans="1:17" ht="244.8">
      <c r="A143" s="115">
        <v>139</v>
      </c>
      <c r="B143" s="114"/>
      <c r="C143" s="114"/>
      <c r="D143" s="116"/>
      <c r="E143" s="115"/>
      <c r="F143" s="117" t="s">
        <v>116</v>
      </c>
      <c r="G143" s="117" t="s">
        <v>210</v>
      </c>
      <c r="H143" s="117" t="s">
        <v>211</v>
      </c>
      <c r="I143" s="115">
        <v>50</v>
      </c>
      <c r="J143" s="115">
        <v>23</v>
      </c>
      <c r="K143" s="117" t="s">
        <v>92</v>
      </c>
      <c r="L143" s="114" t="s">
        <v>316</v>
      </c>
      <c r="M143" s="114" t="s">
        <v>317</v>
      </c>
      <c r="Q143" s="102"/>
    </row>
    <row r="144" spans="1:17">
      <c r="A144" s="115">
        <v>140</v>
      </c>
      <c r="B144" s="114"/>
      <c r="C144" s="114"/>
      <c r="D144" s="116"/>
      <c r="E144" s="115"/>
      <c r="F144" s="117" t="s">
        <v>91</v>
      </c>
      <c r="G144" s="117" t="s">
        <v>280</v>
      </c>
      <c r="H144" s="117" t="s">
        <v>318</v>
      </c>
      <c r="I144" s="115"/>
      <c r="J144" s="115"/>
      <c r="K144" s="117" t="s">
        <v>92</v>
      </c>
      <c r="L144" s="129" t="s">
        <v>319</v>
      </c>
      <c r="M144" s="130" t="s">
        <v>320</v>
      </c>
      <c r="Q144" s="102"/>
    </row>
    <row r="145" spans="1:17">
      <c r="A145" s="115">
        <v>141</v>
      </c>
      <c r="B145" s="114"/>
      <c r="C145" s="114"/>
      <c r="D145" s="116"/>
      <c r="E145" s="115"/>
      <c r="F145" s="117" t="s">
        <v>91</v>
      </c>
      <c r="G145" s="117" t="s">
        <v>291</v>
      </c>
      <c r="H145" s="117" t="s">
        <v>318</v>
      </c>
      <c r="I145" s="115"/>
      <c r="J145" s="115"/>
      <c r="K145" s="117" t="s">
        <v>92</v>
      </c>
      <c r="L145" s="129"/>
      <c r="M145" s="130"/>
      <c r="Q145" s="102"/>
    </row>
    <row r="146" spans="1:17">
      <c r="A146" s="115">
        <v>142</v>
      </c>
      <c r="B146" s="114"/>
      <c r="C146" s="114"/>
      <c r="D146" s="116"/>
      <c r="E146" s="115"/>
      <c r="F146" s="117" t="s">
        <v>91</v>
      </c>
      <c r="G146" s="117" t="s">
        <v>303</v>
      </c>
      <c r="H146" s="117" t="s">
        <v>318</v>
      </c>
      <c r="I146" s="115"/>
      <c r="J146" s="115"/>
      <c r="K146" s="117" t="s">
        <v>92</v>
      </c>
      <c r="L146" s="129"/>
      <c r="M146" s="130"/>
      <c r="Q146" s="102"/>
    </row>
    <row r="147" spans="1:17" ht="43.2">
      <c r="A147" s="115">
        <v>143</v>
      </c>
      <c r="B147" s="45"/>
      <c r="C147" s="44" t="s">
        <v>108</v>
      </c>
      <c r="D147" s="44" t="s">
        <v>109</v>
      </c>
      <c r="E147" s="109" t="s">
        <v>99</v>
      </c>
      <c r="F147" s="45"/>
      <c r="G147" s="108" t="s">
        <v>116</v>
      </c>
      <c r="H147" s="108" t="s">
        <v>338</v>
      </c>
      <c r="I147" s="108" t="s">
        <v>117</v>
      </c>
      <c r="J147" s="45"/>
      <c r="K147" s="45"/>
      <c r="L147" s="108" t="s">
        <v>103</v>
      </c>
      <c r="M147" s="44" t="s">
        <v>339</v>
      </c>
      <c r="N147" s="44" t="s">
        <v>340</v>
      </c>
      <c r="Q147" s="102"/>
    </row>
    <row r="148" spans="1:17" ht="28.8">
      <c r="A148" s="115">
        <v>144</v>
      </c>
      <c r="B148" s="45"/>
      <c r="C148" s="44" t="s">
        <v>108</v>
      </c>
      <c r="D148" s="44" t="s">
        <v>109</v>
      </c>
      <c r="E148" s="109" t="s">
        <v>99</v>
      </c>
      <c r="F148" s="45"/>
      <c r="G148" s="45">
        <v>12</v>
      </c>
      <c r="H148" s="45">
        <v>12.2</v>
      </c>
      <c r="I148" s="45">
        <v>1</v>
      </c>
      <c r="J148" s="45"/>
      <c r="K148" s="45"/>
      <c r="L148" s="108" t="s">
        <v>103</v>
      </c>
      <c r="M148" s="44" t="s">
        <v>341</v>
      </c>
      <c r="N148" s="44" t="s">
        <v>342</v>
      </c>
      <c r="Q148" s="102"/>
    </row>
    <row r="149" spans="1:17" ht="115.2">
      <c r="A149" s="115">
        <v>145</v>
      </c>
      <c r="B149" s="45"/>
      <c r="C149" s="44" t="s">
        <v>108</v>
      </c>
      <c r="D149" s="44" t="s">
        <v>109</v>
      </c>
      <c r="E149" s="109" t="s">
        <v>99</v>
      </c>
      <c r="F149" s="45"/>
      <c r="G149" s="45">
        <v>13</v>
      </c>
      <c r="H149" s="45">
        <v>13.2</v>
      </c>
      <c r="I149" s="45">
        <v>1</v>
      </c>
      <c r="J149" s="45"/>
      <c r="K149" s="45"/>
      <c r="L149" s="108" t="s">
        <v>103</v>
      </c>
      <c r="M149" s="44" t="s">
        <v>343</v>
      </c>
      <c r="N149" s="44" t="s">
        <v>344</v>
      </c>
      <c r="Q149" s="102"/>
    </row>
    <row r="150" spans="1:17" ht="72">
      <c r="A150" s="115">
        <v>146</v>
      </c>
      <c r="B150" s="45"/>
      <c r="C150" s="44" t="s">
        <v>108</v>
      </c>
      <c r="D150" s="44" t="s">
        <v>109</v>
      </c>
      <c r="E150" s="109" t="s">
        <v>99</v>
      </c>
      <c r="F150" s="45"/>
      <c r="G150" s="45">
        <v>7</v>
      </c>
      <c r="H150" s="45" t="s">
        <v>345</v>
      </c>
      <c r="I150" s="45">
        <v>1</v>
      </c>
      <c r="J150" s="45"/>
      <c r="K150" s="45"/>
      <c r="L150" s="108" t="s">
        <v>103</v>
      </c>
      <c r="M150" s="44" t="s">
        <v>346</v>
      </c>
      <c r="N150" s="44" t="s">
        <v>347</v>
      </c>
      <c r="Q150" s="102"/>
    </row>
    <row r="151" spans="1:17" ht="72">
      <c r="A151" s="115">
        <v>147</v>
      </c>
      <c r="B151" s="45"/>
      <c r="C151" s="44" t="s">
        <v>108</v>
      </c>
      <c r="D151" s="44" t="s">
        <v>109</v>
      </c>
      <c r="E151" s="109" t="s">
        <v>99</v>
      </c>
      <c r="F151" s="45"/>
      <c r="G151" s="45">
        <v>7</v>
      </c>
      <c r="H151" s="45" t="s">
        <v>348</v>
      </c>
      <c r="I151" s="45">
        <v>1</v>
      </c>
      <c r="J151" s="45"/>
      <c r="K151" s="45"/>
      <c r="L151" s="108" t="s">
        <v>103</v>
      </c>
      <c r="M151" s="44" t="s">
        <v>349</v>
      </c>
      <c r="N151" s="44" t="s">
        <v>350</v>
      </c>
      <c r="Q151" s="102"/>
    </row>
    <row r="152" spans="1:17" ht="86.4">
      <c r="A152" s="115">
        <v>148</v>
      </c>
      <c r="B152" s="45"/>
      <c r="C152" s="44" t="s">
        <v>108</v>
      </c>
      <c r="D152" s="44" t="s">
        <v>109</v>
      </c>
      <c r="E152" s="109" t="s">
        <v>99</v>
      </c>
      <c r="F152" s="45"/>
      <c r="G152" s="45">
        <v>13</v>
      </c>
      <c r="H152" s="45">
        <v>13.1</v>
      </c>
      <c r="I152" s="45">
        <v>1</v>
      </c>
      <c r="J152" s="45"/>
      <c r="K152" s="45"/>
      <c r="L152" s="108" t="s">
        <v>92</v>
      </c>
      <c r="M152" s="44" t="s">
        <v>351</v>
      </c>
      <c r="N152" s="44" t="s">
        <v>352</v>
      </c>
      <c r="Q152" s="102"/>
    </row>
    <row r="153" spans="1:17" ht="86.4">
      <c r="A153" s="115">
        <v>149</v>
      </c>
      <c r="B153" s="45"/>
      <c r="C153" s="44" t="s">
        <v>108</v>
      </c>
      <c r="D153" s="44" t="s">
        <v>109</v>
      </c>
      <c r="E153" s="109" t="s">
        <v>99</v>
      </c>
      <c r="F153" s="45"/>
      <c r="G153" s="45">
        <v>13</v>
      </c>
      <c r="H153" s="45">
        <v>13.2</v>
      </c>
      <c r="I153" s="45">
        <v>1</v>
      </c>
      <c r="J153" s="45"/>
      <c r="K153" s="45"/>
      <c r="L153" s="108" t="s">
        <v>92</v>
      </c>
      <c r="M153" s="44" t="s">
        <v>353</v>
      </c>
      <c r="N153" s="44" t="s">
        <v>352</v>
      </c>
      <c r="Q153" s="102"/>
    </row>
    <row r="154" spans="1:17" ht="57.6">
      <c r="A154" s="115">
        <v>150</v>
      </c>
      <c r="B154" s="45"/>
      <c r="C154" s="44" t="s">
        <v>108</v>
      </c>
      <c r="D154" s="44" t="s">
        <v>109</v>
      </c>
      <c r="E154" s="109" t="s">
        <v>99</v>
      </c>
      <c r="F154" s="45"/>
      <c r="G154" s="45">
        <v>14</v>
      </c>
      <c r="H154" s="45" t="s">
        <v>354</v>
      </c>
      <c r="I154" s="45">
        <v>1</v>
      </c>
      <c r="J154" s="45"/>
      <c r="K154" s="45"/>
      <c r="L154" s="108" t="s">
        <v>92</v>
      </c>
      <c r="M154" s="44" t="s">
        <v>355</v>
      </c>
      <c r="N154" s="44" t="s">
        <v>352</v>
      </c>
      <c r="Q154" s="102"/>
    </row>
    <row r="155" spans="1:17" ht="43.2">
      <c r="A155" s="115">
        <v>151</v>
      </c>
      <c r="B155" s="44" t="s">
        <v>108</v>
      </c>
      <c r="C155" s="44" t="s">
        <v>109</v>
      </c>
      <c r="D155" s="109" t="s">
        <v>99</v>
      </c>
      <c r="E155" s="45"/>
      <c r="F155" s="108" t="s">
        <v>116</v>
      </c>
      <c r="G155" s="108" t="s">
        <v>338</v>
      </c>
      <c r="H155" s="108" t="s">
        <v>117</v>
      </c>
      <c r="I155" s="45"/>
      <c r="J155" s="45"/>
      <c r="K155" s="108" t="s">
        <v>103</v>
      </c>
      <c r="L155" s="44" t="s">
        <v>339</v>
      </c>
      <c r="M155" s="44" t="s">
        <v>340</v>
      </c>
      <c r="Q155" s="102"/>
    </row>
    <row r="156" spans="1:17" ht="39.6">
      <c r="A156" s="115">
        <v>152</v>
      </c>
      <c r="B156" s="44" t="s">
        <v>108</v>
      </c>
      <c r="C156" s="44" t="s">
        <v>109</v>
      </c>
      <c r="D156" s="109" t="s">
        <v>99</v>
      </c>
      <c r="E156" s="45"/>
      <c r="F156" s="45">
        <v>12</v>
      </c>
      <c r="G156" s="45">
        <v>12.2</v>
      </c>
      <c r="H156" s="45">
        <v>1</v>
      </c>
      <c r="I156" s="45"/>
      <c r="J156" s="45"/>
      <c r="K156" s="108" t="s">
        <v>103</v>
      </c>
      <c r="L156" s="44" t="s">
        <v>341</v>
      </c>
      <c r="M156" s="44" t="s">
        <v>342</v>
      </c>
      <c r="Q156" s="102"/>
    </row>
    <row r="157" spans="1:17" ht="115.2">
      <c r="A157" s="115">
        <v>153</v>
      </c>
      <c r="B157" s="44" t="s">
        <v>108</v>
      </c>
      <c r="C157" s="44" t="s">
        <v>109</v>
      </c>
      <c r="D157" s="109" t="s">
        <v>99</v>
      </c>
      <c r="E157" s="45"/>
      <c r="F157" s="45">
        <v>13</v>
      </c>
      <c r="G157" s="45">
        <v>13.2</v>
      </c>
      <c r="H157" s="45">
        <v>1</v>
      </c>
      <c r="I157" s="45"/>
      <c r="J157" s="45"/>
      <c r="K157" s="108" t="s">
        <v>103</v>
      </c>
      <c r="L157" s="44" t="s">
        <v>343</v>
      </c>
      <c r="M157" s="44" t="s">
        <v>344</v>
      </c>
      <c r="Q157" s="102"/>
    </row>
    <row r="158" spans="1:17" ht="72">
      <c r="A158" s="115">
        <v>154</v>
      </c>
      <c r="B158" s="44" t="s">
        <v>108</v>
      </c>
      <c r="C158" s="44" t="s">
        <v>109</v>
      </c>
      <c r="D158" s="109" t="s">
        <v>99</v>
      </c>
      <c r="E158" s="45"/>
      <c r="F158" s="45">
        <v>7</v>
      </c>
      <c r="G158" s="45" t="s">
        <v>345</v>
      </c>
      <c r="H158" s="45">
        <v>1</v>
      </c>
      <c r="I158" s="45"/>
      <c r="J158" s="45"/>
      <c r="K158" s="108" t="s">
        <v>103</v>
      </c>
      <c r="L158" s="44" t="s">
        <v>346</v>
      </c>
      <c r="M158" s="44" t="s">
        <v>347</v>
      </c>
      <c r="Q158" s="102"/>
    </row>
    <row r="159" spans="1:17" ht="72">
      <c r="A159" s="115">
        <v>155</v>
      </c>
      <c r="B159" s="44" t="s">
        <v>108</v>
      </c>
      <c r="C159" s="44" t="s">
        <v>109</v>
      </c>
      <c r="D159" s="109" t="s">
        <v>99</v>
      </c>
      <c r="E159" s="45"/>
      <c r="F159" s="45">
        <v>7</v>
      </c>
      <c r="G159" s="45" t="s">
        <v>348</v>
      </c>
      <c r="H159" s="45">
        <v>1</v>
      </c>
      <c r="I159" s="45"/>
      <c r="J159" s="45"/>
      <c r="K159" s="108" t="s">
        <v>103</v>
      </c>
      <c r="L159" s="44" t="s">
        <v>349</v>
      </c>
      <c r="M159" s="44" t="s">
        <v>350</v>
      </c>
      <c r="Q159" s="102"/>
    </row>
    <row r="160" spans="1:17" ht="72">
      <c r="A160" s="115">
        <v>156</v>
      </c>
      <c r="B160" s="44" t="s">
        <v>108</v>
      </c>
      <c r="C160" s="44" t="s">
        <v>109</v>
      </c>
      <c r="D160" s="109" t="s">
        <v>99</v>
      </c>
      <c r="E160" s="45"/>
      <c r="F160" s="45">
        <v>13</v>
      </c>
      <c r="G160" s="45">
        <v>13.1</v>
      </c>
      <c r="H160" s="45">
        <v>1</v>
      </c>
      <c r="I160" s="45"/>
      <c r="J160" s="45"/>
      <c r="K160" s="108" t="s">
        <v>92</v>
      </c>
      <c r="L160" s="44" t="s">
        <v>351</v>
      </c>
      <c r="M160" s="44" t="s">
        <v>352</v>
      </c>
      <c r="Q160" s="102"/>
    </row>
    <row r="161" spans="1:17" ht="86.4">
      <c r="A161" s="115">
        <v>157</v>
      </c>
      <c r="B161" s="44" t="s">
        <v>108</v>
      </c>
      <c r="C161" s="44" t="s">
        <v>109</v>
      </c>
      <c r="D161" s="109" t="s">
        <v>99</v>
      </c>
      <c r="E161" s="45"/>
      <c r="F161" s="45">
        <v>13</v>
      </c>
      <c r="G161" s="45">
        <v>13.2</v>
      </c>
      <c r="H161" s="45">
        <v>1</v>
      </c>
      <c r="I161" s="45"/>
      <c r="J161" s="45"/>
      <c r="K161" s="108" t="s">
        <v>92</v>
      </c>
      <c r="L161" s="44" t="s">
        <v>353</v>
      </c>
      <c r="M161" s="44" t="s">
        <v>352</v>
      </c>
      <c r="Q161" s="102"/>
    </row>
    <row r="162" spans="1:17" ht="57.6">
      <c r="A162" s="115">
        <v>158</v>
      </c>
      <c r="B162" s="44" t="s">
        <v>108</v>
      </c>
      <c r="C162" s="44" t="s">
        <v>109</v>
      </c>
      <c r="D162" s="109" t="s">
        <v>99</v>
      </c>
      <c r="E162" s="45"/>
      <c r="F162" s="45">
        <v>14</v>
      </c>
      <c r="G162" s="45" t="s">
        <v>354</v>
      </c>
      <c r="H162" s="45">
        <v>1</v>
      </c>
      <c r="I162" s="45"/>
      <c r="J162" s="45"/>
      <c r="K162" s="108" t="s">
        <v>92</v>
      </c>
      <c r="L162" s="44" t="s">
        <v>355</v>
      </c>
      <c r="M162" s="44" t="s">
        <v>352</v>
      </c>
      <c r="Q162" s="102"/>
    </row>
    <row r="163" spans="1:17">
      <c r="A163" s="115">
        <v>159</v>
      </c>
    </row>
    <row r="164" spans="1:17">
      <c r="A164" s="115">
        <v>160</v>
      </c>
    </row>
    <row r="165" spans="1:17">
      <c r="A165" s="115">
        <v>161</v>
      </c>
    </row>
    <row r="166" spans="1:17">
      <c r="A166" s="115">
        <v>162</v>
      </c>
    </row>
    <row r="167" spans="1:17">
      <c r="A167" s="115">
        <v>163</v>
      </c>
    </row>
    <row r="168" spans="1:17">
      <c r="A168" s="115">
        <v>164</v>
      </c>
    </row>
  </sheetData>
  <mergeCells count="10">
    <mergeCell ref="L90:L92"/>
    <mergeCell ref="M90:M92"/>
    <mergeCell ref="L144:L146"/>
    <mergeCell ref="M144:M146"/>
    <mergeCell ref="A18:A19"/>
    <mergeCell ref="C18:C19"/>
    <mergeCell ref="A21:A22"/>
    <mergeCell ref="C21:C22"/>
    <mergeCell ref="A29:A30"/>
    <mergeCell ref="C29:C30"/>
  </mergeCells>
  <hyperlinks>
    <hyperlink ref="D5" r:id="rId1"/>
    <hyperlink ref="D6" r:id="rId2"/>
    <hyperlink ref="D8" r:id="rId3"/>
    <hyperlink ref="D9" r:id="rId4"/>
    <hyperlink ref="D10" r:id="rId5"/>
    <hyperlink ref="D11" r:id="rId6"/>
    <hyperlink ref="D12" r:id="rId7"/>
    <hyperlink ref="D13" r:id="rId8"/>
    <hyperlink ref="D14" r:id="rId9"/>
    <hyperlink ref="D15" r:id="rId10"/>
    <hyperlink ref="D16" r:id="rId11"/>
    <hyperlink ref="D17" r:id="rId12"/>
    <hyperlink ref="D18" r:id="rId13"/>
    <hyperlink ref="D19" r:id="rId14"/>
    <hyperlink ref="D20" r:id="rId15"/>
    <hyperlink ref="D21" r:id="rId16"/>
    <hyperlink ref="D22" r:id="rId17"/>
    <hyperlink ref="D23" r:id="rId18"/>
    <hyperlink ref="D24" r:id="rId19"/>
    <hyperlink ref="D25" r:id="rId20"/>
    <hyperlink ref="D26" r:id="rId21"/>
    <hyperlink ref="D27" r:id="rId22"/>
    <hyperlink ref="D28" r:id="rId23"/>
    <hyperlink ref="D29" r:id="rId24"/>
    <hyperlink ref="D30" r:id="rId25"/>
    <hyperlink ref="D31" r:id="rId26"/>
    <hyperlink ref="D32" r:id="rId27"/>
    <hyperlink ref="D33" r:id="rId28"/>
    <hyperlink ref="D34" r:id="rId29"/>
    <hyperlink ref="D39" r:id="rId30"/>
    <hyperlink ref="D41" r:id="rId31"/>
    <hyperlink ref="E147" r:id="rId32"/>
    <hyperlink ref="E148" r:id="rId33"/>
    <hyperlink ref="E149" r:id="rId34"/>
    <hyperlink ref="E150" r:id="rId35"/>
    <hyperlink ref="E151" r:id="rId36"/>
    <hyperlink ref="E152" r:id="rId37"/>
    <hyperlink ref="E153" r:id="rId38"/>
    <hyperlink ref="E154" r:id="rId39"/>
    <hyperlink ref="D155" r:id="rId40"/>
    <hyperlink ref="D156" r:id="rId41"/>
    <hyperlink ref="D157" r:id="rId42"/>
    <hyperlink ref="D158" r:id="rId43"/>
    <hyperlink ref="D159" r:id="rId44"/>
    <hyperlink ref="D160" r:id="rId45"/>
    <hyperlink ref="D161" r:id="rId46"/>
    <hyperlink ref="D162" r:id="rId47"/>
  </hyperlinks>
  <pageMargins left="0.7" right="0.7" top="0.75" bottom="0.75" header="0.3" footer="0.3"/>
  <pageSetup orientation="portrait" r:id="rId48"/>
  <legacyDrawing r:id="rId49"/>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8.88671875" defaultRowHeight="14.4"/>
  <sheetData/>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Vote Tally</vt:lpstr>
      <vt:lpstr>Comments</vt:lpstr>
      <vt:lpstr>Sheet3</vt:lpstr>
    </vt:vector>
  </TitlesOfParts>
  <Company>BAE Systems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Mody, Apurva (US SSA)</dc:creator>
  <cp:lastModifiedBy>Mody, Apurva (US SSA)</cp:lastModifiedBy>
  <dcterms:created xsi:type="dcterms:W3CDTF">2016-09-02T04:09:15Z</dcterms:created>
  <dcterms:modified xsi:type="dcterms:W3CDTF">2018-06-23T03:03:38Z</dcterms:modified>
</cp:coreProperties>
</file>