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02_802.22\802.22.3_SCOS\09_Drafts\Draft-2\"/>
    </mc:Choice>
  </mc:AlternateContent>
  <bookViews>
    <workbookView xWindow="0" yWindow="0" windowWidth="23040" windowHeight="9228"/>
  </bookViews>
  <sheets>
    <sheet name="802.22.3 Ballot-Results" sheetId="1" r:id="rId1"/>
    <sheet name="Draft2-Comment-Database-Final" sheetId="2" r:id="rId2"/>
    <sheet name="Sheet3" sheetId="3" r:id="rId3"/>
  </sheets>
  <calcPr calcId="162913"/>
</workbook>
</file>

<file path=xl/calcChain.xml><?xml version="1.0" encoding="utf-8"?>
<calcChain xmlns="http://schemas.openxmlformats.org/spreadsheetml/2006/main">
  <c r="J30" i="1" l="1"/>
  <c r="J29" i="1"/>
  <c r="J27" i="1"/>
  <c r="J28" i="1" s="1"/>
</calcChain>
</file>

<file path=xl/sharedStrings.xml><?xml version="1.0" encoding="utf-8"?>
<sst xmlns="http://schemas.openxmlformats.org/spreadsheetml/2006/main" count="844" uniqueCount="395">
  <si>
    <t>Last/Family</t>
  </si>
  <si>
    <t>First</t>
  </si>
  <si>
    <t>SA PIN</t>
  </si>
  <si>
    <t>802 Member</t>
  </si>
  <si>
    <t>Id. Number</t>
  </si>
  <si>
    <t>Chouinard</t>
  </si>
  <si>
    <t>Gerald</t>
  </si>
  <si>
    <t>Michael</t>
  </si>
  <si>
    <t>Hislop</t>
  </si>
  <si>
    <t>Roger</t>
  </si>
  <si>
    <t>Kalke</t>
  </si>
  <si>
    <t>Jerome J.</t>
  </si>
  <si>
    <t>Mody</t>
  </si>
  <si>
    <t>Apurva</t>
  </si>
  <si>
    <t>Company / Affiliation</t>
  </si>
  <si>
    <t>EX-OFFICIO</t>
  </si>
  <si>
    <t>CBS Corp</t>
  </si>
  <si>
    <t>Comm. Research Centre, Canada (Former Vice Chair of 802.22)</t>
  </si>
  <si>
    <t>BAE Systems / WhiteSpace Alliance</t>
  </si>
  <si>
    <t>Cotton</t>
  </si>
  <si>
    <t>Baker</t>
  </si>
  <si>
    <t>Kenneth</t>
  </si>
  <si>
    <t>NTIA</t>
  </si>
  <si>
    <t>Khambekar</t>
  </si>
  <si>
    <t>Nilesh</t>
  </si>
  <si>
    <t>Spectrum Fi</t>
  </si>
  <si>
    <t>Holland</t>
  </si>
  <si>
    <t>Oliver</t>
  </si>
  <si>
    <t>King' s College, London</t>
  </si>
  <si>
    <t>Working Group Chair Appointed</t>
  </si>
  <si>
    <t>Ballot returned?</t>
  </si>
  <si>
    <t>Y</t>
  </si>
  <si>
    <t>Number members</t>
  </si>
  <si>
    <t>Number returned</t>
  </si>
  <si>
    <t>% returned</t>
  </si>
  <si>
    <t>Vote</t>
  </si>
  <si>
    <t>Disapprove with comments</t>
  </si>
  <si>
    <t>Approve</t>
  </si>
  <si>
    <t>Abstain</t>
  </si>
  <si>
    <t>% approved</t>
  </si>
  <si>
    <t>Number approved</t>
  </si>
  <si>
    <t>EX-OFFICO</t>
  </si>
  <si>
    <t>Heile</t>
  </si>
  <si>
    <t>Bob</t>
  </si>
  <si>
    <t>Chair of 802.15</t>
  </si>
  <si>
    <t>Nikolich</t>
  </si>
  <si>
    <t>Paul</t>
  </si>
  <si>
    <t>YAS BBV LLC. (IEEE 802 Chair)</t>
  </si>
  <si>
    <t>Shellhammer</t>
  </si>
  <si>
    <t>Steve</t>
  </si>
  <si>
    <t xml:space="preserve">Qualcomm (Chair 802.19) </t>
  </si>
  <si>
    <t>Gianfranco</t>
  </si>
  <si>
    <t>Miele</t>
  </si>
  <si>
    <t>Unicas</t>
  </si>
  <si>
    <t>ID</t>
  </si>
  <si>
    <t>Commenter Name</t>
  </si>
  <si>
    <t>Affiliation</t>
  </si>
  <si>
    <t>Email</t>
  </si>
  <si>
    <t>Telephone</t>
  </si>
  <si>
    <t>Clause</t>
  </si>
  <si>
    <t>Sub-clause</t>
  </si>
  <si>
    <t>Paragraph</t>
  </si>
  <si>
    <t>Page</t>
  </si>
  <si>
    <t>Line</t>
  </si>
  <si>
    <t>Type</t>
  </si>
  <si>
    <t>Comment</t>
  </si>
  <si>
    <t>Suggested Remedy</t>
  </si>
  <si>
    <t>Proposed Resolution</t>
  </si>
  <si>
    <t>Status</t>
  </si>
  <si>
    <t>Implementation Status</t>
  </si>
  <si>
    <t>4</t>
  </si>
  <si>
    <t>4.2</t>
  </si>
  <si>
    <t>TR</t>
  </si>
  <si>
    <t>The high level block diagram does not represent the Data Consumer</t>
  </si>
  <si>
    <t>Replace "Data Client" in diagram with "Data Clients and Data Consumers"</t>
  </si>
  <si>
    <t xml:space="preserve">Replace diagram with  </t>
  </si>
  <si>
    <t>Done</t>
  </si>
  <si>
    <t>Accepted</t>
  </si>
  <si>
    <t>Description of Spectrum Sensing Device only considers it in terms of its sensing function, and not its functional requirement to do data packaging, metadata association, etc</t>
  </si>
  <si>
    <t>Add the following para: "SDs take the processed samples, and package them within a compute platform into a standardised format along with relvant metadata, and transmit them to the Data Manager for final tranmission to the appropriate Data Consumer.</t>
  </si>
  <si>
    <t>Insert text provided</t>
  </si>
  <si>
    <t xml:space="preserve">Description of Spectrum Sensing Device only considers it in terms of its sensing function, and not its ability to operate autonomously, or its interacition with Sensing Manager </t>
  </si>
  <si>
    <t xml:space="preserve">Add the folllwing para: "The SD can operate either as a slave device to the Sensing Manager, i.e. it performs scans on intruction, or it can operate semi-autonomously, ie it manages a schedule of scans that it periodically synchronises with the Task Manager." </t>
  </si>
  <si>
    <t>Description of Sensing Device does not describe its functionality with regard to the Sensing Manager, and how it establishes its operating mode.</t>
  </si>
  <si>
    <t>Add the following para: "To allow the SD to be given an instruction to perform sensing activity, it is able to initiate an association with the Task Manager and perform the required authnetication and authorisation functions."</t>
  </si>
  <si>
    <t>Figure 11: SCOS messaging sequence is not aligned with primitives definitions</t>
  </si>
  <si>
    <t>Replace Fig 11 with new version as per DCN 22-18-0007-01-0003 https://mentor.ieee.org/802.22/dcn/18/22-18-0007-01-0003-lb2-submission-sequence-diagram.pptx</t>
  </si>
  <si>
    <t>To be amended at end of LB2 edits</t>
  </si>
  <si>
    <t>Revised</t>
  </si>
  <si>
    <t>Annex B</t>
  </si>
  <si>
    <t>B.1</t>
  </si>
  <si>
    <t>ER</t>
  </si>
  <si>
    <t xml:space="preserve">Figure 12: SD Model is based on older diagram, metadata categories must be updated. </t>
  </si>
  <si>
    <t>Update with reference to Figure 4 (Hardware Model), update metadata in line with B.1.1, B.1.2 and B.1.3</t>
  </si>
  <si>
    <t>To be amended when metadata finalised</t>
  </si>
  <si>
    <t>Not done</t>
  </si>
  <si>
    <t>Rejected -- not specific remedy</t>
  </si>
  <si>
    <t>B.3.9</t>
  </si>
  <si>
    <t>Referencer for GPS data not included</t>
  </si>
  <si>
    <t>Replace reference with "Office of Geomatics, at www.earth-info.nga.mil"</t>
  </si>
  <si>
    <t>B.3.23</t>
  </si>
  <si>
    <t>Not enough modes defined</t>
  </si>
  <si>
    <t>Add modes: 0,1,2,3, 4 etc. Description for modes as per Annex D, SCOS OPERATIONAL MODES" in submission DCN 22-17-0085-00-0003-802-22-3-ballot-submission-annexd-modes https://mentor.ieee.org/802.22/dcn/17/22-17-0085-00-0003-lb-2-submission-annex-d-modes.docx</t>
  </si>
  <si>
    <t>Amend text to align with submission</t>
  </si>
  <si>
    <t>All</t>
  </si>
  <si>
    <t>E</t>
  </si>
  <si>
    <t>Table reference not automatic, refs wrong Annex</t>
  </si>
  <si>
    <t>Apdate all Table A's as "Table B..."</t>
  </si>
  <si>
    <t>Amend as indicated</t>
  </si>
  <si>
    <t>Annex D</t>
  </si>
  <si>
    <t>Mode definitions are not detailed, do not cover all use cases</t>
  </si>
  <si>
    <t>Replace Annex D with new version as per DCN  22-17-0085-00-0003-802-22-3-ballot-submission-annexd-modes https://mentor.ieee.org/802.22/dcn/17/22-17-0085-00-0003-lb-2-submission-annex-d-modes.docx</t>
  </si>
  <si>
    <t>Substitute as indicated</t>
  </si>
  <si>
    <t xml:space="preserve">5.3.3.2 </t>
  </si>
  <si>
    <t>Table 42</t>
  </si>
  <si>
    <t>last line</t>
  </si>
  <si>
    <t>GPS is not environment information.  GPS stands for Global Positioning System.  This satellite system provides location information as well as timing information, among others. The intent of this description is for envInfo to provide location information, as one example of environmental data.</t>
  </si>
  <si>
    <r>
      <t xml:space="preserve">The environmental data including </t>
    </r>
    <r>
      <rPr>
        <strike/>
        <sz val="11"/>
        <color rgb="FF000000"/>
        <rFont val="Calibri"/>
        <family val="2"/>
        <scheme val="minor"/>
      </rPr>
      <t xml:space="preserve">GPS </t>
    </r>
    <r>
      <rPr>
        <sz val="11"/>
        <color rgb="FF000000"/>
        <rFont val="Calibri"/>
        <family val="2"/>
        <scheme val="minor"/>
      </rPr>
      <t>location, temperature, and humidity as described in B.3.8</t>
    </r>
  </si>
  <si>
    <t>Substitute  as indicated</t>
  </si>
  <si>
    <t>5.3.4.3</t>
  </si>
  <si>
    <t>Substitute  as indicated (note refers to table 54 on pg 50)</t>
  </si>
  <si>
    <t xml:space="preserve">4.5.3.1 </t>
  </si>
  <si>
    <t xml:space="preserve">Sensing Data Management </t>
  </si>
  <si>
    <t>first</t>
  </si>
  <si>
    <t>GPS is not environment information.  GPS stands for Global Positioning System.  This satellite system provides location information as well as timing information, among others. The topic here is to provide associated environmental date when available, location is then one example of possible environmental information.</t>
  </si>
  <si>
    <r>
      <t xml:space="preserve">... which includes environmental data including </t>
    </r>
    <r>
      <rPr>
        <strike/>
        <sz val="11"/>
        <color rgb="FF000000"/>
        <rFont val="Calibri"/>
        <family val="2"/>
        <scheme val="minor"/>
      </rPr>
      <t>GPS</t>
    </r>
    <r>
      <rPr>
        <sz val="11"/>
        <color rgb="FF000000"/>
        <rFont val="Calibri"/>
        <family val="2"/>
        <scheme val="minor"/>
      </rPr>
      <t xml:space="preserve"> , for example: location, humidity, and temperature. The DM validates the ...</t>
    </r>
  </si>
  <si>
    <t>5.3.1.3</t>
  </si>
  <si>
    <t>Table 19</t>
  </si>
  <si>
    <t>bullet 2</t>
  </si>
  <si>
    <t>seems to be bad grammar: "... SCOS platform client making request to sensing data ..."</t>
  </si>
  <si>
    <t>... SCOS platform client making a request for sensing data ...</t>
  </si>
  <si>
    <t>all</t>
  </si>
  <si>
    <t xml:space="preserve">all </t>
  </si>
  <si>
    <t>28-56</t>
  </si>
  <si>
    <t xml:space="preserve">This section has A LOT of repetition, without a lot of real useful information. </t>
  </si>
  <si>
    <t>Removal of all of section 5. "Interfaces, Messaging and Primitives"</t>
  </si>
  <si>
    <t>section must be reviewed, re-aligned with new architecture</t>
  </si>
  <si>
    <t xml:space="preserve">Rejected </t>
  </si>
  <si>
    <t>6.1.1, 6.1.2, 6.1.3</t>
  </si>
  <si>
    <t>58-59</t>
  </si>
  <si>
    <t xml:space="preserve">Removal of all of sub-sections 6.1.1, 6.1.2 and 6.1.3.  The intro at 6.1 captures the requirement.  </t>
  </si>
  <si>
    <t>Rejected</t>
  </si>
  <si>
    <t>5.3.2.2</t>
  </si>
  <si>
    <t>This is one (somewhat randomly-chosen) example among many that might be highlighted to illustrate the issue. It is essential (in some respects, required) that IEEE standards do not contradict each other, use each other as much as is reasonable, and there is no duplication of work. It seems clear in many cases that the "information model" here is not in line with IEEE 1900.6 and amendment standards. While in some cases there might be good reason for differences, it has to be properly considered and compatibility has to be maximised.</t>
  </si>
  <si>
    <t>Very significant work is needed to address this; it is not possible to put together a specific remedy here. Suggest the working group to take a look at this.</t>
  </si>
  <si>
    <t>Sub-TG addressing alignment of metadata specs</t>
  </si>
  <si>
    <t xml:space="preserve">Rejected - no remedy. </t>
  </si>
  <si>
    <t>Various</t>
  </si>
  <si>
    <t>The normative information elements are referencing (normatively) the informative Annex B. This is not possible as it is bringing the informative content into normative scope, and has to be corrected throughout.</t>
  </si>
  <si>
    <t>One possible way forward could be to make Annex B normative, and check for any repercussions (e.g., separate out informative content, if any).</t>
  </si>
  <si>
    <t>Split metadata into Normative and Informative in text. NOTE: Sub-TG to continue review of aligning metadata across 1900.6, .33 and SigMF (maintain a tracker of respective metadata formats). Only pursue this alignment as far as is practical ito fields aligned.</t>
  </si>
  <si>
    <t>4.5.7</t>
  </si>
  <si>
    <t xml:space="preserve"> TM Proxy</t>
  </si>
  <si>
    <t>The current approach to share the information between multiple SCOS systems raises several issues for example how is the information from each of the underlying SD from the cascaded SCOS gets populated by the Data Manager. We essentially loose crucial information about the location/params of the SD measuring the environment. The intention of the comment is to uncover the technical issue.</t>
  </si>
  <si>
    <t>Possiblly this needs discussion in the workgroup to uncover possible architectural options. One  option could be introducing new message type with different message encoding that will preserve the details of the SD making the measurements. Here are high level details of the remedy:
1. SD-METADATA-MSG - this encapsulates the SD environment details and identifies SD with a unique name within TM-Proxy's specific namespace.
2. SD-MEAS-FWD-MSG: - this encapsulates the SD measurement details. here SD is refered by TM-Proxy's namespace.
The Data Manager may collapse multiple SD namespaces.</t>
  </si>
  <si>
    <t>For discussion - possibly out of scope for first Gen standard, but to be addressed</t>
  </si>
  <si>
    <t>Rejected - no specific remedy</t>
  </si>
  <si>
    <t>The Spectrum Occupancy Sensing (SCOS) System has many applications which include</t>
  </si>
  <si>
    <t>reword it to: The Spectrum Occupancy Sensing (SCOS) System has many applications which include but are not limited to</t>
  </si>
  <si>
    <t>Section 4.1 is hard to read</t>
  </si>
  <si>
    <t xml:space="preserve">section 4 starts with section 2 the block diagram, then section 4.3 with definition of entities. Then section 4.1 to describe roles. </t>
  </si>
  <si>
    <t>Addressed in revised draft structure DCN 22-18-0008-00-0003 https://mentor.ieee.org/802.22/dcn/18/22-18-0008-00-0003-802-22-3-lb2-submission-rev-s-4.docx</t>
  </si>
  <si>
    <t>4 to 8</t>
  </si>
  <si>
    <t xml:space="preserve">These descptions are not shown in Figure 1. </t>
  </si>
  <si>
    <t>Move them to the sections where Figure 2 is described</t>
  </si>
  <si>
    <t>The relationship between the sensing data adminstrator and data client should be stated</t>
  </si>
  <si>
    <t>The sensing data administrator consists of the data client and data consumer as shown in Fig. 2</t>
  </si>
  <si>
    <t xml:space="preserve">This sentence "The SCOS Platform provides a SCOS Request API to the Data Clients … " should be more precise and keep it consistent with the Figure. </t>
  </si>
  <si>
    <t>The SCOS Platform provides a Data Request API to the Data Clients …</t>
  </si>
  <si>
    <t xml:space="preserve">The "SCOS Data Distribution API" doesn't seem to be consistent with the diagram or the denitions. </t>
  </si>
  <si>
    <t>change it to "SCOS DaTa Consumption API"</t>
  </si>
  <si>
    <t>Referred to now as "SCOS Data Service" which could be implemented as API, MQ etc</t>
  </si>
  <si>
    <t>The SCOS control plane communication is synchronous; the data-plane communication is asynchronous.</t>
  </si>
  <si>
    <t xml:space="preserve">Too detailed. May mislead. It may sound like that it requires a blocking type of thread model which isn’t good. Probably meant that the SCOS control plane communications mostly consists of timely replies of the issued requests.  Even at the sensing API, it is possible to have SD reporting a sensing status which TM doesn’t have to respond or take action in hard “real-time”. Suggest to remove this line. Or may reqord it too: While the control plane communications often require timely responses, the data plane communications are asynchronous. </t>
  </si>
  <si>
    <t>Substitute text with "While the control plane communications often require timely responses for Command &amp; Control functionality, the data plane communications are asynchronous as they can be temporarily stored and queued for delivery. "</t>
  </si>
  <si>
    <t>23, 24</t>
  </si>
  <si>
    <t>Too detailed on implementation options by  indicating what type of API .  One may argue that  REST API can be implemented in an asynchronous way which still supports request/response messaging. Then it may cause confusion with the sentence at line 14. (certain sensing may just stare at one channel, doesn’t sound necessarily as a scan. But in general it’s fine if we use “scan”. The Data Client may not want to ask resources but ask for a scan and leave the TM to worry about resource availability and management.)</t>
  </si>
  <si>
    <t>Suggest to word the sentence as “A Data Client requests TM to perform sensing using the sensor resources controlled by the TM. "</t>
  </si>
  <si>
    <t xml:space="preserve">Section to be reworked to reflect simpler architecture - amend copy </t>
  </si>
  <si>
    <t>"Through a synchronous inteface" gets into unnecessary details of the itnerface again. One may argue that given the heart beat, the interface may not be synchronous as the heartbeat is not responded</t>
  </si>
  <si>
    <t>"The TM interfaces with SDs through the defined API. The TM holds and manages a list of available resources for each SD."</t>
  </si>
  <si>
    <t>5</t>
  </si>
  <si>
    <t>1.1</t>
  </si>
  <si>
    <t>The compute platform also receives configure and control command as described in figure 5 and this is not described in the paragraph.</t>
  </si>
  <si>
    <t>Replace line 11-14 in this way "Furthermore the Compute Platform receives configure and control metadata and sends necessary command and control signals to Functional element 2 (Conditioning Unit), Functional element 3 (Extraction Unit) and Functional element 1 (Antenna), if the Antenna is a reconfigurable Antenna. It receives data from the Sensor/SDR, and polls any environment sensor input devices for necessary metadata items, such as GPS location. Interaction of the various elements is described in Figure 5: SD Functional Elements"</t>
  </si>
  <si>
    <t>1.2</t>
  </si>
  <si>
    <t>I think that the calibration must be a periodically done in order to be sure that the sensor is sufficiently accurate to the scope. If we don't impose a periodic calibration the sensing results could be not accurate and consequently meaningless.</t>
  </si>
  <si>
    <t>Replace the content of the paragraph in this way "SD have to be calibrated for the first time at build/commissioning time and periodically recalibrated with a frequency established by the law (not more than 24 months). The calibration must be performed in an accrediated calibration lab. The results of the calibration are stored as a calibration file on the SD. Further, an SD with a self-calibration capability can be instructed through an administrative interface (not Data Client request) to perform a calibration using a local calibration source.</t>
  </si>
  <si>
    <t>Amended and moved to noormative functional requiremnt annex C10; articulate requirement for calibration/mechanism in metadata</t>
  </si>
  <si>
    <t>In this annex metadata format is specified. It has been conceived in order to be compatible with 1900.6. I think that it must be normative in order to assure the compatibility</t>
  </si>
  <si>
    <t>Modify it to normative annex</t>
  </si>
  <si>
    <t>Classes differentiated in Annex B as normative or informative.</t>
  </si>
  <si>
    <t>It seems that in the text there is a missed link.</t>
  </si>
  <si>
    <t>"Reference source not found" must be removed from the text.</t>
  </si>
  <si>
    <t>Edited to correct</t>
  </si>
  <si>
    <t>4-6</t>
  </si>
  <si>
    <t>The text contains references to paragraphes A.2 and A.3 instead of B.2 and B.3</t>
  </si>
  <si>
    <t>It must be rewritten in this way "Sub-clause B.2 elaborates on data types and structures required in formally describing metadata. Sub-clause B.3 then formally describes these parameters exchanged based on the data type descriptions given by B.2."</t>
  </si>
  <si>
    <t>wrong figure reference - figure A.1 instìead of figure 12</t>
  </si>
  <si>
    <t>The text should be modified in this way "Taking into account the metadata reported in figure 12,…"</t>
  </si>
  <si>
    <t>The text contains a reference to paragraphes A.3 instead of B.3</t>
  </si>
  <si>
    <t>The text should be modified in this way "definition of metadata defined in B.3"</t>
  </si>
  <si>
    <t>Wrong table reference. In the text is cited table 1 but it wants to cite the following table that is numbered A1.</t>
  </si>
  <si>
    <t>Renumber the table as B1 according to the annex and modify the text accordingly.</t>
  </si>
  <si>
    <t>The text contains references to paragraphes A.3.1 and A.3.21 instead of B.3.1 and B.3.21</t>
  </si>
  <si>
    <t>Replace with "Metadata descriptions are given in a tabular form throughout B.3.1 through B.3.21. "</t>
  </si>
  <si>
    <t>9-21</t>
  </si>
  <si>
    <t>The text contains references to paragraphes A.2 and A.1 instead of B.2 and B.1</t>
  </si>
  <si>
    <t>The text should be modified taking into account the right references</t>
  </si>
  <si>
    <t>20</t>
  </si>
  <si>
    <t>Wrong table reference. In the text is cited table 2 but it wants to cite the following table that is numbered B2.</t>
  </si>
  <si>
    <t>Renumber the table as B2 according to the annex and modify the text accordingly.</t>
  </si>
  <si>
    <t>23</t>
  </si>
  <si>
    <t>All the sub-clauses reported in table 2 are wrong</t>
  </si>
  <si>
    <t>Modify the sub-clauses renumbering in the correct way B.3.X instead of A.3.X</t>
  </si>
  <si>
    <t>metadata identified with ID 008 has a wrong sub-clause identifier</t>
  </si>
  <si>
    <t>It should be B.3.8</t>
  </si>
  <si>
    <t>Table number must be changed according to the annex number</t>
  </si>
  <si>
    <t>Renumber the table as B3 according to the annex and modify the text accordingly.</t>
  </si>
  <si>
    <t>15</t>
  </si>
  <si>
    <t>Renumber the table as B4 according to the annex and modify the text accordingly.</t>
  </si>
  <si>
    <t>8</t>
  </si>
  <si>
    <t>Renumber the table as B5 according to the annex and modify the text accordingly.</t>
  </si>
  <si>
    <t>2</t>
  </si>
  <si>
    <t>Wrong paragraph title</t>
  </si>
  <si>
    <t>The correct title is "SDR Metadata" A.3.6 must be removed</t>
  </si>
  <si>
    <t>Wrong table reference. In the text is cited table A6 but it wants to cite the following table that is numbered B6.</t>
  </si>
  <si>
    <t>Renumber the table as B6 according to the annex and modify the text accordingly.</t>
  </si>
  <si>
    <t>13</t>
  </si>
  <si>
    <t>Renumber the table as B7 according to the annex and modify the text accordingly.</t>
  </si>
  <si>
    <t>7</t>
  </si>
  <si>
    <t>Renumber the table as B8 according to the annex and modify the text accordingly.</t>
  </si>
  <si>
    <t>Wrong table reference. In the text is cited table A8 but it wants to cite the following table that is numbered A9. Furthermore Table number must be changed according to the annex number</t>
  </si>
  <si>
    <t>Renumber the table as B9 according to the annex and modify the text accordingly.</t>
  </si>
  <si>
    <t xml:space="preserve">The text is not correctly formatted. </t>
  </si>
  <si>
    <t>Substitute 232-1 with 2^32-1</t>
  </si>
  <si>
    <t>11</t>
  </si>
  <si>
    <t>17</t>
  </si>
  <si>
    <t>2.3</t>
  </si>
  <si>
    <t>16</t>
  </si>
  <si>
    <t>SCOS association metadata is also reported in annex B</t>
  </si>
  <si>
    <t>remove this subclause</t>
  </si>
  <si>
    <t>Deleted as indicated</t>
  </si>
  <si>
    <t>3.3</t>
  </si>
  <si>
    <t>In order to improve the readability all metadata could be reported in the same clause or annex</t>
  </si>
  <si>
    <t>Move this clause in annex B and renumber it as B.3.29</t>
  </si>
  <si>
    <t>All metadata &amp; primites to be reviewed and aligned w new architecture</t>
  </si>
  <si>
    <t>4.1</t>
  </si>
  <si>
    <t>Move this clause in annex B and renumber it as B.3.30</t>
  </si>
  <si>
    <t>5.1</t>
  </si>
  <si>
    <t>10</t>
  </si>
  <si>
    <t>Move this clause in annex B and renumber it as B.3.31</t>
  </si>
  <si>
    <t>Abstract</t>
  </si>
  <si>
    <t>The standard does not define performance parameters and measures.</t>
  </si>
  <si>
    <t>Remove ", and defines performance parameters, units, and measures."</t>
  </si>
  <si>
    <t>Description of Sensing Device functionality needs to be improved</t>
  </si>
  <si>
    <t xml:space="preserve">Replace text starting with "This SCOS system comprises…" with "A SCOS system is comprised of one or more sensors controled by a Sensor Manager. SCOS sensors are stateless and offer a RESTful API to allow clients, e.g., Sensor Manager, to schedule actions. Behind the API, sensors schedule actions to sample the radiofrequency environment, process the data, packages the data with appropriate metadata, and makes the acquisition data package available to the sensor client. The Sensing Manager controls the sensors and manages data distribution from the network of sensors to the appropriate data consumer(s)." </t>
  </si>
  <si>
    <t>First sentence of scope is too specific</t>
  </si>
  <si>
    <t>Replace first sentence with "The scope of this document is to define a standard for Spectrum Characterization and Occupancy Sensing (SCOS)."</t>
  </si>
  <si>
    <t>Remove "they would pass"</t>
  </si>
  <si>
    <t>16-18</t>
  </si>
  <si>
    <t>The sentence starting with "Further, it defines measurement parameters..." is speaking toward a reference implementation which should be stated as such. Details on reference implementation should be included in scope.</t>
  </si>
  <si>
    <t>Remove sentence</t>
  </si>
  <si>
    <t>Remove section " they are of an equivalency with other related standards so that "</t>
  </si>
  <si>
    <t>19-22</t>
  </si>
  <si>
    <t xml:space="preserve">Interoperability and proxy is secondary mode of operation, which does not warrant mention in 2nd paragraph of scope. </t>
  </si>
  <si>
    <t>Description of SCOS business model and roles is missing.</t>
  </si>
  <si>
    <t>Append Scope section with following sentence: "The SCOS architecture is intended to provide incentive for the evolution and implementation of the following three areas of specialization: sensor technology, data acquisition/distribution, and data analisys."</t>
  </si>
  <si>
    <t>Technologies and devices being shared does not achieve economies of scale</t>
  </si>
  <si>
    <t xml:space="preserve">Replace sentence starting "The intent of the SCOS is to create..." with "The intent of the SCOS is to create a high-level architecture to support different spectrum sensing technologies and deployments, to enable specialization and provide profit-incentive, to promote broad adoption of sensing technologies and subsequent economies of scale, and to ultimately achieve broader availability and usage of sensing information from different sources." </t>
  </si>
  <si>
    <t>SCOS does not stand for Spectrum Occupancy Sensign</t>
  </si>
  <si>
    <t>Replace sentence with "SCOS has many applications which include"</t>
  </si>
  <si>
    <t>16-19</t>
  </si>
  <si>
    <t xml:space="preserve">The list of applications seems a bit brainstormy and out of order following spectrum regulator context established in previous section. </t>
  </si>
  <si>
    <t>Consolidate 11 bullets into following four spectrum categories: (1) Policy and Planning, (2) Management and Engineering, (3) Automated Enforcement &lt;Detect RF incursion, Locate source, Classify by type and severity, Resolve/Remediate&gt;, (4) Research and Technology Development</t>
  </si>
  <si>
    <t>Question for WG: Can we reduce Sensing Device to Sensor? What does a Sensor Manager manage?</t>
  </si>
  <si>
    <t>Replace Sensing Device and SD throughout standard with "Sensor"</t>
  </si>
  <si>
    <t>"Sensor" is normally a particular sensing unit without advanced multifunc host controllers</t>
  </si>
  <si>
    <t>14-27</t>
  </si>
  <si>
    <t>Roles should be explained after block diagram that describes the SCOS entities. System Roles are incorrect in name and description. Role names are Data Client, Sensor Owner, SCOS Owner, SCOS Administrator.</t>
  </si>
  <si>
    <t>Move System Roles to immediately after SCOS High-Level Block Diagram and replace text with the following: "A SCOS system offers web access for the following SCOS Client roles:
• Data Client: The individual or system that can request data and/or a sensor action to be scheduled.
• Sensor Owner: The individual with design and administrative control of the sensor technology. The Sensor Owner is responsible for registering a sensor with SCOS.
• SCOS Owner: The individual or organization that deploys and manages the SCOS network of sensors and has approving authority for all SCOS configurations and operations. The SCOS Owner approves all Data Client and Sensor Owner accounts and sensor actions. 
• SCOS Administrator:  The individual or organization with administrative and physical control over SCOS System.  "</t>
  </si>
  <si>
    <t>Insert  as indicated</t>
  </si>
  <si>
    <t>Figures 1 and 2 should be combined. Coordination API is an overcomplication. Identifying TM and DM is an oversimplification of SM.</t>
  </si>
  <si>
    <t>Resulting figure should be Figure 1 but specify RESTful Sensor API,  RESTful SCOS API, and Data/Metadata format specification. Remove all mentions of Coordination API.</t>
  </si>
  <si>
    <t>Addressed in new structure - delete Fig 2 until relevant figure provided</t>
  </si>
  <si>
    <t>1, 2, 3, 4</t>
  </si>
  <si>
    <t>14 - 19</t>
  </si>
  <si>
    <t>Section 4 is riddled with redundancy. Most of the redundancy is related to stating the general use case. SLA and IT Security requirements should be introduced in General Use Case.</t>
  </si>
  <si>
    <t>Consolidate General Use Case comments (most of 4.1, 4.2, 4.3, and 4.4) into single section at high-level architecture description just below roles. Use the following as bullets and add text as needed - "The general use case is as follows:
• SCOS Owner establishes an Authority To Operate (ATO) the SM server application according to well-defined Service Level Agreement (SLA) that specifies data quality and security categorization (with associated confidentiality, integrity, and availability requirements). SCOS offers web access and RESTful SCOS application programming interface (API) with permissions according to specified role. SCOS API must meet appropriate Information Technology (IT) security requirements defined in section x.x
• Sensor Owner establishes well-documented sensor technology with a list of possible actions available via sensor RESTful Sensor API. Sensor API must meet data transfer and network security requirements defined in sections y.y and z.z, respectively. 
• SCOS/Sensor Owner installs network of sensors (sensorNet) and registers each sensor with the SM server application. During registration, the SM acquires sensor capabilities (i.e., possible actions) and maintains a list of available SCOS sensorNet actions.
• SCOS Owner schedules a default set of sensorNet actions that produces data acquisitions that meet SCOS data/metadata format specification taht are retrieved by SM. SM retains for a relatively short period, e.g., 1 day, 1 week, 1 month, according to SCOS Owner business model. This data is available to Data Clients, per SCOS Owner approval. SM maintains a list of scheduled sensorNet actions. 
• Data Client registers with SCOS and inquires about available data and capabilities. Data Client can request data and/or scheduled sensorNet actions. If approved by SCOS Owner, data acquisitions are made available to Data Client and sensorNet actions are scheduled. Data Client can acquire data via SCOS API."</t>
  </si>
  <si>
    <t>4, 5, 6</t>
  </si>
  <si>
    <t>I do not see the value of this text</t>
  </si>
  <si>
    <t>Remove</t>
  </si>
  <si>
    <t>11, 12, 13</t>
  </si>
  <si>
    <t xml:space="preserve">This is incorrect. The SCOS Platform does not provide a Sensing API and Data Collection API. </t>
  </si>
  <si>
    <t>18 - 22</t>
  </si>
  <si>
    <t xml:space="preserve">Data Client is not a SCOS entity. </t>
  </si>
  <si>
    <t>1, 2, 3</t>
  </si>
  <si>
    <t>Data Consumer is not a SCOS entity</t>
  </si>
  <si>
    <t>4 - 16</t>
  </si>
  <si>
    <t xml:space="preserve">All this text looks like General Use case text. Breaking SM into TM and DM is an oversimplification. </t>
  </si>
  <si>
    <t>Consolidate into new General Use Case section</t>
  </si>
  <si>
    <t>17, 18</t>
  </si>
  <si>
    <t>Store and Forward to one or more DCs using a Message Queue or Streaming Mechanism is too specific and most likely incorrect. SCOS will offer data to Data Consumer via SCOS API.</t>
  </si>
  <si>
    <t>Deleted as indicated - but for further discussion</t>
  </si>
  <si>
    <t>3</t>
  </si>
  <si>
    <t>1</t>
  </si>
  <si>
    <t>19, 20</t>
  </si>
  <si>
    <t>Breaking SM into TM and DM is an oversimplification.</t>
  </si>
  <si>
    <t>21 - 25</t>
  </si>
  <si>
    <t>This looks more like a sensor entity description than a function description.</t>
  </si>
  <si>
    <t xml:space="preserve">There is a lot of detail that belongs in the sensor entity requirement, e.g., hardware model, API requirements, security requirements. In fact, I suggest section 4 have the following outline - 4 System Architecture (in main section describe block diagram, roles, and general use case), 4.1 Sensor, 4.1.1 Hardware model, 4.1.2 Software Requirements, 4.1.3 IT Security Requirements 4.2 Sensor Manager. This text would move to section 4.1. I plan to have a rewrite of Section 4 for Orlando Plenary WG to consider. </t>
  </si>
  <si>
    <t>26 - 28</t>
  </si>
  <si>
    <t>Incorrect - Sensor does not transmit the data. Rather it makes the data available via RESTful Sensor API.</t>
  </si>
  <si>
    <t xml:space="preserve">To be discussed - REST is an implementation choice. </t>
  </si>
  <si>
    <t>29 - 34</t>
  </si>
  <si>
    <t>Sensor and SM Proxy will fall out from RESTful API requirement for Sensor and SM RESTful API requirement. Not sure this text is needed.</t>
  </si>
  <si>
    <t>Remove Proxy clauses.</t>
  </si>
  <si>
    <t>Figure 3 does not add value unless all functions identified in diagram are fully described in text.</t>
  </si>
  <si>
    <t>Delete Figure 3.</t>
  </si>
  <si>
    <t>Current figure deleted -- Replace with updated figure when provided, wrt the new architecture</t>
  </si>
  <si>
    <t>Replace with updated figure as required, wrt the new architecture</t>
  </si>
  <si>
    <t>6-9</t>
  </si>
  <si>
    <t>This is the third time the standard describes the sensor and each instance is different.</t>
  </si>
  <si>
    <t>Replace with text that matches sensor description in new abstract - "SCOS sensors are stateless and offer a RESTful API to allow clients, e.g., Sensor Manager, to schedule actions. Behind the API, sensors schedule actions to sample the radiofrequency environment, process the data, package the data with appropriate metadata, and make the acquisition data package available to the sensor client. The following subsections describe sensor hardware model, software functions, and design requirements."</t>
  </si>
  <si>
    <t>13 - 15</t>
  </si>
  <si>
    <t>Last two sentences could be made more concise.</t>
  </si>
  <si>
    <t>Replace last two sentences with "Metadata that describe each component (e.g., presence, model, operational parameters), however, are required in response to queries for sensor capabilities and to accompany data acquisitions."</t>
  </si>
  <si>
    <t>Fig 4: Cal source is typically part of SCU. If external cal source were connected to SCU it would be connected at antenna port. Compute Platform - we typically call it Host Controller.</t>
  </si>
  <si>
    <t>Remove Cal source from figure 4. Change Compute Platform to Host Controller.</t>
  </si>
  <si>
    <t>Fix diagram</t>
  </si>
  <si>
    <t>20 - 21</t>
  </si>
  <si>
    <t xml:space="preserve">"Functional element 1" text is overcomplicated. RF energy should be EM fields. Interconnect cable should be RF cable. </t>
  </si>
  <si>
    <t>Replace text with "Antenna: An antenna converts environmental electromagnetic fields into a voltage. An RF cable connects the antenna with the next hardware component."</t>
  </si>
  <si>
    <t>22-25</t>
  </si>
  <si>
    <t xml:space="preserve">"Functional element 2" text is overcomplicated. RF switch need not be specified. Interconnect cable should be RF cable. </t>
  </si>
  <si>
    <t>Replace text with "Signal Conditioning Unit (SCU): An RF front end that can provide (among other things) preselection filtering, improved sensitivity via low noise amplification, and a calibration signal source. An RF cable connects the SCU with the next hardware component."</t>
  </si>
  <si>
    <t>1-3</t>
  </si>
  <si>
    <t xml:space="preserve">"Functional element 3" text is overcomplicated. SEU does not demod (typically). No mention of downconversion.  </t>
  </si>
  <si>
    <t>Replace text with "Signal Extraction Unit (SEU): Analog Digital Converter (ADC), spectrum analyzer, Software Defined Radio (SDR), or other sampling device that also typically provides downcoversion and signal processing. A typical output of the SEU is a discrete baseband representation of the acquired signal."</t>
  </si>
  <si>
    <t>4-19</t>
  </si>
  <si>
    <t xml:space="preserve">"Functional element 4" text is overcomplicated. Prefer Host Controller over Compute Platform. Text should talk to and describe in full Fig 5. Data Transmission in block diagram is incorrect. SSD API - In and SSD API - out are inconsistent  </t>
  </si>
  <si>
    <t>Consolidate text, e.g., "The Host Controller provides control signals and messages to SCU and DEU. Raw data can be processed, e.g., to calculate calibrated absolute power at a reference point in the sensor RF path. Data acquisitions are packaged with metadata from sensor configuration onboard instruments, e.g., GPS. " In Figure 5: (1) Change SSD API IN to Sensor API, (2) Remove SSD API OUT, (3) Remove Data Transmission block</t>
  </si>
  <si>
    <t>1-5</t>
  </si>
  <si>
    <t>Calibration model text belongs in new 4.1.2 Sensor Software Requirements</t>
  </si>
  <si>
    <t>Software requirements should also include RESTful Sensor APIwith the following requirements: (1) query of possible actions, (2) scheduler, (3) Data packaging meets SCOS Data/Metadata format specification. Version control is another requirement.</t>
  </si>
  <si>
    <t xml:space="preserve">Added as new section 4.4.2.2.1 </t>
  </si>
  <si>
    <t>5-24</t>
  </si>
  <si>
    <t xml:space="preserve">Algorithm model text belongs in new 4.1.2 Sensor Software Requirements </t>
  </si>
  <si>
    <t>Most important point is that the Sensor Owner must publish algorithm externally.</t>
  </si>
  <si>
    <t>24</t>
  </si>
  <si>
    <t>Missing Sensor IT Security requirements</t>
  </si>
  <si>
    <t>Sensor IT security requirements include: (1) version control, (2)</t>
  </si>
  <si>
    <t>Accepted as a stub (4.4.2.2)</t>
  </si>
  <si>
    <t>28-53</t>
  </si>
  <si>
    <t>This section should describe the following two RESTful API's: (1) sensor, (2) SCOS</t>
  </si>
  <si>
    <t>We will publish a draft 1.0 of the SigMF/SCOS metadata/data format specification on github before the Orlando meeting. There is a lot of good structure in this section, but it needs to be written in the context of the simplified architecture where there are two entities - sensorManager and sensor - both of which offer RESTful APIs with only CRUD operations. CRUD - Create, Read, Update, and Delete. I will attempt to document NTIA Sensor API before Orlando.</t>
  </si>
  <si>
    <t>Revisit Section 5, describe APIs/Services in line with new architecture</t>
  </si>
  <si>
    <t xml:space="preserve">This line is the first mention of periodic heartbeats. I don't believe this is the optimal approach when we are dealing w a large number of sensors. Rather, the SM queries Sensor APIs for responsiveness. </t>
  </si>
  <si>
    <t>Remove all mention of heartbeat. This should be resolved when rewriting this section in context of RESTful APIs.</t>
  </si>
  <si>
    <t>Section 5 will be revised substantially</t>
  </si>
  <si>
    <t>6</t>
  </si>
  <si>
    <t>This section should be reduced according to new simpler architecture that only includes SM and sensor.</t>
  </si>
  <si>
    <t>No specific direction, but this section should become simpler.</t>
  </si>
  <si>
    <t>Redefine "informative" where necessary, review for deletion if not clearly required.</t>
  </si>
  <si>
    <t>National Telecommunications and Information Administration</t>
  </si>
  <si>
    <t>Das</t>
  </si>
  <si>
    <t>Subir</t>
  </si>
  <si>
    <t>Applied Communications Sciences (Chair 802.21)</t>
  </si>
  <si>
    <t>Harada</t>
  </si>
  <si>
    <t>Hiroshi</t>
  </si>
  <si>
    <t>NICT, Kiyoto University (Liaison between 802.22 and 802.15)</t>
  </si>
  <si>
    <t>Data Dimension</t>
  </si>
  <si>
    <t>Hwang</t>
  </si>
  <si>
    <t>Sung Hyun</t>
  </si>
  <si>
    <t>ETRI Daejeon, Korea</t>
  </si>
  <si>
    <t>Oodo</t>
  </si>
  <si>
    <t>Masayuki</t>
  </si>
  <si>
    <t>NICT</t>
  </si>
  <si>
    <t>Pyo</t>
  </si>
  <si>
    <t>Chang-Woo</t>
  </si>
  <si>
    <t>Reddy</t>
  </si>
  <si>
    <t>Ranga K.</t>
  </si>
  <si>
    <t>Self (Chair of 802.22a TG)</t>
  </si>
  <si>
    <t>Reede</t>
  </si>
  <si>
    <t xml:space="preserve">Ivan </t>
  </si>
  <si>
    <t>Amerisys Inc.</t>
  </si>
  <si>
    <t>Sasaki</t>
  </si>
  <si>
    <t>Shigenobu</t>
  </si>
  <si>
    <t>Niigata University</t>
  </si>
  <si>
    <t>Disapprove</t>
  </si>
  <si>
    <t>Suriaputra</t>
  </si>
  <si>
    <t>William</t>
  </si>
  <si>
    <t>Cognitive Systems</t>
  </si>
  <si>
    <t>Villardi</t>
  </si>
  <si>
    <t>Gabriel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</si>
</sst>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Calibri"/>
      <family val="2"/>
      <scheme val="minor"/>
    </font>
    <font>
      <sz val="10"/>
      <name val="Arial"/>
      <family val="2"/>
    </font>
    <font>
      <b/>
      <sz val="10"/>
      <name val="Arial"/>
      <family val="2"/>
    </font>
    <font>
      <sz val="12"/>
      <color theme="1"/>
      <name val="Calibri"/>
      <family val="2"/>
      <scheme val="minor"/>
    </font>
    <font>
      <b/>
      <sz val="11"/>
      <color theme="1"/>
      <name val="Calibri"/>
      <family val="2"/>
      <scheme val="minor"/>
    </font>
    <font>
      <sz val="11"/>
      <color theme="1"/>
      <name val="Calibri"/>
      <family val="2"/>
      <scheme val="minor"/>
    </font>
    <font>
      <sz val="11"/>
      <color theme="1"/>
      <name val="Calibri"/>
      <family val="2"/>
      <charset val="128"/>
      <scheme val="minor"/>
    </font>
    <font>
      <u/>
      <sz val="10"/>
      <color indexed="12"/>
      <name val="Arial"/>
      <family val="2"/>
    </font>
    <font>
      <sz val="11"/>
      <color rgb="FF000000"/>
      <name val="Calibri"/>
      <family val="2"/>
      <scheme val="minor"/>
    </font>
    <font>
      <strike/>
      <sz val="11"/>
      <color rgb="FF000000"/>
      <name val="Calibri"/>
      <family val="2"/>
      <scheme val="minor"/>
    </font>
    <font>
      <b/>
      <sz val="11"/>
      <name val="Calibri"/>
      <family val="2"/>
      <scheme val="minor"/>
    </font>
    <font>
      <sz val="11"/>
      <name val="Calibri"/>
      <family val="2"/>
      <scheme val="minor"/>
    </font>
    <font>
      <u/>
      <sz val="11"/>
      <color indexed="12"/>
      <name val="Calibri"/>
      <family val="2"/>
      <scheme val="minor"/>
    </font>
  </fonts>
  <fills count="5">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1" fillId="0" borderId="0"/>
    <xf numFmtId="0" fontId="6" fillId="0" borderId="0">
      <alignment vertical="center"/>
    </xf>
    <xf numFmtId="0" fontId="7" fillId="0" borderId="0" applyNumberFormat="0" applyFill="0" applyBorder="0" applyAlignment="0" applyProtection="0">
      <alignment vertical="top"/>
      <protection locked="0"/>
    </xf>
    <xf numFmtId="0" fontId="5" fillId="0" borderId="0">
      <alignment vertical="center"/>
    </xf>
  </cellStyleXfs>
  <cellXfs count="106">
    <xf numFmtId="0" fontId="0" fillId="0" borderId="0" xfId="0"/>
    <xf numFmtId="0" fontId="0" fillId="0" borderId="0" xfId="0" applyAlignment="1">
      <alignment wrapText="1"/>
    </xf>
    <xf numFmtId="0" fontId="1" fillId="0" borderId="1" xfId="1" applyFill="1" applyBorder="1" applyAlignment="1">
      <alignment wrapText="1"/>
    </xf>
    <xf numFmtId="0" fontId="4" fillId="0" borderId="2" xfId="0" applyFont="1" applyBorder="1"/>
    <xf numFmtId="0" fontId="0" fillId="0" borderId="3" xfId="0" applyBorder="1"/>
    <xf numFmtId="0" fontId="4" fillId="0" borderId="4" xfId="0" applyFont="1" applyBorder="1"/>
    <xf numFmtId="0" fontId="0" fillId="0" borderId="5" xfId="0" applyBorder="1"/>
    <xf numFmtId="0" fontId="4" fillId="0" borderId="6" xfId="0" applyFont="1" applyBorder="1"/>
    <xf numFmtId="0" fontId="0" fillId="0" borderId="7" xfId="0" applyBorder="1"/>
    <xf numFmtId="2" fontId="0" fillId="0" borderId="5" xfId="0" applyNumberFormat="1" applyBorder="1"/>
    <xf numFmtId="2" fontId="0" fillId="0" borderId="7" xfId="0" applyNumberFormat="1" applyBorder="1"/>
    <xf numFmtId="0" fontId="2" fillId="0" borderId="8" xfId="1" applyFont="1" applyFill="1" applyBorder="1"/>
    <xf numFmtId="0" fontId="0" fillId="0" borderId="5" xfId="0" applyFill="1" applyBorder="1" applyAlignment="1">
      <alignment horizontal="center" wrapText="1"/>
    </xf>
    <xf numFmtId="0" fontId="1" fillId="0" borderId="4" xfId="1" applyFont="1" applyFill="1" applyBorder="1"/>
    <xf numFmtId="0" fontId="0" fillId="0" borderId="5" xfId="0" applyBorder="1" applyAlignment="1">
      <alignment horizontal="center" wrapText="1"/>
    </xf>
    <xf numFmtId="0" fontId="1" fillId="0" borderId="9" xfId="1" applyFill="1" applyBorder="1" applyAlignment="1">
      <alignment horizontal="center"/>
    </xf>
    <xf numFmtId="0" fontId="1" fillId="0" borderId="9" xfId="1" applyFill="1" applyBorder="1" applyAlignment="1">
      <alignment wrapText="1"/>
    </xf>
    <xf numFmtId="0" fontId="0" fillId="0" borderId="7" xfId="0" applyBorder="1" applyAlignment="1">
      <alignment horizontal="center" wrapText="1"/>
    </xf>
    <xf numFmtId="0" fontId="0" fillId="0" borderId="4" xfId="0" applyBorder="1"/>
    <xf numFmtId="0" fontId="0" fillId="0" borderId="6" xfId="0" applyBorder="1"/>
    <xf numFmtId="0" fontId="0" fillId="0" borderId="10" xfId="0" applyBorder="1"/>
    <xf numFmtId="0" fontId="0" fillId="0" borderId="11" xfId="0" applyBorder="1"/>
    <xf numFmtId="0" fontId="1" fillId="0" borderId="10" xfId="1" applyFont="1" applyFill="1" applyBorder="1" applyAlignment="1">
      <alignment horizontal="left" vertical="center"/>
    </xf>
    <xf numFmtId="0" fontId="1" fillId="0" borderId="12" xfId="1" applyFont="1" applyFill="1" applyBorder="1" applyAlignment="1">
      <alignment horizontal="left" vertical="center"/>
    </xf>
    <xf numFmtId="0" fontId="1" fillId="0" borderId="12" xfId="1" applyFont="1" applyFill="1" applyBorder="1" applyAlignment="1">
      <alignment horizontal="center" vertical="center"/>
    </xf>
    <xf numFmtId="0" fontId="1" fillId="0" borderId="12" xfId="1" applyFont="1" applyFill="1" applyBorder="1" applyAlignment="1">
      <alignment horizontal="left"/>
    </xf>
    <xf numFmtId="0" fontId="1" fillId="0" borderId="12" xfId="1" applyFont="1" applyBorder="1" applyAlignment="1">
      <alignment horizontal="left" vertical="center"/>
    </xf>
    <xf numFmtId="0" fontId="1" fillId="0" borderId="11" xfId="1" applyFont="1" applyBorder="1" applyAlignment="1">
      <alignment horizontal="left" vertical="center" wrapText="1"/>
    </xf>
    <xf numFmtId="0" fontId="2" fillId="0" borderId="9" xfId="1" applyFont="1" applyFill="1" applyBorder="1" applyAlignment="1">
      <alignment horizontal="center"/>
    </xf>
    <xf numFmtId="0" fontId="0" fillId="0" borderId="0" xfId="0"/>
    <xf numFmtId="0" fontId="0" fillId="0" borderId="0" xfId="0"/>
    <xf numFmtId="0" fontId="0" fillId="0" borderId="0" xfId="0"/>
    <xf numFmtId="0" fontId="1" fillId="0" borderId="1" xfId="1" applyFont="1" applyFill="1" applyBorder="1"/>
    <xf numFmtId="0" fontId="1" fillId="0" borderId="1" xfId="1" applyFill="1" applyBorder="1" applyAlignment="1">
      <alignment horizontal="center"/>
    </xf>
    <xf numFmtId="0" fontId="1" fillId="0" borderId="1" xfId="1" applyFont="1" applyFill="1" applyBorder="1" applyAlignment="1">
      <alignment wrapText="1"/>
    </xf>
    <xf numFmtId="0" fontId="0" fillId="0" borderId="0" xfId="0" applyAlignment="1">
      <alignment vertical="center"/>
    </xf>
    <xf numFmtId="0" fontId="1" fillId="0" borderId="6" xfId="1" applyFont="1" applyFill="1" applyBorder="1"/>
    <xf numFmtId="0" fontId="1" fillId="0" borderId="9" xfId="1" applyFont="1" applyFill="1" applyBorder="1"/>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vertical="center"/>
    </xf>
    <xf numFmtId="0" fontId="4" fillId="0" borderId="7" xfId="0" applyFont="1" applyBorder="1" applyAlignment="1">
      <alignment vertical="center"/>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Alignment="1">
      <alignment horizontal="center" vertical="center" wrapText="1"/>
    </xf>
    <xf numFmtId="0" fontId="1" fillId="0" borderId="4" xfId="1" applyFill="1" applyBorder="1"/>
    <xf numFmtId="0" fontId="1" fillId="0" borderId="1" xfId="1" applyFont="1" applyFill="1" applyBorder="1" applyAlignment="1">
      <alignment horizontal="center"/>
    </xf>
    <xf numFmtId="0" fontId="12" fillId="0" borderId="0" xfId="3" applyFont="1" applyAlignment="1" applyProtection="1">
      <alignment vertical="top" wrapText="1"/>
    </xf>
    <xf numFmtId="0" fontId="5" fillId="0" borderId="0" xfId="2" applyFont="1" applyAlignment="1">
      <alignment vertical="top" wrapText="1"/>
    </xf>
    <xf numFmtId="0" fontId="5" fillId="0" borderId="0" xfId="2" applyFont="1" applyAlignment="1">
      <alignment horizontal="center" vertical="top" wrapText="1"/>
    </xf>
    <xf numFmtId="0" fontId="8" fillId="0" borderId="0" xfId="2" applyFont="1" applyAlignment="1">
      <alignment horizontal="center" vertical="top" wrapText="1"/>
    </xf>
    <xf numFmtId="49" fontId="8" fillId="0" borderId="0" xfId="2" applyNumberFormat="1" applyFont="1" applyAlignment="1">
      <alignment horizontal="center" vertical="top" wrapText="1"/>
    </xf>
    <xf numFmtId="0" fontId="8" fillId="0" borderId="14" xfId="2" applyFont="1" applyBorder="1" applyAlignment="1">
      <alignment horizontal="center" vertical="top" wrapText="1"/>
    </xf>
    <xf numFmtId="49" fontId="8" fillId="0" borderId="14" xfId="2" applyNumberFormat="1" applyFont="1" applyBorder="1" applyAlignment="1">
      <alignment horizontal="center" vertical="top" wrapText="1"/>
    </xf>
    <xf numFmtId="16" fontId="8" fillId="0" borderId="0" xfId="2" applyNumberFormat="1" applyFont="1" applyAlignment="1">
      <alignment horizontal="center" vertical="top" wrapText="1"/>
    </xf>
    <xf numFmtId="0" fontId="8" fillId="0" borderId="0" xfId="2" applyFont="1" applyAlignment="1">
      <alignment horizontal="left" vertical="top" wrapText="1"/>
    </xf>
    <xf numFmtId="0" fontId="10" fillId="2" borderId="1" xfId="2" applyFont="1" applyFill="1" applyBorder="1" applyAlignment="1">
      <alignment horizontal="center" vertical="center" wrapText="1"/>
    </xf>
    <xf numFmtId="0" fontId="10" fillId="2" borderId="1" xfId="2" applyFont="1" applyFill="1" applyBorder="1" applyAlignment="1">
      <alignment horizontal="center" vertical="top" wrapText="1"/>
    </xf>
    <xf numFmtId="49" fontId="11" fillId="2" borderId="1" xfId="2" applyNumberFormat="1" applyFont="1" applyFill="1" applyBorder="1" applyAlignment="1">
      <alignment horizontal="center" vertical="top" wrapText="1"/>
    </xf>
    <xf numFmtId="0" fontId="12" fillId="0" borderId="14" xfId="3" applyFont="1" applyBorder="1" applyAlignment="1" applyProtection="1">
      <alignment vertical="top" wrapText="1"/>
    </xf>
    <xf numFmtId="0" fontId="12" fillId="0" borderId="0" xfId="3" applyFont="1" applyFill="1" applyAlignment="1" applyProtection="1">
      <alignment vertical="top" wrapText="1"/>
    </xf>
    <xf numFmtId="0" fontId="12" fillId="0" borderId="14" xfId="3" applyFont="1" applyFill="1" applyBorder="1" applyAlignment="1" applyProtection="1">
      <alignment vertical="top" wrapText="1"/>
    </xf>
    <xf numFmtId="0" fontId="11" fillId="0" borderId="0" xfId="2" applyFont="1" applyFill="1" applyAlignment="1">
      <alignment vertical="top" wrapText="1"/>
    </xf>
    <xf numFmtId="0" fontId="11" fillId="0" borderId="0" xfId="2" applyFont="1" applyFill="1" applyAlignment="1">
      <alignment horizontal="center" vertical="top" wrapText="1"/>
    </xf>
    <xf numFmtId="49" fontId="11" fillId="0" borderId="0" xfId="2" applyNumberFormat="1" applyFont="1" applyFill="1" applyAlignment="1">
      <alignment horizontal="center" vertical="top" wrapText="1"/>
    </xf>
    <xf numFmtId="0" fontId="11" fillId="0" borderId="0" xfId="2" applyNumberFormat="1" applyFont="1" applyFill="1" applyAlignment="1">
      <alignment horizontal="center" vertical="top" wrapText="1"/>
    </xf>
    <xf numFmtId="0" fontId="11" fillId="0" borderId="14" xfId="2" applyFont="1" applyFill="1" applyBorder="1" applyAlignment="1">
      <alignment horizontal="center" vertical="top" wrapText="1"/>
    </xf>
    <xf numFmtId="0" fontId="10" fillId="2" borderId="1" xfId="2" applyFont="1" applyFill="1" applyBorder="1" applyAlignment="1">
      <alignment horizontal="left" vertical="top" wrapText="1"/>
    </xf>
    <xf numFmtId="0" fontId="8" fillId="0" borderId="14" xfId="2" applyFont="1" applyBorder="1" applyAlignment="1">
      <alignment horizontal="left" vertical="top" wrapText="1"/>
    </xf>
    <xf numFmtId="0" fontId="11" fillId="0" borderId="0" xfId="2" applyFont="1" applyFill="1" applyAlignment="1">
      <alignment horizontal="left" vertical="top" wrapText="1"/>
    </xf>
    <xf numFmtId="0" fontId="8" fillId="3" borderId="0" xfId="2" applyFont="1" applyFill="1" applyAlignment="1">
      <alignment horizontal="left" vertical="top" wrapText="1"/>
    </xf>
    <xf numFmtId="0" fontId="12" fillId="0" borderId="0" xfId="3" applyFont="1" applyAlignment="1" applyProtection="1">
      <alignment vertical="top" wrapText="1"/>
    </xf>
    <xf numFmtId="0" fontId="4" fillId="2" borderId="13" xfId="2" applyFont="1" applyFill="1" applyBorder="1" applyAlignment="1">
      <alignment horizontal="left" vertical="top" wrapText="1"/>
    </xf>
    <xf numFmtId="0" fontId="5" fillId="4" borderId="15" xfId="2" applyFont="1" applyFill="1" applyBorder="1" applyAlignment="1">
      <alignment wrapText="1"/>
    </xf>
    <xf numFmtId="0" fontId="5" fillId="4" borderId="15" xfId="2" applyFont="1" applyFill="1" applyBorder="1" applyAlignment="1">
      <alignment horizontal="left" vertical="top" wrapText="1"/>
    </xf>
    <xf numFmtId="0" fontId="5" fillId="0" borderId="0" xfId="2" applyFont="1" applyAlignment="1">
      <alignment horizontal="center" vertical="top" wrapText="1"/>
    </xf>
    <xf numFmtId="0" fontId="5" fillId="0" borderId="0" xfId="2" applyFont="1" applyAlignment="1">
      <alignment vertical="top" wrapText="1"/>
    </xf>
    <xf numFmtId="0" fontId="5" fillId="0" borderId="0" xfId="2" quotePrefix="1" applyFont="1" applyAlignment="1">
      <alignment horizontal="center" vertical="top" wrapText="1"/>
    </xf>
    <xf numFmtId="49" fontId="5" fillId="0" borderId="0" xfId="2" applyNumberFormat="1" applyFont="1" applyAlignment="1">
      <alignment horizontal="center" vertical="top" wrapText="1"/>
    </xf>
    <xf numFmtId="0" fontId="5" fillId="0" borderId="0" xfId="2" applyFont="1" applyAlignment="1">
      <alignment horizontal="left" vertical="top" wrapText="1"/>
    </xf>
    <xf numFmtId="0" fontId="5" fillId="3" borderId="0" xfId="2" applyFont="1" applyFill="1" applyAlignment="1">
      <alignment horizontal="left" vertical="top" wrapText="1"/>
    </xf>
    <xf numFmtId="0" fontId="5" fillId="0" borderId="14" xfId="2" applyFont="1" applyBorder="1" applyAlignment="1">
      <alignment horizontal="center" vertical="top" wrapText="1"/>
    </xf>
    <xf numFmtId="0" fontId="5" fillId="0" borderId="14" xfId="2" applyFont="1" applyBorder="1" applyAlignment="1">
      <alignment vertical="top" wrapText="1"/>
    </xf>
    <xf numFmtId="49" fontId="5" fillId="0" borderId="14" xfId="2" applyNumberFormat="1" applyFont="1" applyBorder="1" applyAlignment="1">
      <alignment horizontal="center" vertical="top" wrapText="1"/>
    </xf>
    <xf numFmtId="0" fontId="5" fillId="0" borderId="14" xfId="2" applyFont="1" applyBorder="1" applyAlignment="1">
      <alignment horizontal="left" vertical="top" wrapText="1"/>
    </xf>
    <xf numFmtId="0" fontId="5" fillId="3" borderId="14" xfId="2" applyFont="1" applyFill="1" applyBorder="1" applyAlignment="1">
      <alignment horizontal="left" vertical="top" wrapText="1"/>
    </xf>
    <xf numFmtId="16" fontId="5" fillId="0" borderId="0" xfId="2" applyNumberFormat="1" applyFont="1" applyAlignment="1">
      <alignment horizontal="center" vertical="top" wrapText="1"/>
    </xf>
    <xf numFmtId="0" fontId="5" fillId="0" borderId="0" xfId="2" applyFont="1" applyFill="1" applyAlignment="1">
      <alignment vertical="top" wrapText="1"/>
    </xf>
    <xf numFmtId="0" fontId="5" fillId="0" borderId="0" xfId="2" applyFont="1" applyFill="1" applyAlignment="1">
      <alignment horizontal="center" vertical="top" wrapText="1"/>
    </xf>
    <xf numFmtId="0" fontId="5" fillId="0" borderId="14" xfId="2" applyFont="1" applyFill="1" applyBorder="1" applyAlignment="1">
      <alignment vertical="top" wrapText="1"/>
    </xf>
    <xf numFmtId="0" fontId="5" fillId="0" borderId="14" xfId="2" applyFont="1" applyFill="1" applyBorder="1" applyAlignment="1">
      <alignment horizontal="center" vertical="top" wrapText="1"/>
    </xf>
    <xf numFmtId="0" fontId="5" fillId="0" borderId="0" xfId="2" applyFont="1" applyFill="1" applyAlignment="1">
      <alignment horizontal="left" vertical="top" wrapText="1"/>
    </xf>
    <xf numFmtId="0" fontId="5" fillId="0" borderId="14" xfId="2" applyFont="1" applyFill="1" applyBorder="1" applyAlignment="1">
      <alignment horizontal="left" vertical="top" wrapText="1"/>
    </xf>
    <xf numFmtId="49" fontId="5" fillId="0" borderId="0" xfId="2" applyNumberFormat="1" applyFont="1" applyFill="1" applyAlignment="1">
      <alignment horizontal="center" vertical="top" wrapText="1"/>
    </xf>
    <xf numFmtId="0" fontId="1" fillId="0" borderId="9" xfId="1" applyFill="1" applyBorder="1" applyAlignment="1">
      <alignment horizontal="center"/>
    </xf>
    <xf numFmtId="0" fontId="1" fillId="0" borderId="9" xfId="1" applyFill="1" applyBorder="1" applyAlignment="1">
      <alignment wrapText="1"/>
    </xf>
    <xf numFmtId="0" fontId="0" fillId="0" borderId="7" xfId="0" applyBorder="1" applyAlignment="1">
      <alignment horizontal="center" wrapText="1"/>
    </xf>
    <xf numFmtId="0" fontId="1" fillId="0" borderId="6" xfId="1" applyFont="1" applyFill="1" applyBorder="1"/>
    <xf numFmtId="0" fontId="1" fillId="0" borderId="9" xfId="1" applyFont="1" applyFill="1" applyBorder="1"/>
  </cellXfs>
  <cellStyles count="5">
    <cellStyle name="Hyperlink" xfId="3" builtinId="8"/>
    <cellStyle name="Normal" xfId="0" builtinId="0"/>
    <cellStyle name="Normal 2" xfId="1"/>
    <cellStyle name="Normal 2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tabSelected="1" workbookViewId="0">
      <selection activeCell="N25" sqref="N25"/>
    </sheetView>
  </sheetViews>
  <sheetFormatPr defaultColWidth="8.77734375" defaultRowHeight="14.4"/>
  <cols>
    <col min="1" max="2" width="10.77734375" customWidth="1"/>
    <col min="3" max="3" width="8.77734375" customWidth="1"/>
    <col min="4" max="4" width="12.77734375" customWidth="1"/>
    <col min="5" max="5" width="31" style="1" customWidth="1"/>
    <col min="6" max="6" width="14.33203125" style="1" customWidth="1"/>
    <col min="8" max="8" width="12.33203125" customWidth="1"/>
    <col min="9" max="9" width="23.33203125" customWidth="1"/>
    <col min="10" max="10" width="15.109375" customWidth="1"/>
  </cols>
  <sheetData>
    <row r="1" spans="1:13" ht="15" thickTop="1">
      <c r="A1" s="38" t="s">
        <v>0</v>
      </c>
      <c r="B1" s="40" t="s">
        <v>1</v>
      </c>
      <c r="C1" s="40" t="s">
        <v>2</v>
      </c>
      <c r="D1" s="11" t="s">
        <v>3</v>
      </c>
      <c r="E1" s="48" t="s">
        <v>14</v>
      </c>
      <c r="F1" s="46" t="s">
        <v>15</v>
      </c>
      <c r="G1" s="31"/>
      <c r="H1" s="31"/>
      <c r="I1" s="42" t="s">
        <v>35</v>
      </c>
      <c r="J1" s="44" t="s">
        <v>30</v>
      </c>
    </row>
    <row r="2" spans="1:13" ht="14.55" customHeight="1" thickBot="1">
      <c r="A2" s="39"/>
      <c r="B2" s="41"/>
      <c r="C2" s="41"/>
      <c r="D2" s="28" t="s">
        <v>4</v>
      </c>
      <c r="E2" s="49"/>
      <c r="F2" s="47"/>
      <c r="G2" s="31"/>
      <c r="H2" s="31"/>
      <c r="I2" s="43"/>
      <c r="J2" s="45"/>
    </row>
    <row r="3" spans="1:13" ht="16.05" customHeight="1" thickTop="1">
      <c r="A3" s="22" t="s">
        <v>20</v>
      </c>
      <c r="B3" s="23" t="s">
        <v>21</v>
      </c>
      <c r="C3" s="24">
        <v>90257</v>
      </c>
      <c r="D3" s="25"/>
      <c r="E3" s="26" t="s">
        <v>22</v>
      </c>
      <c r="F3" s="27"/>
      <c r="G3" s="31"/>
      <c r="H3" s="31"/>
      <c r="I3" s="20" t="s">
        <v>36</v>
      </c>
      <c r="J3" s="21" t="s">
        <v>31</v>
      </c>
    </row>
    <row r="4" spans="1:13" ht="33" customHeight="1">
      <c r="A4" s="13" t="s">
        <v>5</v>
      </c>
      <c r="B4" s="32" t="s">
        <v>6</v>
      </c>
      <c r="C4" s="53">
        <v>15272</v>
      </c>
      <c r="D4" s="33">
        <v>1803</v>
      </c>
      <c r="E4" s="34" t="s">
        <v>17</v>
      </c>
      <c r="F4" s="12" t="s">
        <v>29</v>
      </c>
      <c r="G4" s="31"/>
      <c r="H4" s="31"/>
      <c r="I4" s="18" t="s">
        <v>37</v>
      </c>
      <c r="J4" s="6" t="s">
        <v>31</v>
      </c>
      <c r="L4" s="35"/>
      <c r="M4" s="35"/>
    </row>
    <row r="5" spans="1:13" ht="16.05" customHeight="1">
      <c r="A5" s="13" t="s">
        <v>19</v>
      </c>
      <c r="B5" s="32" t="s">
        <v>7</v>
      </c>
      <c r="C5" s="53">
        <v>87588</v>
      </c>
      <c r="D5" s="33"/>
      <c r="E5" s="34" t="s">
        <v>364</v>
      </c>
      <c r="F5" s="14"/>
      <c r="G5" s="31"/>
      <c r="H5" s="31"/>
      <c r="I5" s="18" t="s">
        <v>36</v>
      </c>
      <c r="J5" s="6" t="s">
        <v>31</v>
      </c>
      <c r="L5" s="35"/>
      <c r="M5" s="35"/>
    </row>
    <row r="6" spans="1:13" s="29" customFormat="1" ht="16.05" customHeight="1">
      <c r="A6" s="13" t="s">
        <v>365</v>
      </c>
      <c r="B6" s="32" t="s">
        <v>366</v>
      </c>
      <c r="C6" s="53">
        <v>14719</v>
      </c>
      <c r="D6" s="33">
        <v>676</v>
      </c>
      <c r="E6" s="34" t="s">
        <v>367</v>
      </c>
      <c r="F6" s="14" t="s">
        <v>41</v>
      </c>
      <c r="G6" s="31"/>
      <c r="H6" s="31"/>
      <c r="I6" s="18"/>
      <c r="J6" s="6"/>
      <c r="L6" s="35"/>
      <c r="M6" s="35"/>
    </row>
    <row r="7" spans="1:13" ht="16.05" customHeight="1">
      <c r="A7" s="13" t="s">
        <v>368</v>
      </c>
      <c r="B7" s="32" t="s">
        <v>369</v>
      </c>
      <c r="C7" s="53">
        <v>15380</v>
      </c>
      <c r="D7" s="33"/>
      <c r="E7" s="2" t="s">
        <v>370</v>
      </c>
      <c r="F7" s="12" t="s">
        <v>29</v>
      </c>
      <c r="G7" s="31"/>
      <c r="H7" s="31"/>
      <c r="I7" s="18"/>
      <c r="J7" s="6"/>
      <c r="L7" s="35"/>
      <c r="M7" s="35"/>
    </row>
    <row r="8" spans="1:13" ht="16.05" customHeight="1">
      <c r="A8" s="13" t="s">
        <v>42</v>
      </c>
      <c r="B8" s="32" t="s">
        <v>43</v>
      </c>
      <c r="C8" s="53">
        <v>5523</v>
      </c>
      <c r="D8" s="33">
        <v>868</v>
      </c>
      <c r="E8" s="34" t="s">
        <v>44</v>
      </c>
      <c r="F8" s="14" t="s">
        <v>41</v>
      </c>
      <c r="G8" s="31"/>
      <c r="H8" s="31"/>
      <c r="I8" s="18"/>
      <c r="J8" s="6"/>
      <c r="L8" s="35"/>
      <c r="M8" s="35"/>
    </row>
    <row r="9" spans="1:13" ht="16.05" customHeight="1">
      <c r="A9" s="13" t="s">
        <v>8</v>
      </c>
      <c r="B9" s="32" t="s">
        <v>9</v>
      </c>
      <c r="C9" s="53"/>
      <c r="D9" s="33"/>
      <c r="E9" s="2" t="s">
        <v>371</v>
      </c>
      <c r="F9" s="14"/>
      <c r="G9" s="31"/>
      <c r="H9" s="31"/>
      <c r="I9" s="18" t="s">
        <v>36</v>
      </c>
      <c r="J9" s="6" t="s">
        <v>31</v>
      </c>
      <c r="L9" s="35"/>
      <c r="M9" s="35"/>
    </row>
    <row r="10" spans="1:13" ht="16.05" customHeight="1">
      <c r="A10" s="13" t="s">
        <v>372</v>
      </c>
      <c r="B10" s="32" t="s">
        <v>373</v>
      </c>
      <c r="C10" s="53">
        <v>26006</v>
      </c>
      <c r="D10" s="33">
        <v>2993</v>
      </c>
      <c r="E10" s="2" t="s">
        <v>374</v>
      </c>
      <c r="F10" s="14"/>
      <c r="G10" s="31"/>
      <c r="H10" s="31"/>
      <c r="I10" s="18" t="s">
        <v>37</v>
      </c>
      <c r="J10" s="6" t="s">
        <v>31</v>
      </c>
    </row>
    <row r="11" spans="1:13" ht="16.05" customHeight="1">
      <c r="A11" s="13" t="s">
        <v>26</v>
      </c>
      <c r="B11" s="32" t="s">
        <v>27</v>
      </c>
      <c r="C11" s="53">
        <v>15014</v>
      </c>
      <c r="D11" s="33"/>
      <c r="E11" s="2" t="s">
        <v>28</v>
      </c>
      <c r="F11" s="14"/>
      <c r="G11" s="31"/>
      <c r="H11" s="31"/>
      <c r="I11" s="18" t="s">
        <v>36</v>
      </c>
      <c r="J11" s="6" t="s">
        <v>31</v>
      </c>
    </row>
    <row r="12" spans="1:13" s="30" customFormat="1" ht="16.05" customHeight="1">
      <c r="A12" s="13" t="s">
        <v>10</v>
      </c>
      <c r="B12" s="32" t="s">
        <v>11</v>
      </c>
      <c r="C12" s="53">
        <v>25852</v>
      </c>
      <c r="D12" s="33">
        <v>507</v>
      </c>
      <c r="E12" s="34" t="s">
        <v>16</v>
      </c>
      <c r="F12" s="14"/>
      <c r="G12" s="31"/>
      <c r="H12" s="31"/>
      <c r="I12" s="18" t="s">
        <v>37</v>
      </c>
      <c r="J12" s="6" t="s">
        <v>31</v>
      </c>
    </row>
    <row r="13" spans="1:13" s="31" customFormat="1" ht="16.05" customHeight="1">
      <c r="A13" s="13" t="s">
        <v>23</v>
      </c>
      <c r="B13" s="32" t="s">
        <v>24</v>
      </c>
      <c r="C13" s="53"/>
      <c r="D13" s="33"/>
      <c r="E13" s="34" t="s">
        <v>25</v>
      </c>
      <c r="F13" s="14"/>
      <c r="I13" s="18" t="s">
        <v>36</v>
      </c>
      <c r="J13" s="6" t="s">
        <v>31</v>
      </c>
    </row>
    <row r="14" spans="1:13" s="31" customFormat="1" ht="16.05" customHeight="1" thickBot="1">
      <c r="A14" s="104" t="s">
        <v>52</v>
      </c>
      <c r="B14" s="105" t="s">
        <v>51</v>
      </c>
      <c r="C14" s="101"/>
      <c r="D14" s="101"/>
      <c r="E14" s="102" t="s">
        <v>53</v>
      </c>
      <c r="F14" s="103"/>
      <c r="I14" s="18" t="s">
        <v>37</v>
      </c>
      <c r="J14" s="6" t="s">
        <v>31</v>
      </c>
    </row>
    <row r="15" spans="1:13" s="31" customFormat="1" ht="16.05" customHeight="1" thickTop="1">
      <c r="A15" s="13" t="s">
        <v>12</v>
      </c>
      <c r="B15" s="32" t="s">
        <v>13</v>
      </c>
      <c r="C15" s="53">
        <v>3751</v>
      </c>
      <c r="D15" s="33">
        <v>4175</v>
      </c>
      <c r="E15" s="2" t="s">
        <v>18</v>
      </c>
      <c r="F15" s="14"/>
      <c r="I15" s="18" t="s">
        <v>38</v>
      </c>
      <c r="J15" s="6" t="s">
        <v>31</v>
      </c>
    </row>
    <row r="16" spans="1:13" ht="16.05" customHeight="1">
      <c r="A16" s="13" t="s">
        <v>45</v>
      </c>
      <c r="B16" s="32" t="s">
        <v>46</v>
      </c>
      <c r="C16" s="53">
        <v>3256</v>
      </c>
      <c r="D16" s="33">
        <v>1202</v>
      </c>
      <c r="E16" s="34" t="s">
        <v>47</v>
      </c>
      <c r="F16" s="14" t="s">
        <v>41</v>
      </c>
      <c r="G16" s="31"/>
      <c r="H16" s="31"/>
      <c r="I16" s="18"/>
      <c r="J16" s="6"/>
    </row>
    <row r="17" spans="1:10" ht="15.6" customHeight="1">
      <c r="A17" s="52" t="s">
        <v>375</v>
      </c>
      <c r="B17" s="32" t="s">
        <v>376</v>
      </c>
      <c r="C17" s="33">
        <v>61864</v>
      </c>
      <c r="D17" s="33"/>
      <c r="E17" s="2" t="s">
        <v>377</v>
      </c>
      <c r="F17" s="14"/>
      <c r="G17" s="31"/>
      <c r="H17" s="31"/>
      <c r="I17" s="18"/>
      <c r="J17" s="6"/>
    </row>
    <row r="18" spans="1:10" ht="13.5" customHeight="1">
      <c r="A18" s="13" t="s">
        <v>378</v>
      </c>
      <c r="B18" s="32" t="s">
        <v>379</v>
      </c>
      <c r="C18" s="53">
        <v>50904</v>
      </c>
      <c r="D18" s="33"/>
      <c r="E18" s="2" t="s">
        <v>377</v>
      </c>
      <c r="F18" s="14"/>
      <c r="G18" s="31"/>
      <c r="H18" s="31"/>
      <c r="I18" s="18"/>
      <c r="J18" s="6"/>
    </row>
    <row r="19" spans="1:10" ht="28.8">
      <c r="A19" s="13" t="s">
        <v>380</v>
      </c>
      <c r="B19" s="32" t="s">
        <v>381</v>
      </c>
      <c r="C19" s="53">
        <v>25952</v>
      </c>
      <c r="D19" s="33">
        <v>3899</v>
      </c>
      <c r="E19" s="2" t="s">
        <v>382</v>
      </c>
      <c r="F19" s="14" t="s">
        <v>29</v>
      </c>
      <c r="G19" s="31"/>
      <c r="H19" s="31"/>
      <c r="I19" s="18" t="s">
        <v>38</v>
      </c>
      <c r="J19" s="6" t="s">
        <v>31</v>
      </c>
    </row>
    <row r="20" spans="1:10" ht="28.8">
      <c r="A20" s="13" t="s">
        <v>383</v>
      </c>
      <c r="B20" s="32" t="s">
        <v>384</v>
      </c>
      <c r="C20" s="53">
        <v>23144</v>
      </c>
      <c r="D20" s="33">
        <v>481</v>
      </c>
      <c r="E20" s="2" t="s">
        <v>385</v>
      </c>
      <c r="F20" s="14" t="s">
        <v>29</v>
      </c>
      <c r="G20" s="31"/>
      <c r="H20" s="31"/>
      <c r="I20" s="18" t="s">
        <v>37</v>
      </c>
      <c r="J20" s="6" t="s">
        <v>31</v>
      </c>
    </row>
    <row r="21" spans="1:10">
      <c r="A21" s="13" t="s">
        <v>386</v>
      </c>
      <c r="B21" s="32" t="s">
        <v>387</v>
      </c>
      <c r="C21" s="53">
        <v>11740</v>
      </c>
      <c r="D21" s="33">
        <v>3352</v>
      </c>
      <c r="E21" s="2" t="s">
        <v>388</v>
      </c>
      <c r="F21" s="14"/>
      <c r="G21" s="31"/>
      <c r="H21" s="31"/>
      <c r="I21" s="18" t="s">
        <v>389</v>
      </c>
      <c r="J21" s="6" t="s">
        <v>31</v>
      </c>
    </row>
    <row r="22" spans="1:10">
      <c r="A22" s="13" t="s">
        <v>48</v>
      </c>
      <c r="B22" s="32" t="s">
        <v>49</v>
      </c>
      <c r="C22" s="53">
        <v>5529</v>
      </c>
      <c r="D22" s="33">
        <v>457</v>
      </c>
      <c r="E22" s="34" t="s">
        <v>50</v>
      </c>
      <c r="F22" s="14" t="s">
        <v>41</v>
      </c>
      <c r="G22" s="31"/>
      <c r="H22" s="31"/>
      <c r="I22" s="18"/>
      <c r="J22" s="6"/>
    </row>
    <row r="23" spans="1:10">
      <c r="A23" s="13" t="s">
        <v>390</v>
      </c>
      <c r="B23" s="32" t="s">
        <v>391</v>
      </c>
      <c r="C23" s="53"/>
      <c r="D23" s="53"/>
      <c r="E23" s="2" t="s">
        <v>392</v>
      </c>
      <c r="F23" s="14"/>
      <c r="G23" s="31"/>
      <c r="H23" s="31"/>
      <c r="I23" s="18" t="s">
        <v>37</v>
      </c>
      <c r="J23" s="6" t="s">
        <v>31</v>
      </c>
    </row>
    <row r="24" spans="1:10" ht="15" thickBot="1">
      <c r="A24" s="36" t="s">
        <v>393</v>
      </c>
      <c r="B24" s="37" t="s">
        <v>394</v>
      </c>
      <c r="C24" s="15">
        <v>56759</v>
      </c>
      <c r="D24" s="15"/>
      <c r="E24" s="16" t="s">
        <v>377</v>
      </c>
      <c r="F24" s="17"/>
      <c r="G24" s="31"/>
      <c r="H24" s="31"/>
      <c r="I24" s="19"/>
      <c r="J24" s="8"/>
    </row>
    <row r="25" spans="1:10" ht="15.6" thickTop="1" thickBot="1">
      <c r="A25" s="31"/>
      <c r="B25" s="31"/>
      <c r="C25" s="31"/>
      <c r="D25" s="31"/>
      <c r="F25" s="50"/>
      <c r="G25" s="31"/>
      <c r="H25" s="31"/>
      <c r="I25" s="31"/>
      <c r="J25" s="31"/>
    </row>
    <row r="26" spans="1:10" ht="15" thickTop="1">
      <c r="A26" s="31"/>
      <c r="B26" s="31"/>
      <c r="C26" s="31"/>
      <c r="D26" s="31"/>
      <c r="F26" s="51"/>
      <c r="G26" s="31"/>
      <c r="H26" s="31"/>
      <c r="I26" s="3" t="s">
        <v>32</v>
      </c>
      <c r="J26" s="4">
        <v>18</v>
      </c>
    </row>
    <row r="27" spans="1:10">
      <c r="A27" s="31"/>
      <c r="B27" s="31"/>
      <c r="C27" s="31"/>
      <c r="D27" s="31"/>
      <c r="G27" s="31"/>
      <c r="H27" s="31"/>
      <c r="I27" s="5" t="s">
        <v>33</v>
      </c>
      <c r="J27" s="6">
        <f>COUNTIF(J3:J24,"Y")</f>
        <v>14</v>
      </c>
    </row>
    <row r="28" spans="1:10">
      <c r="A28" s="31"/>
      <c r="B28" s="31"/>
      <c r="C28" s="31"/>
      <c r="D28" s="31"/>
      <c r="G28" s="31"/>
      <c r="H28" s="31"/>
      <c r="I28" s="5" t="s">
        <v>34</v>
      </c>
      <c r="J28" s="9">
        <f>J27*100/J26</f>
        <v>77.777777777777771</v>
      </c>
    </row>
    <row r="29" spans="1:10">
      <c r="A29" s="31"/>
      <c r="B29" s="31"/>
      <c r="C29" s="31"/>
      <c r="D29" s="31"/>
      <c r="G29" s="31"/>
      <c r="H29" s="31"/>
      <c r="I29" s="5" t="s">
        <v>40</v>
      </c>
      <c r="J29" s="6">
        <f>COUNTIF(I3:I24,"Approve")</f>
        <v>6</v>
      </c>
    </row>
    <row r="30" spans="1:10" ht="15" thickBot="1">
      <c r="A30" s="31"/>
      <c r="B30" s="31"/>
      <c r="C30" s="31"/>
      <c r="D30" s="31"/>
      <c r="G30" s="31"/>
      <c r="H30" s="31"/>
      <c r="I30" s="7" t="s">
        <v>39</v>
      </c>
      <c r="J30" s="10">
        <f>100*6/12</f>
        <v>50</v>
      </c>
    </row>
    <row r="31" spans="1:10" ht="15" thickTop="1"/>
  </sheetData>
  <mergeCells count="8">
    <mergeCell ref="B1:B2"/>
    <mergeCell ref="F25:F26"/>
    <mergeCell ref="A1:A2"/>
    <mergeCell ref="C1:C2"/>
    <mergeCell ref="I1:I2"/>
    <mergeCell ref="J1:J2"/>
    <mergeCell ref="F1:F2"/>
    <mergeCell ref="E1: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6"/>
  <sheetViews>
    <sheetView workbookViewId="0">
      <selection activeCell="G2" sqref="G2"/>
    </sheetView>
  </sheetViews>
  <sheetFormatPr defaultColWidth="8.77734375" defaultRowHeight="14.4"/>
  <cols>
    <col min="12" max="12" width="22.109375" customWidth="1"/>
    <col min="13" max="13" width="34.21875" customWidth="1"/>
    <col min="14" max="14" width="35.21875" customWidth="1"/>
  </cols>
  <sheetData>
    <row r="1" spans="1:16" ht="57.6">
      <c r="A1" s="63" t="s">
        <v>54</v>
      </c>
      <c r="B1" s="64" t="s">
        <v>55</v>
      </c>
      <c r="C1" s="63" t="s">
        <v>56</v>
      </c>
      <c r="D1" s="63" t="s">
        <v>57</v>
      </c>
      <c r="E1" s="63" t="s">
        <v>58</v>
      </c>
      <c r="F1" s="65" t="s">
        <v>59</v>
      </c>
      <c r="G1" s="65" t="s">
        <v>60</v>
      </c>
      <c r="H1" s="65" t="s">
        <v>61</v>
      </c>
      <c r="I1" s="65" t="s">
        <v>62</v>
      </c>
      <c r="J1" s="65" t="s">
        <v>63</v>
      </c>
      <c r="K1" s="65" t="s">
        <v>64</v>
      </c>
      <c r="L1" s="74" t="s">
        <v>65</v>
      </c>
      <c r="M1" s="74" t="s">
        <v>66</v>
      </c>
      <c r="N1" s="79" t="s">
        <v>67</v>
      </c>
      <c r="O1" s="79" t="s">
        <v>68</v>
      </c>
      <c r="P1" s="79" t="s">
        <v>69</v>
      </c>
    </row>
    <row r="2" spans="1:16" ht="144">
      <c r="A2" s="82">
        <v>1</v>
      </c>
      <c r="B2" s="83"/>
      <c r="C2" s="83"/>
      <c r="D2" s="78"/>
      <c r="E2" s="84"/>
      <c r="F2" s="85" t="s">
        <v>70</v>
      </c>
      <c r="G2" s="85" t="s">
        <v>71</v>
      </c>
      <c r="H2" s="85"/>
      <c r="I2" s="82">
        <v>15</v>
      </c>
      <c r="J2" s="82"/>
      <c r="K2" s="85" t="s">
        <v>72</v>
      </c>
      <c r="L2" s="86" t="s">
        <v>73</v>
      </c>
      <c r="M2" s="86" t="s">
        <v>74</v>
      </c>
      <c r="N2" s="81" t="s">
        <v>75</v>
      </c>
      <c r="O2" s="80" t="s">
        <v>76</v>
      </c>
      <c r="P2" s="80" t="s">
        <v>77</v>
      </c>
    </row>
    <row r="3" spans="1:16" ht="409.6">
      <c r="A3" s="82">
        <v>2</v>
      </c>
      <c r="B3" s="83"/>
      <c r="C3" s="83"/>
      <c r="D3" s="78"/>
      <c r="E3" s="82"/>
      <c r="F3" s="82">
        <v>4</v>
      </c>
      <c r="G3" s="82">
        <v>4.5</v>
      </c>
      <c r="H3" s="82"/>
      <c r="I3" s="82">
        <v>17</v>
      </c>
      <c r="J3" s="82"/>
      <c r="K3" s="85" t="s">
        <v>72</v>
      </c>
      <c r="L3" s="86" t="s">
        <v>78</v>
      </c>
      <c r="M3" s="86" t="s">
        <v>79</v>
      </c>
      <c r="N3" s="81" t="s">
        <v>80</v>
      </c>
      <c r="O3" s="80" t="s">
        <v>76</v>
      </c>
      <c r="P3" s="80" t="s">
        <v>77</v>
      </c>
    </row>
    <row r="4" spans="1:16" ht="409.6">
      <c r="A4" s="82">
        <v>3</v>
      </c>
      <c r="B4" s="83"/>
      <c r="C4" s="83"/>
      <c r="D4" s="78"/>
      <c r="E4" s="82"/>
      <c r="F4" s="82">
        <v>4</v>
      </c>
      <c r="G4" s="82">
        <v>4.5</v>
      </c>
      <c r="H4" s="82"/>
      <c r="I4" s="82">
        <v>17</v>
      </c>
      <c r="J4" s="82"/>
      <c r="K4" s="85" t="s">
        <v>72</v>
      </c>
      <c r="L4" s="86" t="s">
        <v>81</v>
      </c>
      <c r="M4" s="86" t="s">
        <v>82</v>
      </c>
      <c r="N4" s="81" t="s">
        <v>80</v>
      </c>
      <c r="O4" s="80" t="s">
        <v>76</v>
      </c>
      <c r="P4" s="80" t="s">
        <v>77</v>
      </c>
    </row>
    <row r="5" spans="1:16" ht="409.6">
      <c r="A5" s="82">
        <v>4</v>
      </c>
      <c r="B5" s="83"/>
      <c r="C5" s="83"/>
      <c r="D5" s="78"/>
      <c r="E5" s="82"/>
      <c r="F5" s="82">
        <v>4</v>
      </c>
      <c r="G5" s="82">
        <v>4.5</v>
      </c>
      <c r="H5" s="82"/>
      <c r="I5" s="82">
        <v>17</v>
      </c>
      <c r="J5" s="82"/>
      <c r="K5" s="85" t="s">
        <v>72</v>
      </c>
      <c r="L5" s="86" t="s">
        <v>83</v>
      </c>
      <c r="M5" s="86" t="s">
        <v>84</v>
      </c>
      <c r="N5" s="81" t="s">
        <v>80</v>
      </c>
      <c r="O5" s="80" t="s">
        <v>76</v>
      </c>
      <c r="P5" s="80" t="s">
        <v>77</v>
      </c>
    </row>
    <row r="6" spans="1:16" ht="302.39999999999998">
      <c r="A6" s="82">
        <v>5</v>
      </c>
      <c r="B6" s="83"/>
      <c r="C6" s="83"/>
      <c r="D6" s="78"/>
      <c r="E6" s="82"/>
      <c r="F6" s="82">
        <v>5</v>
      </c>
      <c r="G6" s="82">
        <v>5.2</v>
      </c>
      <c r="H6" s="82"/>
      <c r="I6" s="82">
        <v>31</v>
      </c>
      <c r="J6" s="82"/>
      <c r="K6" s="85" t="s">
        <v>72</v>
      </c>
      <c r="L6" s="87" t="s">
        <v>85</v>
      </c>
      <c r="M6" s="86" t="s">
        <v>86</v>
      </c>
      <c r="N6" s="80" t="s">
        <v>87</v>
      </c>
      <c r="O6" s="80" t="s">
        <v>76</v>
      </c>
      <c r="P6" s="80" t="s">
        <v>88</v>
      </c>
    </row>
    <row r="7" spans="1:16" ht="201.6">
      <c r="A7" s="82">
        <v>6</v>
      </c>
      <c r="B7" s="83"/>
      <c r="C7" s="83"/>
      <c r="D7" s="78"/>
      <c r="E7" s="82"/>
      <c r="F7" s="82" t="s">
        <v>89</v>
      </c>
      <c r="G7" s="82" t="s">
        <v>90</v>
      </c>
      <c r="H7" s="82"/>
      <c r="I7" s="82">
        <v>64</v>
      </c>
      <c r="J7" s="82"/>
      <c r="K7" s="85" t="s">
        <v>91</v>
      </c>
      <c r="L7" s="86" t="s">
        <v>92</v>
      </c>
      <c r="M7" s="86" t="s">
        <v>93</v>
      </c>
      <c r="N7" s="80" t="s">
        <v>94</v>
      </c>
      <c r="O7" s="80" t="s">
        <v>95</v>
      </c>
      <c r="P7" s="80" t="s">
        <v>96</v>
      </c>
    </row>
    <row r="8" spans="1:16" ht="158.4">
      <c r="A8" s="82"/>
      <c r="B8" s="83"/>
      <c r="C8" s="83"/>
      <c r="D8" s="78"/>
      <c r="E8" s="82"/>
      <c r="F8" s="82"/>
      <c r="G8" s="82" t="s">
        <v>97</v>
      </c>
      <c r="H8" s="82"/>
      <c r="I8" s="82">
        <v>72</v>
      </c>
      <c r="J8" s="82"/>
      <c r="K8" s="85" t="s">
        <v>91</v>
      </c>
      <c r="L8" s="86" t="s">
        <v>98</v>
      </c>
      <c r="M8" s="86" t="s">
        <v>99</v>
      </c>
      <c r="N8" s="81" t="s">
        <v>80</v>
      </c>
      <c r="O8" s="80" t="s">
        <v>76</v>
      </c>
      <c r="P8" s="80" t="s">
        <v>77</v>
      </c>
    </row>
    <row r="9" spans="1:16" ht="409.6">
      <c r="A9" s="82"/>
      <c r="B9" s="83"/>
      <c r="C9" s="83"/>
      <c r="D9" s="78"/>
      <c r="E9" s="82"/>
      <c r="F9" s="82"/>
      <c r="G9" s="82" t="s">
        <v>100</v>
      </c>
      <c r="H9" s="82"/>
      <c r="I9" s="82">
        <v>76</v>
      </c>
      <c r="J9" s="82"/>
      <c r="K9" s="85" t="s">
        <v>72</v>
      </c>
      <c r="L9" s="87" t="s">
        <v>101</v>
      </c>
      <c r="M9" s="86" t="s">
        <v>102</v>
      </c>
      <c r="N9" s="81" t="s">
        <v>103</v>
      </c>
      <c r="O9" s="80" t="s">
        <v>76</v>
      </c>
      <c r="P9" s="80" t="s">
        <v>88</v>
      </c>
    </row>
    <row r="10" spans="1:16" ht="100.8">
      <c r="A10" s="82"/>
      <c r="B10" s="83"/>
      <c r="C10" s="83"/>
      <c r="D10" s="78"/>
      <c r="E10" s="82"/>
      <c r="F10" s="82"/>
      <c r="G10" s="82" t="s">
        <v>104</v>
      </c>
      <c r="H10" s="82"/>
      <c r="I10" s="82"/>
      <c r="J10" s="82"/>
      <c r="K10" s="85" t="s">
        <v>105</v>
      </c>
      <c r="L10" s="86" t="s">
        <v>106</v>
      </c>
      <c r="M10" s="86" t="s">
        <v>107</v>
      </c>
      <c r="N10" s="81" t="s">
        <v>108</v>
      </c>
      <c r="O10" s="80" t="s">
        <v>76</v>
      </c>
      <c r="P10" s="80" t="s">
        <v>77</v>
      </c>
    </row>
    <row r="11" spans="1:16" ht="388.8">
      <c r="A11" s="88"/>
      <c r="B11" s="89"/>
      <c r="C11" s="89"/>
      <c r="D11" s="66"/>
      <c r="E11" s="88"/>
      <c r="F11" s="88" t="s">
        <v>109</v>
      </c>
      <c r="G11" s="88"/>
      <c r="H11" s="88"/>
      <c r="I11" s="88">
        <v>83</v>
      </c>
      <c r="J11" s="88"/>
      <c r="K11" s="90" t="s">
        <v>72</v>
      </c>
      <c r="L11" s="91" t="s">
        <v>110</v>
      </c>
      <c r="M11" s="91" t="s">
        <v>111</v>
      </c>
      <c r="N11" s="81" t="s">
        <v>112</v>
      </c>
      <c r="O11" s="80" t="s">
        <v>76</v>
      </c>
      <c r="P11" s="80" t="s">
        <v>88</v>
      </c>
    </row>
    <row r="12" spans="1:16" ht="409.6">
      <c r="A12" s="82"/>
      <c r="B12" s="83"/>
      <c r="C12" s="83"/>
      <c r="D12" s="78"/>
      <c r="E12" s="82"/>
      <c r="F12" s="62" t="s">
        <v>113</v>
      </c>
      <c r="G12" s="57" t="s">
        <v>114</v>
      </c>
      <c r="H12" s="57" t="s">
        <v>115</v>
      </c>
      <c r="I12" s="57">
        <v>45</v>
      </c>
      <c r="J12" s="57"/>
      <c r="K12" s="58" t="s">
        <v>91</v>
      </c>
      <c r="L12" s="62" t="s">
        <v>116</v>
      </c>
      <c r="M12" s="62" t="s">
        <v>117</v>
      </c>
      <c r="N12" s="81" t="s">
        <v>118</v>
      </c>
      <c r="O12" s="80" t="s">
        <v>76</v>
      </c>
      <c r="P12" s="80" t="s">
        <v>77</v>
      </c>
    </row>
    <row r="13" spans="1:16" ht="409.6">
      <c r="A13" s="56"/>
      <c r="B13" s="55"/>
      <c r="C13" s="55"/>
      <c r="D13" s="54"/>
      <c r="E13" s="56"/>
      <c r="F13" s="62" t="s">
        <v>119</v>
      </c>
      <c r="G13" s="57" t="s">
        <v>114</v>
      </c>
      <c r="H13" s="57" t="s">
        <v>115</v>
      </c>
      <c r="I13" s="57">
        <v>54</v>
      </c>
      <c r="J13" s="57"/>
      <c r="K13" s="58" t="s">
        <v>91</v>
      </c>
      <c r="L13" s="62" t="s">
        <v>116</v>
      </c>
      <c r="M13" s="62" t="s">
        <v>117</v>
      </c>
      <c r="N13" s="81" t="s">
        <v>120</v>
      </c>
      <c r="O13" s="80" t="s">
        <v>76</v>
      </c>
      <c r="P13" s="80" t="s">
        <v>77</v>
      </c>
    </row>
    <row r="14" spans="1:16" ht="409.6">
      <c r="A14" s="56"/>
      <c r="B14" s="55"/>
      <c r="C14" s="55"/>
      <c r="D14" s="54"/>
      <c r="E14" s="56"/>
      <c r="F14" s="62" t="s">
        <v>121</v>
      </c>
      <c r="G14" s="57" t="s">
        <v>122</v>
      </c>
      <c r="H14" s="57" t="s">
        <v>123</v>
      </c>
      <c r="I14" s="57">
        <v>24</v>
      </c>
      <c r="J14" s="57">
        <v>17</v>
      </c>
      <c r="K14" s="58" t="s">
        <v>91</v>
      </c>
      <c r="L14" s="62" t="s">
        <v>124</v>
      </c>
      <c r="M14" s="62" t="s">
        <v>125</v>
      </c>
      <c r="N14" s="81" t="s">
        <v>118</v>
      </c>
      <c r="O14" s="80" t="s">
        <v>76</v>
      </c>
      <c r="P14" s="80" t="s">
        <v>77</v>
      </c>
    </row>
    <row r="15" spans="1:16" ht="409.6">
      <c r="A15" s="82"/>
      <c r="B15" s="83"/>
      <c r="C15" s="83"/>
      <c r="D15" s="78"/>
      <c r="E15" s="82"/>
      <c r="F15" s="62" t="s">
        <v>126</v>
      </c>
      <c r="G15" s="57" t="s">
        <v>127</v>
      </c>
      <c r="H15" s="57" t="s">
        <v>115</v>
      </c>
      <c r="I15" s="57">
        <v>37</v>
      </c>
      <c r="J15" s="57"/>
      <c r="K15" s="58" t="s">
        <v>91</v>
      </c>
      <c r="L15" s="62" t="s">
        <v>116</v>
      </c>
      <c r="M15" s="62" t="s">
        <v>117</v>
      </c>
      <c r="N15" s="81" t="s">
        <v>118</v>
      </c>
      <c r="O15" s="80" t="s">
        <v>76</v>
      </c>
      <c r="P15" s="80" t="s">
        <v>77</v>
      </c>
    </row>
    <row r="16" spans="1:16" ht="172.8">
      <c r="A16" s="56"/>
      <c r="B16" s="55"/>
      <c r="C16" s="55"/>
      <c r="D16" s="54"/>
      <c r="E16" s="56"/>
      <c r="F16" s="57">
        <v>5</v>
      </c>
      <c r="G16" s="57">
        <v>0</v>
      </c>
      <c r="H16" s="57" t="s">
        <v>128</v>
      </c>
      <c r="I16" s="57">
        <v>28</v>
      </c>
      <c r="J16" s="57">
        <v>24</v>
      </c>
      <c r="K16" s="58" t="s">
        <v>105</v>
      </c>
      <c r="L16" s="62" t="s">
        <v>129</v>
      </c>
      <c r="M16" s="62" t="s">
        <v>130</v>
      </c>
      <c r="N16" s="81" t="s">
        <v>118</v>
      </c>
      <c r="O16" s="80" t="s">
        <v>76</v>
      </c>
      <c r="P16" s="80" t="s">
        <v>77</v>
      </c>
    </row>
    <row r="17" spans="1:16" ht="172.8">
      <c r="A17" s="56"/>
      <c r="B17" s="55"/>
      <c r="C17" s="55"/>
      <c r="D17" s="54"/>
      <c r="E17" s="56"/>
      <c r="F17" s="57">
        <v>5</v>
      </c>
      <c r="G17" s="57" t="s">
        <v>131</v>
      </c>
      <c r="H17" s="57" t="s">
        <v>132</v>
      </c>
      <c r="I17" s="57" t="s">
        <v>133</v>
      </c>
      <c r="J17" s="57" t="s">
        <v>132</v>
      </c>
      <c r="K17" s="58" t="s">
        <v>91</v>
      </c>
      <c r="L17" s="62" t="s">
        <v>134</v>
      </c>
      <c r="M17" s="62" t="s">
        <v>135</v>
      </c>
      <c r="N17" s="80" t="s">
        <v>136</v>
      </c>
      <c r="O17" s="80" t="s">
        <v>95</v>
      </c>
      <c r="P17" s="80" t="s">
        <v>137</v>
      </c>
    </row>
    <row r="18" spans="1:16" ht="187.2">
      <c r="A18" s="88"/>
      <c r="B18" s="89"/>
      <c r="C18" s="89"/>
      <c r="D18" s="66"/>
      <c r="E18" s="88"/>
      <c r="F18" s="59">
        <v>6.1</v>
      </c>
      <c r="G18" s="59" t="s">
        <v>138</v>
      </c>
      <c r="H18" s="59" t="s">
        <v>132</v>
      </c>
      <c r="I18" s="59" t="s">
        <v>139</v>
      </c>
      <c r="J18" s="59" t="s">
        <v>132</v>
      </c>
      <c r="K18" s="60" t="s">
        <v>91</v>
      </c>
      <c r="L18" s="75" t="s">
        <v>134</v>
      </c>
      <c r="M18" s="75" t="s">
        <v>140</v>
      </c>
      <c r="N18" s="80" t="s">
        <v>136</v>
      </c>
      <c r="O18" s="80" t="s">
        <v>95</v>
      </c>
      <c r="P18" s="80" t="s">
        <v>141</v>
      </c>
    </row>
    <row r="19" spans="1:16" ht="409.6">
      <c r="A19" s="82"/>
      <c r="B19" s="83"/>
      <c r="C19" s="83"/>
      <c r="D19" s="78"/>
      <c r="E19" s="82"/>
      <c r="F19" s="85" t="s">
        <v>142</v>
      </c>
      <c r="G19" s="85"/>
      <c r="H19" s="85"/>
      <c r="I19" s="82">
        <v>40</v>
      </c>
      <c r="J19" s="82">
        <v>9</v>
      </c>
      <c r="K19" s="85" t="s">
        <v>72</v>
      </c>
      <c r="L19" s="87" t="s">
        <v>143</v>
      </c>
      <c r="M19" s="86" t="s">
        <v>144</v>
      </c>
      <c r="N19" s="80" t="s">
        <v>145</v>
      </c>
      <c r="O19" s="80" t="s">
        <v>95</v>
      </c>
      <c r="P19" s="80" t="s">
        <v>146</v>
      </c>
    </row>
    <row r="20" spans="1:16" ht="409.6">
      <c r="A20" s="88"/>
      <c r="B20" s="89"/>
      <c r="C20" s="89"/>
      <c r="D20" s="66"/>
      <c r="E20" s="88"/>
      <c r="F20" s="88" t="s">
        <v>147</v>
      </c>
      <c r="G20" s="88"/>
      <c r="H20" s="88"/>
      <c r="I20" s="88" t="s">
        <v>147</v>
      </c>
      <c r="J20" s="88"/>
      <c r="K20" s="90" t="s">
        <v>72</v>
      </c>
      <c r="L20" s="91" t="s">
        <v>148</v>
      </c>
      <c r="M20" s="91" t="s">
        <v>149</v>
      </c>
      <c r="N20" s="80" t="s">
        <v>150</v>
      </c>
      <c r="O20" s="80" t="s">
        <v>76</v>
      </c>
      <c r="P20" s="80" t="s">
        <v>77</v>
      </c>
    </row>
    <row r="21" spans="1:16" ht="409.6">
      <c r="A21" s="88"/>
      <c r="B21" s="89"/>
      <c r="C21" s="89"/>
      <c r="D21" s="66"/>
      <c r="E21" s="88"/>
      <c r="F21" s="90" t="s">
        <v>70</v>
      </c>
      <c r="G21" s="90" t="s">
        <v>151</v>
      </c>
      <c r="H21" s="90" t="s">
        <v>152</v>
      </c>
      <c r="I21" s="88">
        <v>28</v>
      </c>
      <c r="J21" s="88"/>
      <c r="K21" s="90" t="s">
        <v>72</v>
      </c>
      <c r="L21" s="92" t="s">
        <v>153</v>
      </c>
      <c r="M21" s="91" t="s">
        <v>154</v>
      </c>
      <c r="N21" s="80" t="s">
        <v>155</v>
      </c>
      <c r="O21" s="80" t="s">
        <v>95</v>
      </c>
      <c r="P21" s="80" t="s">
        <v>156</v>
      </c>
    </row>
    <row r="22" spans="1:16" ht="230.4">
      <c r="A22" s="82"/>
      <c r="B22" s="83"/>
      <c r="C22" s="83"/>
      <c r="D22" s="78"/>
      <c r="E22" s="82"/>
      <c r="F22" s="82"/>
      <c r="G22" s="82"/>
      <c r="H22" s="85"/>
      <c r="I22" s="57">
        <v>13</v>
      </c>
      <c r="J22" s="57">
        <v>15</v>
      </c>
      <c r="K22" s="58" t="s">
        <v>105</v>
      </c>
      <c r="L22" s="62" t="s">
        <v>157</v>
      </c>
      <c r="M22" s="62" t="s">
        <v>158</v>
      </c>
      <c r="N22" s="81" t="s">
        <v>118</v>
      </c>
      <c r="O22" s="80" t="s">
        <v>76</v>
      </c>
      <c r="P22" s="80" t="s">
        <v>77</v>
      </c>
    </row>
    <row r="23" spans="1:16" ht="288">
      <c r="A23" s="56"/>
      <c r="B23" s="55"/>
      <c r="C23" s="55"/>
      <c r="D23" s="54"/>
      <c r="E23" s="56"/>
      <c r="F23" s="82"/>
      <c r="G23" s="82"/>
      <c r="H23" s="85"/>
      <c r="I23" s="57">
        <v>14</v>
      </c>
      <c r="J23" s="57">
        <v>14</v>
      </c>
      <c r="K23" s="58" t="s">
        <v>91</v>
      </c>
      <c r="L23" s="62" t="s">
        <v>159</v>
      </c>
      <c r="M23" s="62" t="s">
        <v>160</v>
      </c>
      <c r="N23" s="80" t="s">
        <v>161</v>
      </c>
      <c r="O23" s="80" t="s">
        <v>95</v>
      </c>
      <c r="P23" s="80" t="s">
        <v>156</v>
      </c>
    </row>
    <row r="24" spans="1:16" ht="115.2">
      <c r="A24" s="56"/>
      <c r="B24" s="55"/>
      <c r="C24" s="55"/>
      <c r="D24" s="54"/>
      <c r="E24" s="56"/>
      <c r="F24" s="82"/>
      <c r="G24" s="93"/>
      <c r="H24" s="85"/>
      <c r="I24" s="57">
        <v>15</v>
      </c>
      <c r="J24" s="61" t="s">
        <v>162</v>
      </c>
      <c r="K24" s="58" t="s">
        <v>91</v>
      </c>
      <c r="L24" s="62" t="s">
        <v>163</v>
      </c>
      <c r="M24" s="62" t="s">
        <v>164</v>
      </c>
      <c r="N24" s="80"/>
      <c r="O24" s="80" t="s">
        <v>95</v>
      </c>
      <c r="P24" s="80" t="s">
        <v>156</v>
      </c>
    </row>
    <row r="25" spans="1:16" ht="201.6">
      <c r="A25" s="56"/>
      <c r="B25" s="55"/>
      <c r="C25" s="55"/>
      <c r="D25" s="54"/>
      <c r="E25" s="56"/>
      <c r="F25" s="82"/>
      <c r="G25" s="82"/>
      <c r="H25" s="85"/>
      <c r="I25" s="57">
        <v>12</v>
      </c>
      <c r="J25" s="57">
        <v>21</v>
      </c>
      <c r="K25" s="58" t="s">
        <v>91</v>
      </c>
      <c r="L25" s="77" t="s">
        <v>165</v>
      </c>
      <c r="M25" s="62" t="s">
        <v>166</v>
      </c>
      <c r="N25" s="80"/>
      <c r="O25" s="80" t="s">
        <v>95</v>
      </c>
      <c r="P25" s="80" t="s">
        <v>156</v>
      </c>
    </row>
    <row r="26" spans="1:16" ht="273.60000000000002">
      <c r="A26" s="56"/>
      <c r="B26" s="55"/>
      <c r="C26" s="55"/>
      <c r="D26" s="54"/>
      <c r="E26" s="56"/>
      <c r="F26" s="82"/>
      <c r="G26" s="82"/>
      <c r="H26" s="85"/>
      <c r="I26" s="57">
        <v>16</v>
      </c>
      <c r="J26" s="57">
        <v>7</v>
      </c>
      <c r="K26" s="58" t="s">
        <v>105</v>
      </c>
      <c r="L26" s="62" t="s">
        <v>167</v>
      </c>
      <c r="M26" s="62" t="s">
        <v>168</v>
      </c>
      <c r="N26" s="80"/>
      <c r="O26" s="80" t="s">
        <v>95</v>
      </c>
      <c r="P26" s="80" t="s">
        <v>156</v>
      </c>
    </row>
    <row r="27" spans="1:16" ht="201.6">
      <c r="A27" s="82"/>
      <c r="B27" s="83"/>
      <c r="C27" s="83"/>
      <c r="D27" s="78"/>
      <c r="E27" s="82"/>
      <c r="F27" s="82"/>
      <c r="G27" s="82"/>
      <c r="H27" s="85"/>
      <c r="I27" s="57">
        <v>16</v>
      </c>
      <c r="J27" s="57">
        <v>10</v>
      </c>
      <c r="K27" s="58" t="s">
        <v>91</v>
      </c>
      <c r="L27" s="62" t="s">
        <v>169</v>
      </c>
      <c r="M27" s="62" t="s">
        <v>170</v>
      </c>
      <c r="N27" s="80" t="s">
        <v>171</v>
      </c>
      <c r="O27" s="80" t="s">
        <v>95</v>
      </c>
      <c r="P27" s="80" t="s">
        <v>141</v>
      </c>
    </row>
    <row r="28" spans="1:16" ht="409.6">
      <c r="A28" s="82"/>
      <c r="B28" s="83"/>
      <c r="C28" s="83"/>
      <c r="D28" s="78"/>
      <c r="E28" s="82"/>
      <c r="F28" s="82"/>
      <c r="G28" s="82"/>
      <c r="H28" s="85"/>
      <c r="I28" s="57">
        <v>16</v>
      </c>
      <c r="J28" s="57">
        <v>14</v>
      </c>
      <c r="K28" s="58" t="s">
        <v>72</v>
      </c>
      <c r="L28" s="62" t="s">
        <v>172</v>
      </c>
      <c r="M28" s="62" t="s">
        <v>173</v>
      </c>
      <c r="N28" s="80" t="s">
        <v>174</v>
      </c>
      <c r="O28" s="80" t="s">
        <v>76</v>
      </c>
      <c r="P28" s="80" t="s">
        <v>77</v>
      </c>
    </row>
    <row r="29" spans="1:16" ht="409.6">
      <c r="A29" s="70"/>
      <c r="B29" s="94"/>
      <c r="C29" s="94"/>
      <c r="D29" s="67"/>
      <c r="E29" s="95"/>
      <c r="F29" s="82"/>
      <c r="G29" s="82"/>
      <c r="H29" s="85"/>
      <c r="I29" s="57">
        <v>16</v>
      </c>
      <c r="J29" s="57" t="s">
        <v>175</v>
      </c>
      <c r="K29" s="58" t="s">
        <v>72</v>
      </c>
      <c r="L29" s="62" t="s">
        <v>176</v>
      </c>
      <c r="M29" s="62" t="s">
        <v>177</v>
      </c>
      <c r="N29" s="80" t="s">
        <v>178</v>
      </c>
      <c r="O29" s="80" t="s">
        <v>95</v>
      </c>
      <c r="P29" s="80" t="s">
        <v>156</v>
      </c>
    </row>
    <row r="30" spans="1:16" ht="403.2">
      <c r="A30" s="73"/>
      <c r="B30" s="96"/>
      <c r="C30" s="96"/>
      <c r="D30" s="68"/>
      <c r="E30" s="97"/>
      <c r="F30" s="88"/>
      <c r="G30" s="88"/>
      <c r="H30" s="90"/>
      <c r="I30" s="59">
        <v>17</v>
      </c>
      <c r="J30" s="59">
        <v>11</v>
      </c>
      <c r="K30" s="60" t="s">
        <v>72</v>
      </c>
      <c r="L30" s="75" t="s">
        <v>179</v>
      </c>
      <c r="M30" s="75" t="s">
        <v>180</v>
      </c>
      <c r="N30" s="81" t="s">
        <v>118</v>
      </c>
      <c r="O30" s="80" t="s">
        <v>76</v>
      </c>
      <c r="P30" s="80" t="s">
        <v>77</v>
      </c>
    </row>
    <row r="31" spans="1:16" ht="409.6">
      <c r="A31" s="70"/>
      <c r="B31" s="94"/>
      <c r="C31" s="94"/>
      <c r="D31" s="67"/>
      <c r="E31" s="95"/>
      <c r="F31" s="85" t="s">
        <v>70</v>
      </c>
      <c r="G31" s="85" t="s">
        <v>181</v>
      </c>
      <c r="H31" s="85" t="s">
        <v>182</v>
      </c>
      <c r="I31" s="82">
        <v>20</v>
      </c>
      <c r="J31" s="82">
        <v>11</v>
      </c>
      <c r="K31" s="85" t="s">
        <v>91</v>
      </c>
      <c r="L31" s="86" t="s">
        <v>183</v>
      </c>
      <c r="M31" s="86" t="s">
        <v>184</v>
      </c>
      <c r="N31" s="81" t="s">
        <v>118</v>
      </c>
      <c r="O31" s="80" t="s">
        <v>76</v>
      </c>
      <c r="P31" s="80" t="s">
        <v>77</v>
      </c>
    </row>
    <row r="32" spans="1:16" ht="409.6">
      <c r="A32" s="70"/>
      <c r="B32" s="94"/>
      <c r="C32" s="94"/>
      <c r="D32" s="67"/>
      <c r="E32" s="95"/>
      <c r="F32" s="82">
        <v>4</v>
      </c>
      <c r="G32" s="82">
        <v>5</v>
      </c>
      <c r="H32" s="82" t="s">
        <v>185</v>
      </c>
      <c r="I32" s="82">
        <v>21</v>
      </c>
      <c r="J32" s="82">
        <v>2</v>
      </c>
      <c r="K32" s="85" t="s">
        <v>72</v>
      </c>
      <c r="L32" s="87" t="s">
        <v>186</v>
      </c>
      <c r="M32" s="86" t="s">
        <v>187</v>
      </c>
      <c r="N32" s="80" t="s">
        <v>188</v>
      </c>
      <c r="O32" s="80" t="s">
        <v>76</v>
      </c>
      <c r="P32" s="80" t="s">
        <v>88</v>
      </c>
    </row>
    <row r="33" spans="1:16" ht="331.2">
      <c r="A33" s="70"/>
      <c r="B33" s="94"/>
      <c r="C33" s="94"/>
      <c r="D33" s="67"/>
      <c r="E33" s="95"/>
      <c r="F33" s="82" t="s">
        <v>89</v>
      </c>
      <c r="G33" s="82"/>
      <c r="H33" s="82"/>
      <c r="I33" s="82">
        <v>64</v>
      </c>
      <c r="J33" s="82"/>
      <c r="K33" s="85" t="s">
        <v>72</v>
      </c>
      <c r="L33" s="86" t="s">
        <v>189</v>
      </c>
      <c r="M33" s="86" t="s">
        <v>190</v>
      </c>
      <c r="N33" s="80" t="s">
        <v>191</v>
      </c>
      <c r="O33" s="80" t="s">
        <v>95</v>
      </c>
      <c r="P33" s="80" t="s">
        <v>141</v>
      </c>
    </row>
    <row r="34" spans="1:16" ht="115.2">
      <c r="A34" s="70"/>
      <c r="B34" s="94"/>
      <c r="C34" s="94"/>
      <c r="D34" s="67"/>
      <c r="E34" s="95"/>
      <c r="F34" s="82" t="s">
        <v>89</v>
      </c>
      <c r="G34" s="82"/>
      <c r="H34" s="82"/>
      <c r="I34" s="82">
        <v>64</v>
      </c>
      <c r="J34" s="85">
        <v>3</v>
      </c>
      <c r="K34" s="85" t="s">
        <v>91</v>
      </c>
      <c r="L34" s="86" t="s">
        <v>192</v>
      </c>
      <c r="M34" s="86" t="s">
        <v>193</v>
      </c>
      <c r="N34" s="80" t="s">
        <v>194</v>
      </c>
      <c r="O34" s="80" t="s">
        <v>76</v>
      </c>
      <c r="P34" s="80" t="s">
        <v>77</v>
      </c>
    </row>
    <row r="35" spans="1:16" ht="409.6">
      <c r="A35" s="70"/>
      <c r="B35" s="94"/>
      <c r="C35" s="94"/>
      <c r="D35" s="67"/>
      <c r="E35" s="95"/>
      <c r="F35" s="82" t="s">
        <v>89</v>
      </c>
      <c r="G35" s="82"/>
      <c r="H35" s="82"/>
      <c r="I35" s="82">
        <v>64</v>
      </c>
      <c r="J35" s="85" t="s">
        <v>195</v>
      </c>
      <c r="K35" s="85" t="s">
        <v>91</v>
      </c>
      <c r="L35" s="86" t="s">
        <v>196</v>
      </c>
      <c r="M35" s="86" t="s">
        <v>197</v>
      </c>
      <c r="N35" s="80" t="s">
        <v>194</v>
      </c>
      <c r="O35" s="80" t="s">
        <v>76</v>
      </c>
      <c r="P35" s="80" t="s">
        <v>77</v>
      </c>
    </row>
    <row r="36" spans="1:16" ht="201.6">
      <c r="A36" s="70"/>
      <c r="B36" s="69"/>
      <c r="C36" s="69"/>
      <c r="D36" s="67"/>
      <c r="E36" s="70"/>
      <c r="F36" s="82" t="s">
        <v>89</v>
      </c>
      <c r="G36" s="82">
        <v>1</v>
      </c>
      <c r="H36" s="82">
        <v>1</v>
      </c>
      <c r="I36" s="82">
        <v>64</v>
      </c>
      <c r="J36" s="82">
        <v>16</v>
      </c>
      <c r="K36" s="85" t="s">
        <v>91</v>
      </c>
      <c r="L36" s="86" t="s">
        <v>198</v>
      </c>
      <c r="M36" s="86" t="s">
        <v>199</v>
      </c>
      <c r="N36" s="80" t="s">
        <v>194</v>
      </c>
      <c r="O36" s="80" t="s">
        <v>76</v>
      </c>
      <c r="P36" s="80" t="s">
        <v>77</v>
      </c>
    </row>
    <row r="37" spans="1:16" ht="144">
      <c r="A37" s="70"/>
      <c r="B37" s="69"/>
      <c r="C37" s="69"/>
      <c r="D37" s="67"/>
      <c r="E37" s="70"/>
      <c r="F37" s="82" t="s">
        <v>89</v>
      </c>
      <c r="G37" s="82">
        <v>2</v>
      </c>
      <c r="H37" s="82"/>
      <c r="I37" s="82">
        <v>65</v>
      </c>
      <c r="J37" s="82">
        <v>14</v>
      </c>
      <c r="K37" s="85" t="s">
        <v>91</v>
      </c>
      <c r="L37" s="86" t="s">
        <v>200</v>
      </c>
      <c r="M37" s="86" t="s">
        <v>201</v>
      </c>
      <c r="N37" s="80" t="s">
        <v>194</v>
      </c>
      <c r="O37" s="80" t="s">
        <v>76</v>
      </c>
      <c r="P37" s="80" t="s">
        <v>77</v>
      </c>
    </row>
    <row r="38" spans="1:16" ht="216">
      <c r="A38" s="70"/>
      <c r="B38" s="69"/>
      <c r="C38" s="69"/>
      <c r="D38" s="67"/>
      <c r="E38" s="70"/>
      <c r="F38" s="82" t="s">
        <v>89</v>
      </c>
      <c r="G38" s="82">
        <v>2</v>
      </c>
      <c r="H38" s="82"/>
      <c r="I38" s="82">
        <v>65</v>
      </c>
      <c r="J38" s="82">
        <v>15</v>
      </c>
      <c r="K38" s="85" t="s">
        <v>91</v>
      </c>
      <c r="L38" s="86" t="s">
        <v>202</v>
      </c>
      <c r="M38" s="86" t="s">
        <v>203</v>
      </c>
      <c r="N38" s="80" t="s">
        <v>194</v>
      </c>
      <c r="O38" s="80" t="s">
        <v>76</v>
      </c>
      <c r="P38" s="80" t="s">
        <v>77</v>
      </c>
    </row>
    <row r="39" spans="1:16" ht="187.2">
      <c r="A39" s="70"/>
      <c r="B39" s="69"/>
      <c r="C39" s="69"/>
      <c r="D39" s="67"/>
      <c r="E39" s="70"/>
      <c r="F39" s="82" t="s">
        <v>89</v>
      </c>
      <c r="G39" s="82">
        <v>3</v>
      </c>
      <c r="H39" s="82"/>
      <c r="I39" s="82">
        <v>67</v>
      </c>
      <c r="J39" s="82">
        <v>2</v>
      </c>
      <c r="K39" s="85" t="s">
        <v>91</v>
      </c>
      <c r="L39" s="86" t="s">
        <v>204</v>
      </c>
      <c r="M39" s="86" t="s">
        <v>205</v>
      </c>
      <c r="N39" s="80" t="s">
        <v>194</v>
      </c>
      <c r="O39" s="80" t="s">
        <v>76</v>
      </c>
      <c r="P39" s="80" t="s">
        <v>77</v>
      </c>
    </row>
    <row r="40" spans="1:16" ht="144">
      <c r="A40" s="70"/>
      <c r="B40" s="69"/>
      <c r="C40" s="69"/>
      <c r="D40" s="67"/>
      <c r="E40" s="70"/>
      <c r="F40" s="82" t="s">
        <v>89</v>
      </c>
      <c r="G40" s="82">
        <v>3</v>
      </c>
      <c r="H40" s="82"/>
      <c r="I40" s="82">
        <v>67</v>
      </c>
      <c r="J40" s="85" t="s">
        <v>206</v>
      </c>
      <c r="K40" s="85" t="s">
        <v>91</v>
      </c>
      <c r="L40" s="86" t="s">
        <v>207</v>
      </c>
      <c r="M40" s="86" t="s">
        <v>208</v>
      </c>
      <c r="N40" s="80" t="s">
        <v>194</v>
      </c>
      <c r="O40" s="80" t="s">
        <v>76</v>
      </c>
      <c r="P40" s="80" t="s">
        <v>77</v>
      </c>
    </row>
    <row r="41" spans="1:16" ht="216">
      <c r="A41" s="82"/>
      <c r="B41" s="83"/>
      <c r="C41" s="83"/>
      <c r="D41" s="78"/>
      <c r="E41" s="82"/>
      <c r="F41" s="82" t="s">
        <v>89</v>
      </c>
      <c r="G41" s="82">
        <v>3</v>
      </c>
      <c r="H41" s="82"/>
      <c r="I41" s="82">
        <v>67</v>
      </c>
      <c r="J41" s="85" t="s">
        <v>209</v>
      </c>
      <c r="K41" s="85" t="s">
        <v>91</v>
      </c>
      <c r="L41" s="86" t="s">
        <v>210</v>
      </c>
      <c r="M41" s="86" t="s">
        <v>211</v>
      </c>
      <c r="N41" s="80" t="s">
        <v>194</v>
      </c>
      <c r="O41" s="80" t="s">
        <v>76</v>
      </c>
      <c r="P41" s="80" t="s">
        <v>77</v>
      </c>
    </row>
    <row r="42" spans="1:16" ht="158.4">
      <c r="A42" s="82"/>
      <c r="B42" s="83"/>
      <c r="C42" s="83"/>
      <c r="D42" s="78"/>
      <c r="E42" s="82"/>
      <c r="F42" s="82" t="s">
        <v>89</v>
      </c>
      <c r="G42" s="82">
        <v>3</v>
      </c>
      <c r="H42" s="82"/>
      <c r="I42" s="82">
        <v>67</v>
      </c>
      <c r="J42" s="85" t="s">
        <v>212</v>
      </c>
      <c r="K42" s="85" t="s">
        <v>91</v>
      </c>
      <c r="L42" s="86" t="s">
        <v>213</v>
      </c>
      <c r="M42" s="86" t="s">
        <v>214</v>
      </c>
      <c r="N42" s="80" t="s">
        <v>194</v>
      </c>
      <c r="O42" s="80" t="s">
        <v>76</v>
      </c>
      <c r="P42" s="80" t="s">
        <v>77</v>
      </c>
    </row>
    <row r="43" spans="1:16" ht="129.6">
      <c r="A43" s="82"/>
      <c r="B43" s="83"/>
      <c r="C43" s="83"/>
      <c r="D43" s="78"/>
      <c r="E43" s="82"/>
      <c r="F43" s="82" t="s">
        <v>89</v>
      </c>
      <c r="G43" s="82">
        <v>3</v>
      </c>
      <c r="H43" s="82"/>
      <c r="I43" s="82">
        <v>67</v>
      </c>
      <c r="J43" s="85" t="s">
        <v>212</v>
      </c>
      <c r="K43" s="85" t="s">
        <v>91</v>
      </c>
      <c r="L43" s="86" t="s">
        <v>215</v>
      </c>
      <c r="M43" s="86" t="s">
        <v>216</v>
      </c>
      <c r="N43" s="80" t="s">
        <v>194</v>
      </c>
      <c r="O43" s="80" t="s">
        <v>76</v>
      </c>
      <c r="P43" s="80" t="s">
        <v>77</v>
      </c>
    </row>
    <row r="44" spans="1:16" ht="172.8">
      <c r="A44" s="82"/>
      <c r="B44" s="83"/>
      <c r="C44" s="83"/>
      <c r="D44" s="78"/>
      <c r="E44" s="82"/>
      <c r="F44" s="82" t="s">
        <v>89</v>
      </c>
      <c r="G44" s="82">
        <v>3</v>
      </c>
      <c r="H44" s="82">
        <v>1</v>
      </c>
      <c r="I44" s="82">
        <v>68</v>
      </c>
      <c r="J44" s="85" t="s">
        <v>181</v>
      </c>
      <c r="K44" s="85" t="s">
        <v>91</v>
      </c>
      <c r="L44" s="86" t="s">
        <v>217</v>
      </c>
      <c r="M44" s="86" t="s">
        <v>218</v>
      </c>
      <c r="N44" s="80" t="s">
        <v>194</v>
      </c>
      <c r="O44" s="80" t="s">
        <v>76</v>
      </c>
      <c r="P44" s="80" t="s">
        <v>77</v>
      </c>
    </row>
    <row r="45" spans="1:16" ht="172.8">
      <c r="A45" s="82"/>
      <c r="B45" s="83"/>
      <c r="C45" s="83"/>
      <c r="D45" s="78"/>
      <c r="E45" s="82"/>
      <c r="F45" s="82" t="s">
        <v>89</v>
      </c>
      <c r="G45" s="82">
        <v>3</v>
      </c>
      <c r="H45" s="82">
        <v>4</v>
      </c>
      <c r="I45" s="82">
        <v>69</v>
      </c>
      <c r="J45" s="85" t="s">
        <v>219</v>
      </c>
      <c r="K45" s="85" t="s">
        <v>91</v>
      </c>
      <c r="L45" s="86" t="s">
        <v>217</v>
      </c>
      <c r="M45" s="86" t="s">
        <v>220</v>
      </c>
      <c r="N45" s="80" t="s">
        <v>194</v>
      </c>
      <c r="O45" s="80" t="s">
        <v>76</v>
      </c>
      <c r="P45" s="80" t="s">
        <v>77</v>
      </c>
    </row>
    <row r="46" spans="1:16" ht="172.8">
      <c r="A46" s="82"/>
      <c r="B46" s="83"/>
      <c r="C46" s="83"/>
      <c r="D46" s="78"/>
      <c r="E46" s="82"/>
      <c r="F46" s="82" t="s">
        <v>89</v>
      </c>
      <c r="G46" s="82">
        <v>3</v>
      </c>
      <c r="H46" s="82">
        <v>5</v>
      </c>
      <c r="I46" s="82">
        <v>70</v>
      </c>
      <c r="J46" s="85" t="s">
        <v>221</v>
      </c>
      <c r="K46" s="85" t="s">
        <v>91</v>
      </c>
      <c r="L46" s="86" t="s">
        <v>217</v>
      </c>
      <c r="M46" s="86" t="s">
        <v>222</v>
      </c>
      <c r="N46" s="80" t="s">
        <v>194</v>
      </c>
      <c r="O46" s="80" t="s">
        <v>76</v>
      </c>
      <c r="P46" s="80" t="s">
        <v>77</v>
      </c>
    </row>
    <row r="47" spans="1:16" ht="115.2">
      <c r="A47" s="82"/>
      <c r="B47" s="83"/>
      <c r="C47" s="83"/>
      <c r="D47" s="78"/>
      <c r="E47" s="82"/>
      <c r="F47" s="82" t="s">
        <v>89</v>
      </c>
      <c r="G47" s="82">
        <v>3</v>
      </c>
      <c r="H47" s="82">
        <v>6</v>
      </c>
      <c r="I47" s="82">
        <v>71</v>
      </c>
      <c r="J47" s="85" t="s">
        <v>223</v>
      </c>
      <c r="K47" s="85" t="s">
        <v>91</v>
      </c>
      <c r="L47" s="86" t="s">
        <v>224</v>
      </c>
      <c r="M47" s="86" t="s">
        <v>225</v>
      </c>
      <c r="N47" s="80" t="s">
        <v>194</v>
      </c>
      <c r="O47" s="80" t="s">
        <v>76</v>
      </c>
      <c r="P47" s="80" t="s">
        <v>77</v>
      </c>
    </row>
    <row r="48" spans="1:16" ht="216">
      <c r="A48" s="82"/>
      <c r="B48" s="83"/>
      <c r="C48" s="83"/>
      <c r="D48" s="78"/>
      <c r="E48" s="82"/>
      <c r="F48" s="82" t="s">
        <v>89</v>
      </c>
      <c r="G48" s="82">
        <v>3</v>
      </c>
      <c r="H48" s="82">
        <v>6</v>
      </c>
      <c r="I48" s="82">
        <v>71</v>
      </c>
      <c r="J48" s="85" t="s">
        <v>181</v>
      </c>
      <c r="K48" s="85" t="s">
        <v>91</v>
      </c>
      <c r="L48" s="86" t="s">
        <v>226</v>
      </c>
      <c r="M48" s="86" t="s">
        <v>227</v>
      </c>
      <c r="N48" s="80" t="s">
        <v>194</v>
      </c>
      <c r="O48" s="80" t="s">
        <v>76</v>
      </c>
      <c r="P48" s="80" t="s">
        <v>77</v>
      </c>
    </row>
    <row r="49" spans="1:16" ht="172.8">
      <c r="A49" s="82"/>
      <c r="B49" s="83"/>
      <c r="C49" s="83"/>
      <c r="D49" s="78"/>
      <c r="E49" s="82"/>
      <c r="F49" s="82" t="s">
        <v>89</v>
      </c>
      <c r="G49" s="82">
        <v>3</v>
      </c>
      <c r="H49" s="82">
        <v>7</v>
      </c>
      <c r="I49" s="82">
        <v>71</v>
      </c>
      <c r="J49" s="85" t="s">
        <v>228</v>
      </c>
      <c r="K49" s="85" t="s">
        <v>91</v>
      </c>
      <c r="L49" s="86" t="s">
        <v>217</v>
      </c>
      <c r="M49" s="86" t="s">
        <v>229</v>
      </c>
      <c r="N49" s="80" t="s">
        <v>194</v>
      </c>
      <c r="O49" s="80" t="s">
        <v>76</v>
      </c>
      <c r="P49" s="80" t="s">
        <v>77</v>
      </c>
    </row>
    <row r="50" spans="1:16" ht="172.8">
      <c r="A50" s="82"/>
      <c r="B50" s="83"/>
      <c r="C50" s="83"/>
      <c r="D50" s="78"/>
      <c r="E50" s="82"/>
      <c r="F50" s="82" t="s">
        <v>89</v>
      </c>
      <c r="G50" s="82">
        <v>3</v>
      </c>
      <c r="H50" s="82">
        <v>8</v>
      </c>
      <c r="I50" s="82">
        <v>72</v>
      </c>
      <c r="J50" s="85" t="s">
        <v>230</v>
      </c>
      <c r="K50" s="85" t="s">
        <v>91</v>
      </c>
      <c r="L50" s="86" t="s">
        <v>217</v>
      </c>
      <c r="M50" s="86" t="s">
        <v>231</v>
      </c>
      <c r="N50" s="80" t="s">
        <v>194</v>
      </c>
      <c r="O50" s="80" t="s">
        <v>76</v>
      </c>
      <c r="P50" s="80" t="s">
        <v>77</v>
      </c>
    </row>
    <row r="51" spans="1:16" ht="345.6">
      <c r="A51" s="82"/>
      <c r="B51" s="83"/>
      <c r="C51" s="83"/>
      <c r="D51" s="78"/>
      <c r="E51" s="82"/>
      <c r="F51" s="82" t="s">
        <v>89</v>
      </c>
      <c r="G51" s="82">
        <v>3</v>
      </c>
      <c r="H51" s="82">
        <v>9</v>
      </c>
      <c r="I51" s="82">
        <v>72</v>
      </c>
      <c r="J51" s="85" t="s">
        <v>219</v>
      </c>
      <c r="K51" s="85" t="s">
        <v>91</v>
      </c>
      <c r="L51" s="86" t="s">
        <v>232</v>
      </c>
      <c r="M51" s="86" t="s">
        <v>233</v>
      </c>
      <c r="N51" s="80" t="s">
        <v>194</v>
      </c>
      <c r="O51" s="80" t="s">
        <v>76</v>
      </c>
      <c r="P51" s="80" t="s">
        <v>77</v>
      </c>
    </row>
    <row r="52" spans="1:16" ht="72">
      <c r="A52" s="82"/>
      <c r="B52" s="83"/>
      <c r="C52" s="83"/>
      <c r="D52" s="78"/>
      <c r="E52" s="82"/>
      <c r="F52" s="82" t="s">
        <v>89</v>
      </c>
      <c r="G52" s="82">
        <v>3</v>
      </c>
      <c r="H52" s="82">
        <v>10</v>
      </c>
      <c r="I52" s="82">
        <v>73</v>
      </c>
      <c r="J52" s="85" t="s">
        <v>230</v>
      </c>
      <c r="K52" s="85" t="s">
        <v>91</v>
      </c>
      <c r="L52" s="98" t="s">
        <v>234</v>
      </c>
      <c r="M52" s="98" t="s">
        <v>235</v>
      </c>
      <c r="N52" s="81" t="s">
        <v>118</v>
      </c>
      <c r="O52" s="80" t="s">
        <v>76</v>
      </c>
      <c r="P52" s="80" t="s">
        <v>77</v>
      </c>
    </row>
    <row r="53" spans="1:16" ht="72">
      <c r="A53" s="82"/>
      <c r="B53" s="83"/>
      <c r="C53" s="83"/>
      <c r="D53" s="78"/>
      <c r="E53" s="82"/>
      <c r="F53" s="82" t="s">
        <v>89</v>
      </c>
      <c r="G53" s="82">
        <v>3</v>
      </c>
      <c r="H53" s="82">
        <v>11</v>
      </c>
      <c r="I53" s="82">
        <v>73</v>
      </c>
      <c r="J53" s="85" t="s">
        <v>236</v>
      </c>
      <c r="K53" s="85" t="s">
        <v>91</v>
      </c>
      <c r="L53" s="98" t="s">
        <v>234</v>
      </c>
      <c r="M53" s="98" t="s">
        <v>235</v>
      </c>
      <c r="N53" s="81" t="s">
        <v>118</v>
      </c>
      <c r="O53" s="80" t="s">
        <v>76</v>
      </c>
      <c r="P53" s="80" t="s">
        <v>77</v>
      </c>
    </row>
    <row r="54" spans="1:16" ht="72">
      <c r="A54" s="56"/>
      <c r="B54" s="55"/>
      <c r="C54" s="55"/>
      <c r="D54" s="54"/>
      <c r="E54" s="56"/>
      <c r="F54" s="82" t="s">
        <v>89</v>
      </c>
      <c r="G54" s="82">
        <v>3</v>
      </c>
      <c r="H54" s="82">
        <v>12</v>
      </c>
      <c r="I54" s="82">
        <v>73</v>
      </c>
      <c r="J54" s="85" t="s">
        <v>237</v>
      </c>
      <c r="K54" s="85" t="s">
        <v>91</v>
      </c>
      <c r="L54" s="98" t="s">
        <v>234</v>
      </c>
      <c r="M54" s="98" t="s">
        <v>235</v>
      </c>
      <c r="N54" s="81" t="s">
        <v>118</v>
      </c>
      <c r="O54" s="80" t="s">
        <v>76</v>
      </c>
      <c r="P54" s="80" t="s">
        <v>77</v>
      </c>
    </row>
    <row r="55" spans="1:16" ht="115.2">
      <c r="A55" s="56"/>
      <c r="B55" s="55"/>
      <c r="C55" s="55"/>
      <c r="D55" s="54"/>
      <c r="E55" s="56"/>
      <c r="F55" s="82">
        <v>4</v>
      </c>
      <c r="G55" s="82">
        <v>5</v>
      </c>
      <c r="H55" s="82" t="s">
        <v>238</v>
      </c>
      <c r="I55" s="82">
        <v>23</v>
      </c>
      <c r="J55" s="85" t="s">
        <v>239</v>
      </c>
      <c r="K55" s="85" t="s">
        <v>91</v>
      </c>
      <c r="L55" s="98" t="s">
        <v>240</v>
      </c>
      <c r="M55" s="98" t="s">
        <v>241</v>
      </c>
      <c r="N55" s="80" t="s">
        <v>242</v>
      </c>
      <c r="O55" s="80" t="s">
        <v>76</v>
      </c>
      <c r="P55" s="80" t="s">
        <v>77</v>
      </c>
    </row>
    <row r="56" spans="1:16" ht="201.6">
      <c r="A56" s="56"/>
      <c r="B56" s="55"/>
      <c r="C56" s="55"/>
      <c r="D56" s="54"/>
      <c r="E56" s="56"/>
      <c r="F56" s="82">
        <v>4</v>
      </c>
      <c r="G56" s="82">
        <v>5</v>
      </c>
      <c r="H56" s="82" t="s">
        <v>243</v>
      </c>
      <c r="I56" s="82">
        <v>26</v>
      </c>
      <c r="J56" s="85" t="s">
        <v>223</v>
      </c>
      <c r="K56" s="85" t="s">
        <v>91</v>
      </c>
      <c r="L56" s="98" t="s">
        <v>244</v>
      </c>
      <c r="M56" s="98" t="s">
        <v>245</v>
      </c>
      <c r="N56" s="80" t="s">
        <v>246</v>
      </c>
      <c r="O56" s="80" t="s">
        <v>76</v>
      </c>
      <c r="P56" s="80" t="s">
        <v>88</v>
      </c>
    </row>
    <row r="57" spans="1:16" ht="201.6">
      <c r="A57" s="56"/>
      <c r="B57" s="55"/>
      <c r="C57" s="55"/>
      <c r="D57" s="54"/>
      <c r="E57" s="56"/>
      <c r="F57" s="82">
        <v>4</v>
      </c>
      <c r="G57" s="82">
        <v>5</v>
      </c>
      <c r="H57" s="82" t="s">
        <v>247</v>
      </c>
      <c r="I57" s="82">
        <v>26</v>
      </c>
      <c r="J57" s="85" t="s">
        <v>237</v>
      </c>
      <c r="K57" s="85" t="s">
        <v>91</v>
      </c>
      <c r="L57" s="98" t="s">
        <v>244</v>
      </c>
      <c r="M57" s="98" t="s">
        <v>248</v>
      </c>
      <c r="N57" s="80" t="s">
        <v>246</v>
      </c>
      <c r="O57" s="80" t="s">
        <v>76</v>
      </c>
      <c r="P57" s="80" t="s">
        <v>88</v>
      </c>
    </row>
    <row r="58" spans="1:16" ht="201.6">
      <c r="A58" s="88"/>
      <c r="B58" s="89"/>
      <c r="C58" s="89"/>
      <c r="D58" s="66"/>
      <c r="E58" s="88"/>
      <c r="F58" s="88">
        <v>4</v>
      </c>
      <c r="G58" s="88">
        <v>5</v>
      </c>
      <c r="H58" s="88" t="s">
        <v>249</v>
      </c>
      <c r="I58" s="88">
        <v>27</v>
      </c>
      <c r="J58" s="90" t="s">
        <v>250</v>
      </c>
      <c r="K58" s="90" t="s">
        <v>91</v>
      </c>
      <c r="L58" s="99" t="s">
        <v>244</v>
      </c>
      <c r="M58" s="99" t="s">
        <v>251</v>
      </c>
      <c r="N58" s="80" t="s">
        <v>246</v>
      </c>
      <c r="O58" s="80" t="s">
        <v>76</v>
      </c>
      <c r="P58" s="80" t="s">
        <v>88</v>
      </c>
    </row>
    <row r="59" spans="1:16" ht="144">
      <c r="A59" s="82"/>
      <c r="B59" s="83"/>
      <c r="C59" s="83"/>
      <c r="D59" s="78"/>
      <c r="E59" s="82"/>
      <c r="F59" s="85" t="s">
        <v>252</v>
      </c>
      <c r="G59" s="85"/>
      <c r="H59" s="85"/>
      <c r="I59" s="82">
        <v>3</v>
      </c>
      <c r="J59" s="85">
        <v>4</v>
      </c>
      <c r="K59" s="85" t="s">
        <v>91</v>
      </c>
      <c r="L59" s="86" t="s">
        <v>253</v>
      </c>
      <c r="M59" s="86" t="s">
        <v>254</v>
      </c>
      <c r="N59" s="80" t="s">
        <v>242</v>
      </c>
      <c r="O59" s="80" t="s">
        <v>76</v>
      </c>
      <c r="P59" s="80" t="s">
        <v>77</v>
      </c>
    </row>
    <row r="60" spans="1:16" ht="409.6">
      <c r="A60" s="70"/>
      <c r="B60" s="94"/>
      <c r="C60" s="94"/>
      <c r="D60" s="67"/>
      <c r="E60" s="95"/>
      <c r="F60" s="82" t="s">
        <v>252</v>
      </c>
      <c r="G60" s="82"/>
      <c r="H60" s="82"/>
      <c r="I60" s="82">
        <v>3</v>
      </c>
      <c r="J60" s="85">
        <v>5</v>
      </c>
      <c r="K60" s="85" t="s">
        <v>91</v>
      </c>
      <c r="L60" s="86" t="s">
        <v>255</v>
      </c>
      <c r="M60" s="86" t="s">
        <v>256</v>
      </c>
      <c r="N60" s="81" t="s">
        <v>118</v>
      </c>
      <c r="O60" s="80" t="s">
        <v>76</v>
      </c>
      <c r="P60" s="80" t="s">
        <v>77</v>
      </c>
    </row>
    <row r="61" spans="1:16" ht="273.60000000000002">
      <c r="A61" s="70"/>
      <c r="B61" s="94"/>
      <c r="C61" s="94"/>
      <c r="D61" s="67"/>
      <c r="E61" s="95"/>
      <c r="F61" s="82">
        <v>1</v>
      </c>
      <c r="G61" s="82">
        <v>1</v>
      </c>
      <c r="H61" s="82">
        <v>1</v>
      </c>
      <c r="I61" s="82">
        <v>12</v>
      </c>
      <c r="J61" s="85">
        <v>1</v>
      </c>
      <c r="K61" s="85" t="s">
        <v>91</v>
      </c>
      <c r="L61" s="86" t="s">
        <v>257</v>
      </c>
      <c r="M61" s="86" t="s">
        <v>258</v>
      </c>
      <c r="N61" s="81" t="s">
        <v>118</v>
      </c>
      <c r="O61" s="80" t="s">
        <v>76</v>
      </c>
      <c r="P61" s="80" t="s">
        <v>77</v>
      </c>
    </row>
    <row r="62" spans="1:16" ht="144">
      <c r="A62" s="70"/>
      <c r="B62" s="94"/>
      <c r="C62" s="94"/>
      <c r="D62" s="67"/>
      <c r="E62" s="95"/>
      <c r="F62" s="82">
        <v>1</v>
      </c>
      <c r="G62" s="82">
        <v>1</v>
      </c>
      <c r="H62" s="82">
        <v>1</v>
      </c>
      <c r="I62" s="82">
        <v>12</v>
      </c>
      <c r="J62" s="85">
        <v>14</v>
      </c>
      <c r="K62" s="85" t="s">
        <v>91</v>
      </c>
      <c r="L62" s="86" t="s">
        <v>253</v>
      </c>
      <c r="M62" s="86" t="s">
        <v>259</v>
      </c>
      <c r="N62" s="80"/>
      <c r="O62" s="80" t="s">
        <v>76</v>
      </c>
      <c r="P62" s="80" t="s">
        <v>77</v>
      </c>
    </row>
    <row r="63" spans="1:16" ht="409.6">
      <c r="A63" s="70"/>
      <c r="B63" s="94"/>
      <c r="C63" s="94"/>
      <c r="D63" s="67"/>
      <c r="E63" s="95"/>
      <c r="F63" s="82">
        <v>1</v>
      </c>
      <c r="G63" s="82">
        <v>1</v>
      </c>
      <c r="H63" s="82">
        <v>1</v>
      </c>
      <c r="I63" s="82">
        <v>12</v>
      </c>
      <c r="J63" s="85" t="s">
        <v>260</v>
      </c>
      <c r="K63" s="85" t="s">
        <v>91</v>
      </c>
      <c r="L63" s="86" t="s">
        <v>261</v>
      </c>
      <c r="M63" s="86" t="s">
        <v>262</v>
      </c>
      <c r="N63" s="80" t="s">
        <v>263</v>
      </c>
      <c r="O63" s="80" t="s">
        <v>76</v>
      </c>
      <c r="P63" s="80" t="s">
        <v>77</v>
      </c>
    </row>
    <row r="64" spans="1:16" ht="230.4">
      <c r="A64" s="70"/>
      <c r="B64" s="94"/>
      <c r="C64" s="94"/>
      <c r="D64" s="67"/>
      <c r="E64" s="95"/>
      <c r="F64" s="82">
        <v>1</v>
      </c>
      <c r="G64" s="82">
        <v>1</v>
      </c>
      <c r="H64" s="82">
        <v>2</v>
      </c>
      <c r="I64" s="82">
        <v>12</v>
      </c>
      <c r="J64" s="85" t="s">
        <v>264</v>
      </c>
      <c r="K64" s="85" t="s">
        <v>91</v>
      </c>
      <c r="L64" s="86" t="s">
        <v>265</v>
      </c>
      <c r="M64" s="86" t="s">
        <v>262</v>
      </c>
      <c r="N64" s="81" t="s">
        <v>118</v>
      </c>
      <c r="O64" s="80" t="s">
        <v>76</v>
      </c>
      <c r="P64" s="80" t="s">
        <v>77</v>
      </c>
    </row>
    <row r="65" spans="1:16" ht="409.6">
      <c r="A65" s="70"/>
      <c r="B65" s="94"/>
      <c r="C65" s="94"/>
      <c r="D65" s="67"/>
      <c r="E65" s="95"/>
      <c r="F65" s="82">
        <v>1</v>
      </c>
      <c r="G65" s="82">
        <v>1</v>
      </c>
      <c r="H65" s="82">
        <v>3</v>
      </c>
      <c r="I65" s="82">
        <v>12</v>
      </c>
      <c r="J65" s="85">
        <v>25</v>
      </c>
      <c r="K65" s="85" t="s">
        <v>91</v>
      </c>
      <c r="L65" s="86" t="s">
        <v>266</v>
      </c>
      <c r="M65" s="86" t="s">
        <v>267</v>
      </c>
      <c r="N65" s="81" t="s">
        <v>118</v>
      </c>
      <c r="O65" s="80" t="s">
        <v>76</v>
      </c>
      <c r="P65" s="80" t="s">
        <v>77</v>
      </c>
    </row>
    <row r="66" spans="1:16" ht="409.6">
      <c r="A66" s="70"/>
      <c r="B66" s="94"/>
      <c r="C66" s="94"/>
      <c r="D66" s="67"/>
      <c r="E66" s="95"/>
      <c r="F66" s="82">
        <v>1</v>
      </c>
      <c r="G66" s="82">
        <v>2</v>
      </c>
      <c r="H66" s="82">
        <v>1</v>
      </c>
      <c r="I66" s="82">
        <v>13</v>
      </c>
      <c r="J66" s="85">
        <v>5</v>
      </c>
      <c r="K66" s="85" t="s">
        <v>91</v>
      </c>
      <c r="L66" s="86" t="s">
        <v>268</v>
      </c>
      <c r="M66" s="86" t="s">
        <v>269</v>
      </c>
      <c r="N66" s="81" t="s">
        <v>118</v>
      </c>
      <c r="O66" s="80" t="s">
        <v>76</v>
      </c>
      <c r="P66" s="80" t="s">
        <v>77</v>
      </c>
    </row>
    <row r="67" spans="1:16" ht="129.6">
      <c r="A67" s="70"/>
      <c r="B67" s="69"/>
      <c r="C67" s="69"/>
      <c r="D67" s="67"/>
      <c r="E67" s="70"/>
      <c r="F67" s="82">
        <v>1</v>
      </c>
      <c r="G67" s="82">
        <v>3</v>
      </c>
      <c r="H67" s="82">
        <v>2</v>
      </c>
      <c r="I67" s="82">
        <v>13</v>
      </c>
      <c r="J67" s="85">
        <v>15</v>
      </c>
      <c r="K67" s="85" t="s">
        <v>91</v>
      </c>
      <c r="L67" s="86" t="s">
        <v>270</v>
      </c>
      <c r="M67" s="86" t="s">
        <v>271</v>
      </c>
      <c r="N67" s="81" t="s">
        <v>118</v>
      </c>
      <c r="O67" s="80" t="s">
        <v>76</v>
      </c>
      <c r="P67" s="80" t="s">
        <v>77</v>
      </c>
    </row>
    <row r="68" spans="1:16" ht="409.6">
      <c r="A68" s="70"/>
      <c r="B68" s="69"/>
      <c r="C68" s="69"/>
      <c r="D68" s="67"/>
      <c r="E68" s="70"/>
      <c r="F68" s="82">
        <v>1</v>
      </c>
      <c r="G68" s="82">
        <v>3</v>
      </c>
      <c r="H68" s="82">
        <v>2</v>
      </c>
      <c r="I68" s="82">
        <v>13</v>
      </c>
      <c r="J68" s="85" t="s">
        <v>272</v>
      </c>
      <c r="K68" s="85" t="s">
        <v>91</v>
      </c>
      <c r="L68" s="86" t="s">
        <v>273</v>
      </c>
      <c r="M68" s="86" t="s">
        <v>274</v>
      </c>
      <c r="N68" s="81" t="s">
        <v>118</v>
      </c>
      <c r="O68" s="80" t="s">
        <v>76</v>
      </c>
      <c r="P68" s="80" t="s">
        <v>77</v>
      </c>
    </row>
    <row r="69" spans="1:16" ht="187.2">
      <c r="A69" s="70"/>
      <c r="B69" s="69"/>
      <c r="C69" s="69"/>
      <c r="D69" s="67"/>
      <c r="E69" s="70"/>
      <c r="F69" s="82">
        <v>3</v>
      </c>
      <c r="G69" s="82"/>
      <c r="H69" s="82">
        <v>2</v>
      </c>
      <c r="I69" s="82">
        <v>14</v>
      </c>
      <c r="J69" s="85">
        <v>10</v>
      </c>
      <c r="K69" s="85" t="s">
        <v>91</v>
      </c>
      <c r="L69" s="86" t="s">
        <v>275</v>
      </c>
      <c r="M69" s="83" t="s">
        <v>276</v>
      </c>
      <c r="N69" s="80" t="s">
        <v>277</v>
      </c>
      <c r="O69" s="80" t="s">
        <v>95</v>
      </c>
      <c r="P69" s="80" t="s">
        <v>141</v>
      </c>
    </row>
    <row r="70" spans="1:16" ht="409.6">
      <c r="A70" s="70"/>
      <c r="B70" s="69"/>
      <c r="C70" s="69"/>
      <c r="D70" s="67"/>
      <c r="E70" s="70"/>
      <c r="F70" s="82">
        <v>4</v>
      </c>
      <c r="G70" s="82">
        <v>1</v>
      </c>
      <c r="H70" s="82" t="s">
        <v>131</v>
      </c>
      <c r="I70" s="82">
        <v>14</v>
      </c>
      <c r="J70" s="85" t="s">
        <v>278</v>
      </c>
      <c r="K70" s="85" t="s">
        <v>91</v>
      </c>
      <c r="L70" s="87" t="s">
        <v>279</v>
      </c>
      <c r="M70" s="83" t="s">
        <v>280</v>
      </c>
      <c r="N70" s="81" t="s">
        <v>281</v>
      </c>
      <c r="O70" s="80" t="s">
        <v>76</v>
      </c>
      <c r="P70" s="80" t="s">
        <v>77</v>
      </c>
    </row>
    <row r="71" spans="1:16" ht="331.2">
      <c r="A71" s="70"/>
      <c r="B71" s="69"/>
      <c r="C71" s="69"/>
      <c r="D71" s="67"/>
      <c r="E71" s="70"/>
      <c r="F71" s="82">
        <v>4</v>
      </c>
      <c r="G71" s="82">
        <v>2</v>
      </c>
      <c r="H71" s="82">
        <v>2</v>
      </c>
      <c r="I71" s="82">
        <v>15</v>
      </c>
      <c r="J71" s="85">
        <v>1</v>
      </c>
      <c r="K71" s="85" t="s">
        <v>91</v>
      </c>
      <c r="L71" s="86" t="s">
        <v>282</v>
      </c>
      <c r="M71" s="83" t="s">
        <v>283</v>
      </c>
      <c r="N71" s="80" t="s">
        <v>284</v>
      </c>
      <c r="O71" s="80" t="s">
        <v>76</v>
      </c>
      <c r="P71" s="80" t="s">
        <v>88</v>
      </c>
    </row>
    <row r="72" spans="1:16" ht="409.6">
      <c r="A72" s="82"/>
      <c r="B72" s="83"/>
      <c r="C72" s="83"/>
      <c r="D72" s="78"/>
      <c r="E72" s="82"/>
      <c r="F72" s="82">
        <v>4</v>
      </c>
      <c r="G72" s="93" t="s">
        <v>285</v>
      </c>
      <c r="H72" s="82"/>
      <c r="I72" s="82" t="s">
        <v>286</v>
      </c>
      <c r="J72" s="85"/>
      <c r="K72" s="85" t="s">
        <v>91</v>
      </c>
      <c r="L72" s="86" t="s">
        <v>287</v>
      </c>
      <c r="M72" s="83" t="s">
        <v>288</v>
      </c>
      <c r="N72" s="80" t="s">
        <v>161</v>
      </c>
      <c r="O72" s="80" t="s">
        <v>76</v>
      </c>
      <c r="P72" s="80" t="s">
        <v>77</v>
      </c>
    </row>
    <row r="73" spans="1:16" ht="57.6">
      <c r="A73" s="82"/>
      <c r="B73" s="83"/>
      <c r="C73" s="83"/>
      <c r="D73" s="78"/>
      <c r="E73" s="82"/>
      <c r="F73" s="82">
        <v>4</v>
      </c>
      <c r="G73" s="82">
        <v>3</v>
      </c>
      <c r="H73" s="82"/>
      <c r="I73" s="82">
        <v>16</v>
      </c>
      <c r="J73" s="85" t="s">
        <v>289</v>
      </c>
      <c r="K73" s="85" t="s">
        <v>91</v>
      </c>
      <c r="L73" s="86" t="s">
        <v>290</v>
      </c>
      <c r="M73" s="83" t="s">
        <v>291</v>
      </c>
      <c r="N73" s="80" t="s">
        <v>242</v>
      </c>
      <c r="O73" s="80" t="s">
        <v>76</v>
      </c>
      <c r="P73" s="80" t="s">
        <v>77</v>
      </c>
    </row>
    <row r="74" spans="1:16" ht="172.8">
      <c r="A74" s="82"/>
      <c r="B74" s="83"/>
      <c r="C74" s="83"/>
      <c r="D74" s="78"/>
      <c r="E74" s="82"/>
      <c r="F74" s="82">
        <v>4</v>
      </c>
      <c r="G74" s="82">
        <v>3</v>
      </c>
      <c r="H74" s="82"/>
      <c r="I74" s="82">
        <v>16</v>
      </c>
      <c r="J74" s="85" t="s">
        <v>292</v>
      </c>
      <c r="K74" s="85" t="s">
        <v>91</v>
      </c>
      <c r="L74" s="86" t="s">
        <v>293</v>
      </c>
      <c r="M74" s="83" t="s">
        <v>291</v>
      </c>
      <c r="N74" s="80" t="s">
        <v>242</v>
      </c>
      <c r="O74" s="80" t="s">
        <v>76</v>
      </c>
      <c r="P74" s="80" t="s">
        <v>77</v>
      </c>
    </row>
    <row r="75" spans="1:16" ht="72">
      <c r="A75" s="82"/>
      <c r="B75" s="83"/>
      <c r="C75" s="83"/>
      <c r="D75" s="78"/>
      <c r="E75" s="82"/>
      <c r="F75" s="82">
        <v>4</v>
      </c>
      <c r="G75" s="82">
        <v>3</v>
      </c>
      <c r="H75" s="82">
        <v>1</v>
      </c>
      <c r="I75" s="82">
        <v>16</v>
      </c>
      <c r="J75" s="85" t="s">
        <v>294</v>
      </c>
      <c r="K75" s="85" t="s">
        <v>91</v>
      </c>
      <c r="L75" s="86" t="s">
        <v>295</v>
      </c>
      <c r="M75" s="83" t="s">
        <v>291</v>
      </c>
      <c r="N75" s="80" t="s">
        <v>242</v>
      </c>
      <c r="O75" s="80" t="s">
        <v>76</v>
      </c>
      <c r="P75" s="80" t="s">
        <v>77</v>
      </c>
    </row>
    <row r="76" spans="1:16" ht="72">
      <c r="A76" s="82"/>
      <c r="B76" s="83"/>
      <c r="C76" s="83"/>
      <c r="D76" s="78"/>
      <c r="E76" s="82"/>
      <c r="F76" s="82">
        <v>4</v>
      </c>
      <c r="G76" s="82">
        <v>3</v>
      </c>
      <c r="H76" s="82">
        <v>1</v>
      </c>
      <c r="I76" s="82">
        <v>17</v>
      </c>
      <c r="J76" s="85" t="s">
        <v>296</v>
      </c>
      <c r="K76" s="85" t="s">
        <v>91</v>
      </c>
      <c r="L76" s="86" t="s">
        <v>297</v>
      </c>
      <c r="M76" s="83" t="s">
        <v>291</v>
      </c>
      <c r="N76" s="80" t="s">
        <v>242</v>
      </c>
      <c r="O76" s="80" t="s">
        <v>76</v>
      </c>
      <c r="P76" s="80" t="s">
        <v>77</v>
      </c>
    </row>
    <row r="77" spans="1:16" ht="288">
      <c r="A77" s="82"/>
      <c r="B77" s="83"/>
      <c r="C77" s="83"/>
      <c r="D77" s="78"/>
      <c r="E77" s="82"/>
      <c r="F77" s="82">
        <v>4</v>
      </c>
      <c r="G77" s="82">
        <v>3</v>
      </c>
      <c r="H77" s="82">
        <v>1</v>
      </c>
      <c r="I77" s="82">
        <v>17</v>
      </c>
      <c r="J77" s="85" t="s">
        <v>298</v>
      </c>
      <c r="K77" s="85" t="s">
        <v>91</v>
      </c>
      <c r="L77" s="86" t="s">
        <v>299</v>
      </c>
      <c r="M77" s="83" t="s">
        <v>300</v>
      </c>
      <c r="N77" s="80" t="s">
        <v>161</v>
      </c>
      <c r="O77" s="80" t="s">
        <v>76</v>
      </c>
      <c r="P77" s="80" t="s">
        <v>77</v>
      </c>
    </row>
    <row r="78" spans="1:16" ht="345.6">
      <c r="A78" s="82"/>
      <c r="B78" s="83"/>
      <c r="C78" s="83"/>
      <c r="D78" s="78"/>
      <c r="E78" s="82"/>
      <c r="F78" s="82">
        <v>4</v>
      </c>
      <c r="G78" s="82">
        <v>3</v>
      </c>
      <c r="H78" s="82">
        <v>1</v>
      </c>
      <c r="I78" s="82">
        <v>17</v>
      </c>
      <c r="J78" s="85" t="s">
        <v>301</v>
      </c>
      <c r="K78" s="85" t="s">
        <v>91</v>
      </c>
      <c r="L78" s="86" t="s">
        <v>302</v>
      </c>
      <c r="M78" s="83" t="s">
        <v>291</v>
      </c>
      <c r="N78" s="80" t="s">
        <v>303</v>
      </c>
      <c r="O78" s="80" t="s">
        <v>76</v>
      </c>
      <c r="P78" s="80" t="s">
        <v>77</v>
      </c>
    </row>
    <row r="79" spans="1:16" ht="288">
      <c r="A79" s="82"/>
      <c r="B79" s="83"/>
      <c r="C79" s="83"/>
      <c r="D79" s="78"/>
      <c r="E79" s="82"/>
      <c r="F79" s="100" t="s">
        <v>70</v>
      </c>
      <c r="G79" s="71" t="s">
        <v>304</v>
      </c>
      <c r="H79" s="71" t="s">
        <v>305</v>
      </c>
      <c r="I79" s="72">
        <v>17</v>
      </c>
      <c r="J79" s="71" t="s">
        <v>306</v>
      </c>
      <c r="K79" s="100" t="s">
        <v>91</v>
      </c>
      <c r="L79" s="98" t="s">
        <v>307</v>
      </c>
      <c r="M79" s="69" t="s">
        <v>291</v>
      </c>
      <c r="N79" s="80" t="s">
        <v>161</v>
      </c>
      <c r="O79" s="80" t="s">
        <v>95</v>
      </c>
      <c r="P79" s="80" t="s">
        <v>141</v>
      </c>
    </row>
    <row r="80" spans="1:16" ht="409.6">
      <c r="A80" s="70"/>
      <c r="B80" s="69"/>
      <c r="C80" s="69"/>
      <c r="D80" s="67"/>
      <c r="E80" s="70"/>
      <c r="F80" s="100" t="s">
        <v>70</v>
      </c>
      <c r="G80" s="71" t="s">
        <v>304</v>
      </c>
      <c r="H80" s="71" t="s">
        <v>305</v>
      </c>
      <c r="I80" s="72">
        <v>17</v>
      </c>
      <c r="J80" s="71" t="s">
        <v>308</v>
      </c>
      <c r="K80" s="100" t="s">
        <v>91</v>
      </c>
      <c r="L80" s="98" t="s">
        <v>309</v>
      </c>
      <c r="M80" s="69" t="s">
        <v>310</v>
      </c>
      <c r="N80" s="80" t="s">
        <v>161</v>
      </c>
      <c r="O80" s="80" t="s">
        <v>76</v>
      </c>
      <c r="P80" s="80" t="s">
        <v>77</v>
      </c>
    </row>
    <row r="81" spans="1:16" ht="187.2">
      <c r="A81" s="70"/>
      <c r="B81" s="69"/>
      <c r="C81" s="69"/>
      <c r="D81" s="67"/>
      <c r="E81" s="70"/>
      <c r="F81" s="100" t="s">
        <v>70</v>
      </c>
      <c r="G81" s="71" t="s">
        <v>304</v>
      </c>
      <c r="H81" s="71" t="s">
        <v>305</v>
      </c>
      <c r="I81" s="72">
        <v>17</v>
      </c>
      <c r="J81" s="71" t="s">
        <v>311</v>
      </c>
      <c r="K81" s="100" t="s">
        <v>91</v>
      </c>
      <c r="L81" s="98" t="s">
        <v>312</v>
      </c>
      <c r="M81" s="69" t="s">
        <v>291</v>
      </c>
      <c r="N81" s="80" t="s">
        <v>313</v>
      </c>
      <c r="O81" s="80" t="s">
        <v>95</v>
      </c>
      <c r="P81" s="80" t="s">
        <v>141</v>
      </c>
    </row>
    <row r="82" spans="1:16" ht="259.2">
      <c r="A82" s="82"/>
      <c r="B82" s="83"/>
      <c r="C82" s="83"/>
      <c r="D82" s="78"/>
      <c r="E82" s="82"/>
      <c r="F82" s="70">
        <v>4</v>
      </c>
      <c r="G82" s="70">
        <v>3</v>
      </c>
      <c r="H82" s="70">
        <v>1</v>
      </c>
      <c r="I82" s="72">
        <v>17</v>
      </c>
      <c r="J82" s="71" t="s">
        <v>314</v>
      </c>
      <c r="K82" s="100" t="s">
        <v>105</v>
      </c>
      <c r="L82" s="98" t="s">
        <v>315</v>
      </c>
      <c r="M82" s="69" t="s">
        <v>291</v>
      </c>
      <c r="N82" s="80" t="s">
        <v>316</v>
      </c>
      <c r="O82" s="80" t="s">
        <v>76</v>
      </c>
      <c r="P82" s="80" t="s">
        <v>77</v>
      </c>
    </row>
    <row r="83" spans="1:16" ht="187.2">
      <c r="A83" s="82"/>
      <c r="B83" s="83"/>
      <c r="C83" s="83"/>
      <c r="D83" s="78"/>
      <c r="E83" s="82"/>
      <c r="F83" s="70">
        <v>4</v>
      </c>
      <c r="G83" s="70">
        <v>3</v>
      </c>
      <c r="H83" s="70">
        <v>1</v>
      </c>
      <c r="I83" s="72">
        <v>18</v>
      </c>
      <c r="J83" s="71" t="s">
        <v>305</v>
      </c>
      <c r="K83" s="100" t="s">
        <v>91</v>
      </c>
      <c r="L83" s="98" t="s">
        <v>317</v>
      </c>
      <c r="M83" s="94" t="s">
        <v>318</v>
      </c>
      <c r="N83" s="80" t="s">
        <v>319</v>
      </c>
      <c r="O83" s="80" t="s">
        <v>320</v>
      </c>
      <c r="P83" s="80" t="s">
        <v>77</v>
      </c>
    </row>
    <row r="84" spans="1:16" ht="409.6">
      <c r="A84" s="82"/>
      <c r="B84" s="83"/>
      <c r="C84" s="83"/>
      <c r="D84" s="78"/>
      <c r="E84" s="82"/>
      <c r="F84" s="70">
        <v>4</v>
      </c>
      <c r="G84" s="70">
        <v>5</v>
      </c>
      <c r="H84" s="70">
        <v>1</v>
      </c>
      <c r="I84" s="72">
        <v>19</v>
      </c>
      <c r="J84" s="71" t="s">
        <v>321</v>
      </c>
      <c r="K84" s="100" t="s">
        <v>91</v>
      </c>
      <c r="L84" s="98" t="s">
        <v>322</v>
      </c>
      <c r="M84" s="94" t="s">
        <v>323</v>
      </c>
      <c r="N84" s="80" t="s">
        <v>118</v>
      </c>
      <c r="O84" s="80" t="s">
        <v>76</v>
      </c>
      <c r="P84" s="80" t="s">
        <v>77</v>
      </c>
    </row>
    <row r="85" spans="1:16" ht="409.6">
      <c r="A85" s="82"/>
      <c r="B85" s="83"/>
      <c r="C85" s="83"/>
      <c r="D85" s="78"/>
      <c r="E85" s="82"/>
      <c r="F85" s="70">
        <v>4</v>
      </c>
      <c r="G85" s="70">
        <v>5</v>
      </c>
      <c r="H85" s="70">
        <v>1.1000000000000001</v>
      </c>
      <c r="I85" s="72">
        <v>19</v>
      </c>
      <c r="J85" s="71" t="s">
        <v>324</v>
      </c>
      <c r="K85" s="100" t="s">
        <v>105</v>
      </c>
      <c r="L85" s="98" t="s">
        <v>325</v>
      </c>
      <c r="M85" s="94" t="s">
        <v>326</v>
      </c>
      <c r="N85" s="80" t="s">
        <v>118</v>
      </c>
      <c r="O85" s="80" t="s">
        <v>76</v>
      </c>
      <c r="P85" s="80" t="s">
        <v>77</v>
      </c>
    </row>
    <row r="86" spans="1:16" ht="360">
      <c r="A86" s="82"/>
      <c r="B86" s="83"/>
      <c r="C86" s="83"/>
      <c r="D86" s="78"/>
      <c r="E86" s="82"/>
      <c r="F86" s="70">
        <v>4</v>
      </c>
      <c r="G86" s="70">
        <v>5</v>
      </c>
      <c r="H86" s="70">
        <v>1.1000000000000001</v>
      </c>
      <c r="I86" s="72">
        <v>19</v>
      </c>
      <c r="J86" s="71" t="s">
        <v>239</v>
      </c>
      <c r="K86" s="100" t="s">
        <v>91</v>
      </c>
      <c r="L86" s="98" t="s">
        <v>327</v>
      </c>
      <c r="M86" s="94" t="s">
        <v>328</v>
      </c>
      <c r="N86" s="80" t="s">
        <v>329</v>
      </c>
      <c r="O86" s="80" t="s">
        <v>76</v>
      </c>
      <c r="P86" s="80" t="s">
        <v>77</v>
      </c>
    </row>
    <row r="87" spans="1:16" ht="331.2">
      <c r="A87" s="82"/>
      <c r="B87" s="83"/>
      <c r="C87" s="83"/>
      <c r="D87" s="78"/>
      <c r="E87" s="82"/>
      <c r="F87" s="70">
        <v>4</v>
      </c>
      <c r="G87" s="70">
        <v>5</v>
      </c>
      <c r="H87" s="70">
        <v>1.1000000000000001</v>
      </c>
      <c r="I87" s="72">
        <v>19</v>
      </c>
      <c r="J87" s="71" t="s">
        <v>330</v>
      </c>
      <c r="K87" s="100" t="s">
        <v>105</v>
      </c>
      <c r="L87" s="98" t="s">
        <v>331</v>
      </c>
      <c r="M87" s="94" t="s">
        <v>332</v>
      </c>
      <c r="N87" s="80" t="s">
        <v>118</v>
      </c>
      <c r="O87" s="80" t="s">
        <v>76</v>
      </c>
      <c r="P87" s="80" t="s">
        <v>77</v>
      </c>
    </row>
    <row r="88" spans="1:16" ht="409.6">
      <c r="A88" s="82"/>
      <c r="B88" s="83"/>
      <c r="C88" s="83"/>
      <c r="D88" s="78"/>
      <c r="E88" s="82"/>
      <c r="F88" s="70">
        <v>4</v>
      </c>
      <c r="G88" s="70">
        <v>5</v>
      </c>
      <c r="H88" s="70">
        <v>1.1000000000000001</v>
      </c>
      <c r="I88" s="72">
        <v>19</v>
      </c>
      <c r="J88" s="71" t="s">
        <v>333</v>
      </c>
      <c r="K88" s="100" t="s">
        <v>91</v>
      </c>
      <c r="L88" s="98" t="s">
        <v>334</v>
      </c>
      <c r="M88" s="94" t="s">
        <v>335</v>
      </c>
      <c r="N88" s="80" t="s">
        <v>118</v>
      </c>
      <c r="O88" s="80" t="s">
        <v>76</v>
      </c>
      <c r="P88" s="80" t="s">
        <v>77</v>
      </c>
    </row>
    <row r="89" spans="1:16" ht="409.6">
      <c r="A89" s="82"/>
      <c r="B89" s="83"/>
      <c r="C89" s="83"/>
      <c r="D89" s="78"/>
      <c r="E89" s="82"/>
      <c r="F89" s="71" t="s">
        <v>70</v>
      </c>
      <c r="G89" s="71" t="s">
        <v>181</v>
      </c>
      <c r="H89" s="71" t="s">
        <v>182</v>
      </c>
      <c r="I89" s="72">
        <v>20</v>
      </c>
      <c r="J89" s="71" t="s">
        <v>336</v>
      </c>
      <c r="K89" s="71" t="s">
        <v>91</v>
      </c>
      <c r="L89" s="98" t="s">
        <v>337</v>
      </c>
      <c r="M89" s="69" t="s">
        <v>338</v>
      </c>
      <c r="N89" s="80" t="s">
        <v>118</v>
      </c>
      <c r="O89" s="80" t="s">
        <v>76</v>
      </c>
      <c r="P89" s="80" t="s">
        <v>77</v>
      </c>
    </row>
    <row r="90" spans="1:16" ht="409.6">
      <c r="A90" s="82"/>
      <c r="B90" s="83"/>
      <c r="C90" s="83"/>
      <c r="D90" s="78"/>
      <c r="E90" s="82"/>
      <c r="F90" s="71" t="s">
        <v>70</v>
      </c>
      <c r="G90" s="71" t="s">
        <v>181</v>
      </c>
      <c r="H90" s="71" t="s">
        <v>182</v>
      </c>
      <c r="I90" s="72">
        <v>20</v>
      </c>
      <c r="J90" s="71" t="s">
        <v>339</v>
      </c>
      <c r="K90" s="71" t="s">
        <v>91</v>
      </c>
      <c r="L90" s="98" t="s">
        <v>340</v>
      </c>
      <c r="M90" s="69" t="s">
        <v>341</v>
      </c>
      <c r="N90" s="80" t="s">
        <v>118</v>
      </c>
      <c r="O90" s="80" t="s">
        <v>76</v>
      </c>
      <c r="P90" s="80" t="s">
        <v>77</v>
      </c>
    </row>
    <row r="91" spans="1:16" ht="409.6">
      <c r="A91" s="82"/>
      <c r="B91" s="83"/>
      <c r="C91" s="83"/>
      <c r="D91" s="78"/>
      <c r="E91" s="82"/>
      <c r="F91" s="71" t="s">
        <v>70</v>
      </c>
      <c r="G91" s="71" t="s">
        <v>181</v>
      </c>
      <c r="H91" s="71" t="s">
        <v>185</v>
      </c>
      <c r="I91" s="72">
        <v>21</v>
      </c>
      <c r="J91" s="71" t="s">
        <v>342</v>
      </c>
      <c r="K91" s="71" t="s">
        <v>105</v>
      </c>
      <c r="L91" s="76" t="s">
        <v>343</v>
      </c>
      <c r="M91" s="69" t="s">
        <v>344</v>
      </c>
      <c r="N91" s="80" t="s">
        <v>345</v>
      </c>
      <c r="O91" s="80" t="s">
        <v>76</v>
      </c>
      <c r="P91" s="80" t="s">
        <v>88</v>
      </c>
    </row>
    <row r="92" spans="1:16" ht="288">
      <c r="A92" s="82"/>
      <c r="B92" s="83"/>
      <c r="C92" s="83"/>
      <c r="D92" s="78"/>
      <c r="E92" s="82"/>
      <c r="F92" s="71" t="s">
        <v>70</v>
      </c>
      <c r="G92" s="71" t="s">
        <v>181</v>
      </c>
      <c r="H92" s="71" t="s">
        <v>185</v>
      </c>
      <c r="I92" s="72">
        <v>21</v>
      </c>
      <c r="J92" s="71" t="s">
        <v>346</v>
      </c>
      <c r="K92" s="71" t="s">
        <v>105</v>
      </c>
      <c r="L92" s="76" t="s">
        <v>347</v>
      </c>
      <c r="M92" s="69" t="s">
        <v>348</v>
      </c>
      <c r="N92" s="80" t="s">
        <v>161</v>
      </c>
      <c r="O92" s="80" t="s">
        <v>76</v>
      </c>
      <c r="P92" s="80" t="s">
        <v>77</v>
      </c>
    </row>
    <row r="93" spans="1:16" ht="129.6">
      <c r="A93" s="82"/>
      <c r="B93" s="83"/>
      <c r="C93" s="83"/>
      <c r="D93" s="78"/>
      <c r="E93" s="82"/>
      <c r="F93" s="71" t="s">
        <v>70</v>
      </c>
      <c r="G93" s="71" t="s">
        <v>181</v>
      </c>
      <c r="H93" s="71" t="s">
        <v>185</v>
      </c>
      <c r="I93" s="72">
        <v>21</v>
      </c>
      <c r="J93" s="71" t="s">
        <v>349</v>
      </c>
      <c r="K93" s="71" t="s">
        <v>91</v>
      </c>
      <c r="L93" s="76" t="s">
        <v>350</v>
      </c>
      <c r="M93" s="69" t="s">
        <v>351</v>
      </c>
      <c r="N93" s="80" t="s">
        <v>352</v>
      </c>
      <c r="O93" s="80" t="s">
        <v>76</v>
      </c>
      <c r="P93" s="80" t="s">
        <v>88</v>
      </c>
    </row>
    <row r="94" spans="1:16" ht="409.6">
      <c r="A94" s="82"/>
      <c r="B94" s="83"/>
      <c r="C94" s="83"/>
      <c r="D94" s="78"/>
      <c r="E94" s="82"/>
      <c r="F94" s="85" t="s">
        <v>181</v>
      </c>
      <c r="G94" s="85"/>
      <c r="H94" s="85"/>
      <c r="I94" s="85" t="s">
        <v>353</v>
      </c>
      <c r="J94" s="85"/>
      <c r="K94" s="85" t="s">
        <v>91</v>
      </c>
      <c r="L94" s="86" t="s">
        <v>354</v>
      </c>
      <c r="M94" s="83" t="s">
        <v>355</v>
      </c>
      <c r="N94" s="80" t="s">
        <v>356</v>
      </c>
      <c r="O94" s="80" t="s">
        <v>95</v>
      </c>
      <c r="P94" s="80" t="s">
        <v>156</v>
      </c>
    </row>
    <row r="95" spans="1:16" ht="374.4">
      <c r="A95" s="82"/>
      <c r="B95" s="83"/>
      <c r="C95" s="83"/>
      <c r="D95" s="78"/>
      <c r="E95" s="82"/>
      <c r="F95" s="85" t="s">
        <v>181</v>
      </c>
      <c r="G95" s="85"/>
      <c r="H95" s="85"/>
      <c r="I95" s="82">
        <v>29</v>
      </c>
      <c r="J95" s="85" t="s">
        <v>223</v>
      </c>
      <c r="K95" s="85" t="s">
        <v>91</v>
      </c>
      <c r="L95" s="86" t="s">
        <v>357</v>
      </c>
      <c r="M95" s="83" t="s">
        <v>358</v>
      </c>
      <c r="N95" s="80" t="s">
        <v>359</v>
      </c>
      <c r="O95" s="80" t="s">
        <v>95</v>
      </c>
      <c r="P95" s="80" t="s">
        <v>88</v>
      </c>
    </row>
    <row r="96" spans="1:16" ht="187.2">
      <c r="A96" s="82"/>
      <c r="B96" s="83"/>
      <c r="C96" s="83"/>
      <c r="D96" s="78"/>
      <c r="E96" s="82"/>
      <c r="F96" s="85" t="s">
        <v>360</v>
      </c>
      <c r="G96" s="85"/>
      <c r="H96" s="85"/>
      <c r="I96" s="82">
        <v>57</v>
      </c>
      <c r="J96" s="85"/>
      <c r="K96" s="85" t="s">
        <v>91</v>
      </c>
      <c r="L96" s="86" t="s">
        <v>361</v>
      </c>
      <c r="M96" s="83" t="s">
        <v>362</v>
      </c>
      <c r="N96" s="80" t="s">
        <v>363</v>
      </c>
      <c r="O96" s="80" t="s">
        <v>95</v>
      </c>
      <c r="P96" s="80" t="s">
        <v>156</v>
      </c>
    </row>
  </sheetData>
  <mergeCells count="30">
    <mergeCell ref="B56:B57"/>
    <mergeCell ref="A56:A57"/>
    <mergeCell ref="E54:E55"/>
    <mergeCell ref="D54:D55"/>
    <mergeCell ref="C54:C55"/>
    <mergeCell ref="B54:B55"/>
    <mergeCell ref="A54:A55"/>
    <mergeCell ref="E56:E57"/>
    <mergeCell ref="D56:D57"/>
    <mergeCell ref="C56:C57"/>
    <mergeCell ref="A13:A14"/>
    <mergeCell ref="B13:B14"/>
    <mergeCell ref="C13:C14"/>
    <mergeCell ref="D13:D14"/>
    <mergeCell ref="E13:E14"/>
    <mergeCell ref="A16:A17"/>
    <mergeCell ref="B16:B17"/>
    <mergeCell ref="C16:C17"/>
    <mergeCell ref="D16:D17"/>
    <mergeCell ref="E16:E17"/>
    <mergeCell ref="A23:A24"/>
    <mergeCell ref="B23:B24"/>
    <mergeCell ref="C23:C24"/>
    <mergeCell ref="D23:D24"/>
    <mergeCell ref="E23:E24"/>
    <mergeCell ref="A25:A26"/>
    <mergeCell ref="B25:B26"/>
    <mergeCell ref="C25:C26"/>
    <mergeCell ref="D25:D26"/>
    <mergeCell ref="E25:E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7734375"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802.22.3 Ballot-Results</vt:lpstr>
      <vt:lpstr>Draft2-Comment-Database-Final</vt:lpstr>
      <vt:lpstr>Sheet3</vt:lpstr>
    </vt:vector>
  </TitlesOfParts>
  <Company>BAE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Apurva (US SSA)</dc:creator>
  <cp:lastModifiedBy>Mody, Apurva (US SSA)</cp:lastModifiedBy>
  <dcterms:created xsi:type="dcterms:W3CDTF">2016-09-02T04:09:15Z</dcterms:created>
  <dcterms:modified xsi:type="dcterms:W3CDTF">2018-02-02T04:00:59Z</dcterms:modified>
</cp:coreProperties>
</file>