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personal\802.22\802.22.3_SCOS\09_Drafts\Draft-0p1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28" i="1" l="1"/>
  <c r="J29" i="1"/>
  <c r="J26" i="1"/>
  <c r="J27" i="1"/>
</calcChain>
</file>

<file path=xl/sharedStrings.xml><?xml version="1.0" encoding="utf-8"?>
<sst xmlns="http://schemas.openxmlformats.org/spreadsheetml/2006/main" count="110" uniqueCount="82">
  <si>
    <t>Last/Family</t>
  </si>
  <si>
    <t>First</t>
  </si>
  <si>
    <t>SA PIN</t>
  </si>
  <si>
    <t>802 Member</t>
  </si>
  <si>
    <t>Id. Number</t>
  </si>
  <si>
    <t>Chouinard</t>
  </si>
  <si>
    <t>Gerald</t>
  </si>
  <si>
    <t>Michael</t>
  </si>
  <si>
    <t>Harada</t>
  </si>
  <si>
    <t>Hiroshi</t>
  </si>
  <si>
    <t>Hislop</t>
  </si>
  <si>
    <t>Roger</t>
  </si>
  <si>
    <t>Data Dimension</t>
  </si>
  <si>
    <t>Hwang</t>
  </si>
  <si>
    <t>Sung Hyun</t>
  </si>
  <si>
    <t>ETRI Daejeon, Korea</t>
  </si>
  <si>
    <t>Kalke</t>
  </si>
  <si>
    <t>Jerome J.</t>
  </si>
  <si>
    <t>Mody</t>
  </si>
  <si>
    <t>Apurva</t>
  </si>
  <si>
    <t>Oodo</t>
  </si>
  <si>
    <t>Masayuki</t>
  </si>
  <si>
    <t>NICT</t>
  </si>
  <si>
    <t>Pyo</t>
  </si>
  <si>
    <t>Chang-Woo</t>
  </si>
  <si>
    <t>Reddy</t>
  </si>
  <si>
    <t>Ranga K.</t>
  </si>
  <si>
    <t>Reede</t>
  </si>
  <si>
    <t xml:space="preserve">Ivan </t>
  </si>
  <si>
    <t>Amerisys Inc.</t>
  </si>
  <si>
    <t>Sasaki</t>
  </si>
  <si>
    <t>Shigenobu</t>
  </si>
  <si>
    <t>Niigata University</t>
  </si>
  <si>
    <t>Villardi</t>
  </si>
  <si>
    <t>Gabriel</t>
  </si>
  <si>
    <t>Company / Affiliation</t>
  </si>
  <si>
    <t>EX-OFFICIO</t>
  </si>
  <si>
    <t>CBS Corp</t>
  </si>
  <si>
    <t>Comm. Research Centre, Canada (Former Vice Chair of 802.22)</t>
  </si>
  <si>
    <t>NICT, Kiyoto University (Liaison between 802.22 and 802.15)</t>
  </si>
  <si>
    <t>BAE Systems / WhiteSpace Alliance</t>
  </si>
  <si>
    <t>Self (Chair of 802.22a TG)</t>
  </si>
  <si>
    <t>Cotton</t>
  </si>
  <si>
    <t>National Telecommunications and Information Administration</t>
  </si>
  <si>
    <t>Baker</t>
  </si>
  <si>
    <t>Kenneth</t>
  </si>
  <si>
    <t>NTIA</t>
  </si>
  <si>
    <t>Suriaputra</t>
  </si>
  <si>
    <t>William</t>
  </si>
  <si>
    <t>Cognitive Systems</t>
  </si>
  <si>
    <t>Khambekar</t>
  </si>
  <si>
    <t>Nilesh</t>
  </si>
  <si>
    <t>Spectrum Fi</t>
  </si>
  <si>
    <t>Holland</t>
  </si>
  <si>
    <t>Oliver</t>
  </si>
  <si>
    <t>King' s College, London</t>
  </si>
  <si>
    <t>Working Group Chair Appointed</t>
  </si>
  <si>
    <t>Ballot returned?</t>
  </si>
  <si>
    <t>Y</t>
  </si>
  <si>
    <t>Number members</t>
  </si>
  <si>
    <t>Number returned</t>
  </si>
  <si>
    <t>% returned</t>
  </si>
  <si>
    <t>Vote</t>
  </si>
  <si>
    <t>Disapprove with comments</t>
  </si>
  <si>
    <t>Approve</t>
  </si>
  <si>
    <t>Abstain</t>
  </si>
  <si>
    <t>% approved</t>
  </si>
  <si>
    <t>Number approved</t>
  </si>
  <si>
    <t>Das</t>
  </si>
  <si>
    <t>Subir</t>
  </si>
  <si>
    <t>Applied Communications Sciences (Chair 802.21)</t>
  </si>
  <si>
    <t>EX-OFFICO</t>
  </si>
  <si>
    <t>Heile</t>
  </si>
  <si>
    <t>Bob</t>
  </si>
  <si>
    <t>Chair of 802.15</t>
  </si>
  <si>
    <t>Nikolich</t>
  </si>
  <si>
    <t>Paul</t>
  </si>
  <si>
    <t>YAS BBV LLC. (IEEE 802 Chair)</t>
  </si>
  <si>
    <t>Shellhammer</t>
  </si>
  <si>
    <t>Steve</t>
  </si>
  <si>
    <t xml:space="preserve">Qualcomm (Chair 802.19) </t>
  </si>
  <si>
    <t>Disapprove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</si>
</sst>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/>
    <xf numFmtId="0" fontId="5" fillId="0" borderId="2" xfId="0" applyFont="1" applyBorder="1"/>
    <xf numFmtId="0" fontId="0" fillId="0" borderId="3" xfId="0" applyBorder="1"/>
    <xf numFmtId="0" fontId="5" fillId="0" borderId="4" xfId="0" applyFont="1" applyBorder="1"/>
    <xf numFmtId="0" fontId="0" fillId="0" borderId="5" xfId="0" applyBorder="1"/>
    <xf numFmtId="0" fontId="5" fillId="0" borderId="6" xfId="0" applyFont="1" applyBorder="1"/>
    <xf numFmtId="0" fontId="0" fillId="0" borderId="7" xfId="0" applyBorder="1"/>
    <xf numFmtId="2" fontId="0" fillId="0" borderId="5" xfId="0" applyNumberFormat="1" applyBorder="1"/>
    <xf numFmtId="2" fontId="0" fillId="0" borderId="7" xfId="0" applyNumberFormat="1" applyBorder="1"/>
    <xf numFmtId="0" fontId="2" fillId="0" borderId="8" xfId="1" applyFont="1" applyFill="1" applyBorder="1"/>
    <xf numFmtId="0" fontId="3" fillId="0" borderId="4" xfId="1" applyFont="1" applyFill="1" applyBorder="1"/>
    <xf numFmtId="0" fontId="0" fillId="0" borderId="5" xfId="0" applyFill="1" applyBorder="1" applyAlignment="1">
      <alignment horizontal="center" wrapText="1"/>
    </xf>
    <xf numFmtId="0" fontId="1" fillId="0" borderId="4" xfId="1" applyFont="1" applyFill="1" applyBorder="1"/>
    <xf numFmtId="0" fontId="0" fillId="0" borderId="5" xfId="0" applyBorder="1" applyAlignment="1">
      <alignment horizontal="center" wrapText="1"/>
    </xf>
    <xf numFmtId="0" fontId="1" fillId="0" borderId="4" xfId="1" applyFill="1" applyBorder="1"/>
    <xf numFmtId="0" fontId="3" fillId="0" borderId="6" xfId="1" applyFont="1" applyFill="1" applyBorder="1"/>
    <xf numFmtId="0" fontId="3" fillId="0" borderId="9" xfId="1" applyFont="1" applyFill="1" applyBorder="1"/>
    <xf numFmtId="0" fontId="1" fillId="0" borderId="9" xfId="1" applyFill="1" applyBorder="1" applyAlignment="1">
      <alignment horizontal="center"/>
    </xf>
    <xf numFmtId="0" fontId="1" fillId="0" borderId="9" xfId="1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1" fillId="0" borderId="10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left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left"/>
    </xf>
    <xf numFmtId="0" fontId="1" fillId="0" borderId="12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 wrapText="1"/>
    </xf>
    <xf numFmtId="0" fontId="2" fillId="0" borderId="9" xfId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0" borderId="1" xfId="1" applyFont="1" applyFill="1" applyBorder="1"/>
    <xf numFmtId="0" fontId="1" fillId="0" borderId="1" xfId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7" sqref="A7"/>
    </sheetView>
  </sheetViews>
  <sheetFormatPr defaultRowHeight="15" x14ac:dyDescent="0.25"/>
  <cols>
    <col min="1" max="2" width="10.85546875" customWidth="1"/>
    <col min="3" max="3" width="8.85546875" customWidth="1"/>
    <col min="4" max="4" width="12.85546875" customWidth="1"/>
    <col min="5" max="5" width="31" style="1" customWidth="1"/>
    <col min="6" max="6" width="14.28515625" style="1" customWidth="1"/>
    <col min="8" max="8" width="12.28515625" customWidth="1"/>
    <col min="9" max="9" width="23.28515625" customWidth="1"/>
    <col min="10" max="10" width="15.140625" customWidth="1"/>
  </cols>
  <sheetData>
    <row r="1" spans="1:10" ht="15.75" thickTop="1" x14ac:dyDescent="0.25">
      <c r="A1" s="49" t="s">
        <v>0</v>
      </c>
      <c r="B1" s="47" t="s">
        <v>1</v>
      </c>
      <c r="C1" s="47" t="s">
        <v>2</v>
      </c>
      <c r="D1" s="17" t="s">
        <v>3</v>
      </c>
      <c r="E1" s="57" t="s">
        <v>35</v>
      </c>
      <c r="F1" s="55" t="s">
        <v>36</v>
      </c>
      <c r="I1" s="51" t="s">
        <v>62</v>
      </c>
      <c r="J1" s="53" t="s">
        <v>57</v>
      </c>
    </row>
    <row r="2" spans="1:10" ht="14.45" customHeight="1" thickBot="1" x14ac:dyDescent="0.3">
      <c r="A2" s="50"/>
      <c r="B2" s="48"/>
      <c r="C2" s="48"/>
      <c r="D2" s="38" t="s">
        <v>4</v>
      </c>
      <c r="E2" s="58"/>
      <c r="F2" s="56"/>
      <c r="I2" s="52"/>
      <c r="J2" s="54"/>
    </row>
    <row r="3" spans="1:10" ht="15.75" thickTop="1" x14ac:dyDescent="0.25">
      <c r="A3" s="32" t="s">
        <v>44</v>
      </c>
      <c r="B3" s="33" t="s">
        <v>45</v>
      </c>
      <c r="C3" s="34">
        <v>90257</v>
      </c>
      <c r="D3" s="35"/>
      <c r="E3" s="36" t="s">
        <v>46</v>
      </c>
      <c r="F3" s="37"/>
      <c r="I3" s="30" t="s">
        <v>63</v>
      </c>
      <c r="J3" s="31" t="s">
        <v>58</v>
      </c>
    </row>
    <row r="4" spans="1:10" ht="29.45" customHeight="1" x14ac:dyDescent="0.25">
      <c r="A4" s="18" t="s">
        <v>5</v>
      </c>
      <c r="B4" s="2" t="s">
        <v>6</v>
      </c>
      <c r="C4" s="3">
        <v>15272</v>
      </c>
      <c r="D4" s="4">
        <v>1803</v>
      </c>
      <c r="E4" s="7" t="s">
        <v>38</v>
      </c>
      <c r="F4" s="19" t="s">
        <v>56</v>
      </c>
      <c r="I4" s="28" t="s">
        <v>64</v>
      </c>
      <c r="J4" s="12" t="s">
        <v>58</v>
      </c>
    </row>
    <row r="5" spans="1:10" ht="29.45" customHeight="1" x14ac:dyDescent="0.25">
      <c r="A5" s="20" t="s">
        <v>42</v>
      </c>
      <c r="B5" s="8" t="s">
        <v>7</v>
      </c>
      <c r="C5" s="3">
        <v>87588</v>
      </c>
      <c r="D5" s="4"/>
      <c r="E5" s="7" t="s">
        <v>43</v>
      </c>
      <c r="F5" s="21"/>
      <c r="I5" s="28" t="s">
        <v>63</v>
      </c>
      <c r="J5" s="12" t="s">
        <v>58</v>
      </c>
    </row>
    <row r="6" spans="1:10" ht="29.45" customHeight="1" x14ac:dyDescent="0.25">
      <c r="A6" s="20" t="s">
        <v>68</v>
      </c>
      <c r="B6" s="42" t="s">
        <v>69</v>
      </c>
      <c r="C6" s="3">
        <v>14719</v>
      </c>
      <c r="D6" s="43">
        <v>676</v>
      </c>
      <c r="E6" s="44" t="s">
        <v>70</v>
      </c>
      <c r="F6" s="21" t="s">
        <v>71</v>
      </c>
      <c r="I6" s="28"/>
      <c r="J6" s="12"/>
    </row>
    <row r="7" spans="1:10" ht="26.45" customHeight="1" x14ac:dyDescent="0.25">
      <c r="A7" s="18" t="s">
        <v>8</v>
      </c>
      <c r="B7" s="2" t="s">
        <v>9</v>
      </c>
      <c r="C7" s="3">
        <v>15380</v>
      </c>
      <c r="D7" s="4"/>
      <c r="E7" s="5" t="s">
        <v>39</v>
      </c>
      <c r="F7" s="19" t="s">
        <v>56</v>
      </c>
      <c r="I7" s="28"/>
      <c r="J7" s="12"/>
    </row>
    <row r="8" spans="1:10" s="39" customFormat="1" ht="14.1" customHeight="1" x14ac:dyDescent="0.25">
      <c r="A8" s="20" t="s">
        <v>72</v>
      </c>
      <c r="B8" s="42" t="s">
        <v>73</v>
      </c>
      <c r="C8" s="3">
        <v>5523</v>
      </c>
      <c r="D8" s="43">
        <v>868</v>
      </c>
      <c r="E8" s="44" t="s">
        <v>74</v>
      </c>
      <c r="F8" s="21" t="s">
        <v>71</v>
      </c>
      <c r="I8" s="28"/>
      <c r="J8" s="12"/>
    </row>
    <row r="9" spans="1:10" ht="15.6" customHeight="1" x14ac:dyDescent="0.25">
      <c r="A9" s="18" t="s">
        <v>10</v>
      </c>
      <c r="B9" s="2" t="s">
        <v>11</v>
      </c>
      <c r="C9" s="3"/>
      <c r="D9" s="4"/>
      <c r="E9" s="5" t="s">
        <v>12</v>
      </c>
      <c r="F9" s="21"/>
      <c r="I9" s="28" t="s">
        <v>63</v>
      </c>
      <c r="J9" s="12" t="s">
        <v>58</v>
      </c>
    </row>
    <row r="10" spans="1:10" ht="16.149999999999999" customHeight="1" x14ac:dyDescent="0.25">
      <c r="A10" s="18" t="s">
        <v>13</v>
      </c>
      <c r="B10" s="2" t="s">
        <v>14</v>
      </c>
      <c r="C10" s="3">
        <v>26006</v>
      </c>
      <c r="D10" s="4">
        <v>2993</v>
      </c>
      <c r="E10" s="5" t="s">
        <v>15</v>
      </c>
      <c r="F10" s="21"/>
      <c r="I10" s="28" t="s">
        <v>64</v>
      </c>
      <c r="J10" s="12" t="s">
        <v>58</v>
      </c>
    </row>
    <row r="11" spans="1:10" ht="16.149999999999999" customHeight="1" x14ac:dyDescent="0.25">
      <c r="A11" s="20" t="s">
        <v>53</v>
      </c>
      <c r="B11" s="8" t="s">
        <v>54</v>
      </c>
      <c r="C11" s="3">
        <v>15014</v>
      </c>
      <c r="D11" s="4"/>
      <c r="E11" s="5" t="s">
        <v>55</v>
      </c>
      <c r="F11" s="21"/>
      <c r="I11" s="28" t="s">
        <v>63</v>
      </c>
      <c r="J11" s="12" t="s">
        <v>58</v>
      </c>
    </row>
    <row r="12" spans="1:10" ht="15" customHeight="1" x14ac:dyDescent="0.25">
      <c r="A12" s="18" t="s">
        <v>16</v>
      </c>
      <c r="B12" s="2" t="s">
        <v>17</v>
      </c>
      <c r="C12" s="3">
        <v>25852</v>
      </c>
      <c r="D12" s="4">
        <v>507</v>
      </c>
      <c r="E12" s="6" t="s">
        <v>37</v>
      </c>
      <c r="F12" s="21"/>
      <c r="I12" s="28" t="s">
        <v>63</v>
      </c>
      <c r="J12" s="12" t="s">
        <v>58</v>
      </c>
    </row>
    <row r="13" spans="1:10" ht="17.100000000000001" customHeight="1" x14ac:dyDescent="0.25">
      <c r="A13" s="20" t="s">
        <v>50</v>
      </c>
      <c r="B13" s="8" t="s">
        <v>51</v>
      </c>
      <c r="C13" s="3"/>
      <c r="D13" s="4"/>
      <c r="E13" s="7" t="s">
        <v>52</v>
      </c>
      <c r="F13" s="21"/>
      <c r="I13" s="28" t="s">
        <v>63</v>
      </c>
      <c r="J13" s="12" t="s">
        <v>58</v>
      </c>
    </row>
    <row r="14" spans="1:10" ht="12.6" customHeight="1" x14ac:dyDescent="0.25">
      <c r="A14" s="18" t="s">
        <v>18</v>
      </c>
      <c r="B14" s="2" t="s">
        <v>19</v>
      </c>
      <c r="C14" s="3">
        <v>3751</v>
      </c>
      <c r="D14" s="4">
        <v>4175</v>
      </c>
      <c r="E14" s="5" t="s">
        <v>40</v>
      </c>
      <c r="F14" s="21"/>
      <c r="I14" s="28" t="s">
        <v>63</v>
      </c>
      <c r="J14" s="12" t="s">
        <v>58</v>
      </c>
    </row>
    <row r="15" spans="1:10" s="40" customFormat="1" ht="12.6" customHeight="1" x14ac:dyDescent="0.25">
      <c r="A15" s="20" t="s">
        <v>75</v>
      </c>
      <c r="B15" s="42" t="s">
        <v>76</v>
      </c>
      <c r="C15" s="3">
        <v>3256</v>
      </c>
      <c r="D15" s="43">
        <v>1202</v>
      </c>
      <c r="E15" s="44" t="s">
        <v>77</v>
      </c>
      <c r="F15" s="21" t="s">
        <v>71</v>
      </c>
      <c r="I15" s="28"/>
      <c r="J15" s="12"/>
    </row>
    <row r="16" spans="1:10" x14ac:dyDescent="0.25">
      <c r="A16" s="22" t="s">
        <v>20</v>
      </c>
      <c r="B16" s="2" t="s">
        <v>21</v>
      </c>
      <c r="C16" s="4">
        <v>61864</v>
      </c>
      <c r="D16" s="4"/>
      <c r="E16" s="5" t="s">
        <v>22</v>
      </c>
      <c r="F16" s="21"/>
      <c r="I16" s="28"/>
      <c r="J16" s="12"/>
    </row>
    <row r="17" spans="1:10" x14ac:dyDescent="0.25">
      <c r="A17" s="18" t="s">
        <v>23</v>
      </c>
      <c r="B17" s="2" t="s">
        <v>24</v>
      </c>
      <c r="C17" s="3">
        <v>50904</v>
      </c>
      <c r="D17" s="4"/>
      <c r="E17" s="5" t="s">
        <v>22</v>
      </c>
      <c r="F17" s="21"/>
      <c r="I17" s="28"/>
      <c r="J17" s="12"/>
    </row>
    <row r="18" spans="1:10" ht="45" x14ac:dyDescent="0.25">
      <c r="A18" s="18" t="s">
        <v>25</v>
      </c>
      <c r="B18" s="2" t="s">
        <v>26</v>
      </c>
      <c r="C18" s="3">
        <v>25952</v>
      </c>
      <c r="D18" s="4">
        <v>3899</v>
      </c>
      <c r="E18" s="5" t="s">
        <v>41</v>
      </c>
      <c r="F18" s="21" t="s">
        <v>56</v>
      </c>
      <c r="I18" s="28" t="s">
        <v>65</v>
      </c>
      <c r="J18" s="12" t="s">
        <v>58</v>
      </c>
    </row>
    <row r="19" spans="1:10" ht="28.15" customHeight="1" x14ac:dyDescent="0.25">
      <c r="A19" s="18" t="s">
        <v>27</v>
      </c>
      <c r="B19" s="2" t="s">
        <v>28</v>
      </c>
      <c r="C19" s="3">
        <v>23144</v>
      </c>
      <c r="D19" s="4">
        <v>481</v>
      </c>
      <c r="E19" s="5" t="s">
        <v>29</v>
      </c>
      <c r="F19" s="21" t="s">
        <v>56</v>
      </c>
      <c r="I19" s="28" t="s">
        <v>64</v>
      </c>
      <c r="J19" s="12" t="s">
        <v>58</v>
      </c>
    </row>
    <row r="20" spans="1:10" ht="15.6" customHeight="1" x14ac:dyDescent="0.25">
      <c r="A20" s="18" t="s">
        <v>30</v>
      </c>
      <c r="B20" s="2" t="s">
        <v>31</v>
      </c>
      <c r="C20" s="3">
        <v>11740</v>
      </c>
      <c r="D20" s="4">
        <v>3352</v>
      </c>
      <c r="E20" s="5" t="s">
        <v>32</v>
      </c>
      <c r="F20" s="21"/>
      <c r="I20" s="28" t="s">
        <v>81</v>
      </c>
      <c r="J20" s="12" t="s">
        <v>58</v>
      </c>
    </row>
    <row r="21" spans="1:10" s="41" customFormat="1" ht="15.6" customHeight="1" x14ac:dyDescent="0.25">
      <c r="A21" s="20" t="s">
        <v>78</v>
      </c>
      <c r="B21" s="42" t="s">
        <v>79</v>
      </c>
      <c r="C21" s="3">
        <v>5529</v>
      </c>
      <c r="D21" s="43">
        <v>457</v>
      </c>
      <c r="E21" s="44" t="s">
        <v>80</v>
      </c>
      <c r="F21" s="21" t="s">
        <v>71</v>
      </c>
      <c r="I21" s="28"/>
      <c r="J21" s="12"/>
    </row>
    <row r="22" spans="1:10" ht="16.149999999999999" customHeight="1" x14ac:dyDescent="0.25">
      <c r="A22" s="20" t="s">
        <v>47</v>
      </c>
      <c r="B22" s="8" t="s">
        <v>48</v>
      </c>
      <c r="C22" s="3"/>
      <c r="D22" s="3"/>
      <c r="E22" s="5" t="s">
        <v>49</v>
      </c>
      <c r="F22" s="21"/>
      <c r="I22" s="28"/>
      <c r="J22" s="12" t="s">
        <v>58</v>
      </c>
    </row>
    <row r="23" spans="1:10" ht="15.75" thickBot="1" x14ac:dyDescent="0.3">
      <c r="A23" s="23" t="s">
        <v>33</v>
      </c>
      <c r="B23" s="24" t="s">
        <v>34</v>
      </c>
      <c r="C23" s="25">
        <v>56759</v>
      </c>
      <c r="D23" s="25"/>
      <c r="E23" s="26" t="s">
        <v>22</v>
      </c>
      <c r="F23" s="27"/>
      <c r="I23" s="29"/>
      <c r="J23" s="14"/>
    </row>
    <row r="24" spans="1:10" ht="16.5" thickTop="1" thickBot="1" x14ac:dyDescent="0.3">
      <c r="F24" s="45"/>
    </row>
    <row r="25" spans="1:10" ht="13.5" customHeight="1" thickTop="1" x14ac:dyDescent="0.25">
      <c r="F25" s="46"/>
      <c r="I25" s="9" t="s">
        <v>59</v>
      </c>
      <c r="J25" s="10">
        <v>17</v>
      </c>
    </row>
    <row r="26" spans="1:10" x14ac:dyDescent="0.25">
      <c r="I26" s="11" t="s">
        <v>60</v>
      </c>
      <c r="J26" s="12">
        <f>COUNTIF(J3:J23,"Y")</f>
        <v>13</v>
      </c>
    </row>
    <row r="27" spans="1:10" x14ac:dyDescent="0.25">
      <c r="I27" s="11" t="s">
        <v>61</v>
      </c>
      <c r="J27" s="15">
        <f>J26*100/J25</f>
        <v>76.470588235294116</v>
      </c>
    </row>
    <row r="28" spans="1:10" x14ac:dyDescent="0.25">
      <c r="I28" s="11" t="s">
        <v>67</v>
      </c>
      <c r="J28" s="12">
        <f>COUNTIF(I3:I23,"Approve")</f>
        <v>3</v>
      </c>
    </row>
    <row r="29" spans="1:10" ht="15.75" thickBot="1" x14ac:dyDescent="0.3">
      <c r="I29" s="13" t="s">
        <v>66</v>
      </c>
      <c r="J29" s="16">
        <f>100*J28/J25</f>
        <v>17.647058823529413</v>
      </c>
    </row>
    <row r="30" spans="1:10" ht="15.75" thickTop="1" x14ac:dyDescent="0.25"/>
  </sheetData>
  <mergeCells count="8">
    <mergeCell ref="J1:J2"/>
    <mergeCell ref="F1:F2"/>
    <mergeCell ref="E1:E2"/>
    <mergeCell ref="F24:F25"/>
    <mergeCell ref="B1:B2"/>
    <mergeCell ref="A1:A2"/>
    <mergeCell ref="C1:C2"/>
    <mergeCell ref="I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BAE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Mody, Apurva (US SSA)</dc:creator>
  <cp:lastModifiedBy>Apurva Mody</cp:lastModifiedBy>
  <dcterms:created xsi:type="dcterms:W3CDTF">2016-09-02T04:09:15Z</dcterms:created>
  <dcterms:modified xsi:type="dcterms:W3CDTF">2017-08-05T16:27:31Z</dcterms:modified>
</cp:coreProperties>
</file>