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30" windowWidth="15390" windowHeight="6855"/>
  </bookViews>
  <sheets>
    <sheet name="Comments" sheetId="1" r:id="rId1"/>
    <sheet name="Status" sheetId="2" r:id="rId2"/>
    <sheet name="Ballot No voters comments" sheetId="3" r:id="rId3"/>
  </sheets>
  <calcPr calcId="125725"/>
  <fileRecoveryPr repairLoad="1"/>
</workbook>
</file>

<file path=xl/calcChain.xml><?xml version="1.0" encoding="utf-8"?>
<calcChain xmlns="http://schemas.openxmlformats.org/spreadsheetml/2006/main">
  <c r="I6" i="2"/>
  <c r="I5"/>
  <c r="I4"/>
  <c r="I3"/>
  <c r="F6"/>
  <c r="F5"/>
  <c r="F4"/>
  <c r="F3"/>
  <c r="C6"/>
  <c r="C5"/>
  <c r="C4"/>
  <c r="C3"/>
  <c r="L6" l="1"/>
  <c r="L5"/>
  <c r="L4"/>
  <c r="C7"/>
  <c r="F7"/>
  <c r="I7"/>
  <c r="L3"/>
  <c r="L7" l="1"/>
</calcChain>
</file>

<file path=xl/sharedStrings.xml><?xml version="1.0" encoding="utf-8"?>
<sst xmlns="http://schemas.openxmlformats.org/spreadsheetml/2006/main" count="411" uniqueCount="155">
  <si>
    <t>Comment #</t>
  </si>
  <si>
    <t>Name</t>
  </si>
  <si>
    <t>Vote</t>
  </si>
  <si>
    <t>Affiliation</t>
  </si>
  <si>
    <t>Category</t>
  </si>
  <si>
    <t>Page</t>
  </si>
  <si>
    <t>Subclause</t>
  </si>
  <si>
    <t>Line</t>
  </si>
  <si>
    <t>Comment</t>
  </si>
  <si>
    <t>Must Be Satisfied</t>
  </si>
  <si>
    <t>Proposed Change</t>
  </si>
  <si>
    <t>Disposition Status</t>
  </si>
  <si>
    <t>Disposition Detail</t>
  </si>
  <si>
    <t>Editorial</t>
  </si>
  <si>
    <t>No</t>
  </si>
  <si>
    <t>7.2.2.9.4.2</t>
  </si>
  <si>
    <t>Technical</t>
  </si>
  <si>
    <t>A</t>
  </si>
  <si>
    <t>General</t>
  </si>
  <si>
    <t>7.2.1</t>
  </si>
  <si>
    <t>4.5.3.1</t>
  </si>
  <si>
    <t>7.2.1.1.2</t>
  </si>
  <si>
    <t>Einolf, Charles</t>
  </si>
  <si>
    <t>Disapprove</t>
  </si>
  <si>
    <t>CBS</t>
  </si>
  <si>
    <t>Reference error</t>
  </si>
  <si>
    <t>Yes</t>
  </si>
  <si>
    <t>Insert correct reference</t>
  </si>
  <si>
    <t>Noda, Makoto</t>
  </si>
  <si>
    <t>Sony Corporation</t>
  </si>
  <si>
    <t>There is profile 3.</t>
  </si>
  <si>
    <t>Profile 3 shall be provided in subclause 6</t>
  </si>
  <si>
    <t>Where coming from "90%". There are no reason to use "90%".</t>
  </si>
  <si>
    <t>Delete subclause 7.2.1.1.2</t>
  </si>
  <si>
    <t>There are two discovery algorithms in subcluse 7.2.1. The standards shall provide best discovery algorithm.</t>
  </si>
  <si>
    <t>Compare two algorithms by simulation and delete either subclause 7.2.1.1 or 7.2.1.2</t>
  </si>
  <si>
    <t>There is no good profiles in the main body, and also providing an implementation example based on this specification.</t>
  </si>
  <si>
    <t>Mccann, Stephen</t>
  </si>
  <si>
    <t>BlackBerry Ltd</t>
  </si>
  <si>
    <t>Copyright statements are dated 2012</t>
  </si>
  <si>
    <t>Update to 2014</t>
  </si>
  <si>
    <t>D.2</t>
  </si>
  <si>
    <t>In this use case, the WSO registers to the CM using the CE. How is this done in practice. Does the WSO use Ethernet or USB to make the initial connection to the CE?</t>
  </si>
  <si>
    <t>The use case should state how an initial connection is made to the CE, when the TVWS channel list is not known.</t>
  </si>
  <si>
    <t>There is a missing MSWord cross-reference</t>
  </si>
  <si>
    <t>Correct and please check all other missing references.</t>
  </si>
  <si>
    <t>4.4.2</t>
  </si>
  <si>
    <t>Prior to a WSO subscribing and registering with the coexistence services, how is Interface A initialised? How can the radio interface be started before the WSO has registered with the Coexistance Manager? What radio channel is chosen to operate on?  Does the WSO have to register via Ethernet or USB, before Interface A can be used as a TVWS channel?</t>
  </si>
  <si>
    <t>Some text needs to be added to section 4, to explain how the radio channel is chosen and initialised, toegther with IP session establishment. For example, how is the IP connection authenticated and where does the authentication server reside within the reference architecture.</t>
  </si>
  <si>
    <t>Within Figure 1, "Another Coexistence Manager" implies a manager from another standard or somewhere else outside of IEEE 802.19.1</t>
  </si>
  <si>
    <t>Change "Coexistence Manager" to "Coexistence Manager 1" and "Another Coexistence Manager" to "Coexistence Manager 2" to show that both of these managers refer to the IEEE 802.19.1 defined one.</t>
  </si>
  <si>
    <t>It appears that a white space object can refer to a network of devices. I find this concept a little too abstract. For example, what does a network of WSOs then mean?</t>
  </si>
  <si>
    <t>Change White Space Object to White Space Network</t>
  </si>
  <si>
    <t>The term 'CM' is used prior to clause 3.2</t>
  </si>
  <si>
    <t>Change 'CM' to 'Coexistence Manager'</t>
  </si>
  <si>
    <t>Does the scope also include the consideration of LTE devices in this band (also known as APT Band)</t>
  </si>
  <si>
    <t>It may be useful to mention this technology in a section of the document</t>
  </si>
  <si>
    <t>Reede, Ivan</t>
  </si>
  <si>
    <t>AmeriSys Inc.</t>
  </si>
  <si>
    <t>The PAR scope says that the standard consists of the following compnenet - aka the last component "Algorithms for adapting MAC/PHY parameters to enhancing coexistence between networks". The proposed standard text does not provide this.
More and more, people are relying on wireless 802 network devices to transmit critical data. If problems occur, I am concerned that people may be misled that by using devices incorporating this standard, the relibility of communications incorproating 802.19 technology would be better than without it. However, what I find in this proposed standard are multiple profiles which make "acceptable" the creation of devices which not only do not provide a basic standardized coexistence improvement mechanism but rather a whole profile system allowing for multiple proprietary, non interoperating systems to each claim compliance to the standard. This causes a failure to comply with the par component "A means of communication between nodes".
As an engineer, whose prime duty is to protect the public, I have to take exception to a proposed standard that may be misleading to the general public. Furthermore, as more and more wireless 802 devices enter the medical application market and users search for reliable coexistence, I am of the opinion that this may lead to serious health and safety hasards. I think the IEEE should consider seriously before sanctionning this standard by publication as it stands, and, am of the opinion that disclaimers may not excuse possible injuries and loss of life in medical or other critical applications where 802 devices may enter the market with this "added" coexistence possibly leading to a false impression of improved or ruggedized communication reliability.</t>
  </si>
  <si>
    <t>In order to change my vote from disapprove to approve, a common basic communication profile should be mandatry so all complying devices are able to communicate basic  coexistence parameters and a common basic coexistnece mechansim, with demonstrated coexistence improvements (via simulation or other) should be mandatory for compliance to the standard, such as alluded to by the original PAR scope.</t>
  </si>
  <si>
    <t>Open</t>
    <phoneticPr fontId="18"/>
  </si>
  <si>
    <t>Accepted</t>
    <phoneticPr fontId="18"/>
  </si>
  <si>
    <t>Revised</t>
    <phoneticPr fontId="18"/>
  </si>
  <si>
    <t>Rejected</t>
    <phoneticPr fontId="18"/>
  </si>
  <si>
    <t>Total</t>
    <phoneticPr fontId="18"/>
  </si>
  <si>
    <t>Technical</t>
    <phoneticPr fontId="18"/>
  </si>
  <si>
    <t>General</t>
    <phoneticPr fontId="18"/>
  </si>
  <si>
    <t>Editorial</t>
    <phoneticPr fontId="18"/>
  </si>
  <si>
    <t>All</t>
    <phoneticPr fontId="18"/>
  </si>
  <si>
    <t>The scope as stated in clause 1.1 does not limit a technology to wich this draft can be applied. There is no string need to mention LTE specifically.</t>
    <phoneticPr fontId="18"/>
  </si>
  <si>
    <t>WSO represents either a TV WS device or a network of TV WS devices. This concept is convinient because in such case one network can be served by one CE, not multiple CEs. For example, 802.11af AP can have a CE that serves this AP and STAs communicating with this AP. However, there are cases when there is only one device, for example, a device broadcasting in TV WS. Then proposed change of the name to NETWORK is not applicable.</t>
    <phoneticPr fontId="18"/>
  </si>
  <si>
    <t>Interface A is not a radio interface. Please refer to Figure 3 for an example. In Figure 3 interface A is represented by COEX_MEDIA_SAP between CE and base station mamangement entity. As a result the base station management entity is responsible for all actions mentioned in the comment. These topics are implementation specific and not defined in the IEEE 802.19.1.</t>
    <phoneticPr fontId="18"/>
  </si>
  <si>
    <t>New profiles 13-19-0135r1, 13-19-0136r1, 13-19-0137r1 and 13-19-0138r2 shall be added to this specification.</t>
    <phoneticPr fontId="18"/>
  </si>
  <si>
    <t>Update the draft as described in contributions 13-19-0135r1, 13-19-0136r1, 13-19-0137r1 and 13-19-0138r3. Compared to the originally proposed change, only contribution 138r2 is updated to keep consistency with the draft standard style.</t>
    <phoneticPr fontId="18"/>
  </si>
  <si>
    <t>Update the draft as described in contributions 13-19-0135r1, 13-19-0136r1, 13-19-0137r1 and 13-19-0138r3.</t>
  </si>
  <si>
    <t>Request technical editor to update the whole clause 3.1 according to the comment.</t>
    <phoneticPr fontId="18"/>
  </si>
  <si>
    <t>Request technical editor to insert correct reference.</t>
    <phoneticPr fontId="18"/>
  </si>
  <si>
    <t>There is no intention to limit implementation of a CDIS to one particular algorithm. Several CDIS algorithms can be used in different scenarios.</t>
    <phoneticPr fontId="18"/>
  </si>
  <si>
    <t>This value was taken as a reasonble theshold. It means that 90% of WSOs will experience interference no higher than the value calculated by the algorithm.</t>
    <phoneticPr fontId="18"/>
  </si>
  <si>
    <t>Accepted.</t>
    <phoneticPr fontId="18"/>
  </si>
  <si>
    <t>A WSO uses transport SAP operation to get connected to the CE as described in subclause 6.1.1. D.2 describes the WSO registration to CM after connection establishment between the WSO and the CE is done.</t>
    <phoneticPr fontId="18"/>
  </si>
  <si>
    <t>The draft standard has several profiles because different profiles are benefitial in different deployment scenarios. They allow cost-efficient implemention of 802.19.1 for different applications. One common basic communication profile will require merging all 802.19.1 profiles. Merging these profiles into one mandatory communication profile will definitely increase complexity. 
Regarding improvement in performance using 802.19.1 coexistence system, please refer to, for example, H.Kang et al "Overlapping BSS interference mitigation among WLAN systems," ICTC 2013 and S.Filin et al "Feasibility Study of the IEEE 802.19.1 TVWS Coexistence Protocol," 19-12-0138r0 (available on IEEE Mentor).</t>
    <phoneticPr fontId="18"/>
  </si>
  <si>
    <t>r01-20</t>
  </si>
  <si>
    <t>Rolfe, Benjamin</t>
  </si>
  <si>
    <t>r01-19</t>
  </si>
  <si>
    <t>r01-18</t>
  </si>
  <si>
    <t>r01-17</t>
  </si>
  <si>
    <t>r01-16</t>
  </si>
  <si>
    <t>r01-15</t>
  </si>
  <si>
    <t>r01-14</t>
  </si>
  <si>
    <t>r01-13</t>
  </si>
  <si>
    <t>r01-12</t>
  </si>
  <si>
    <t>r01-11</t>
  </si>
  <si>
    <t>r01-10</t>
  </si>
  <si>
    <t>r01-9</t>
  </si>
  <si>
    <t>r01-8</t>
  </si>
  <si>
    <t>r01-7</t>
  </si>
  <si>
    <t>r01-6</t>
  </si>
  <si>
    <t>r01-5</t>
  </si>
  <si>
    <t>r01-4</t>
  </si>
  <si>
    <t>r01-3</t>
  </si>
  <si>
    <t>r01-2</t>
  </si>
  <si>
    <t>r01-1</t>
  </si>
  <si>
    <t>FLYNN, P</t>
  </si>
  <si>
    <t>Blind Creek Associates</t>
  </si>
  <si>
    <t>Texas Instruments Incorporated</t>
  </si>
  <si>
    <t>6.3.4.1</t>
  </si>
  <si>
    <t>6.2.4.3</t>
  </si>
  <si>
    <t>6.2.4.2</t>
  </si>
  <si>
    <t>6.2.4.1</t>
  </si>
  <si>
    <t>6.1.1.3</t>
  </si>
  <si>
    <t>5.2.11.1</t>
  </si>
  <si>
    <t>Figure 59 and 60:  Step 1: Should be "Perform WSO  subscription procedure for the subject CE"?
Step 2 : "Wait FOR trigger..." and what is the trigger, i.e. reception of a request, etc?
Other steps also  missing necessary verbs.
Off page connectors #1C is confusing, why not put those in figure 60 directly? Connector #2C seems to come from nowhere.</t>
  </si>
  <si>
    <t>Also missing the "when" information.</t>
  </si>
  <si>
    <t>As written a compliant CDIS must perform WSO registration continuously from the beginning of time until forever, or at some arbitrary random time controlled by the forces of quantum decay or perhaps some other force. I suspect there is intended to be a defined trigger, for example, reception of a request with the operation code set to "new" (my beset guess)</t>
  </si>
  <si>
    <t>"Further procedure specific constraints may apply 1 and if that is the case those are specified in the clauses below." ?  May == may or may not. So you're saying the following clauses may or may not specify further constraints. While probably true (since it can't be false) it isn't really helpful either.  Not sure if there was something else you meant to say here, but what I'm reading tells me nothing so it should be removed.</t>
  </si>
  <si>
    <t>Whar does "shall correspond to" mean in this context?  What is the required behavior, action, or reaction to be tested for comformance to this requirement?  This term is used several places in this clause and it is not at all clear what is intended technically; in Some places it seems "invoke" or "initiate" may be the intended meaning but other places I haven't even a guess.</t>
  </si>
  <si>
    <t>What is the keep alive mechanism which is controlled by the keepAliveInterval paramter - if the parameter  is provided, how and where is it used?</t>
  </si>
  <si>
    <t>WSO needs to be spelled out the first time it is used.</t>
  </si>
  <si>
    <t>TVBD needs to be spelled out the first time it is used.</t>
  </si>
  <si>
    <t>TLS needs to be spelled out the first time it is used.</t>
  </si>
  <si>
    <t>SSH needs to be spelled out the first time it is used.</t>
  </si>
  <si>
    <t>SINR needs to be spelled out the first time it is used.</t>
  </si>
  <si>
    <t>Acronyms should have the full term they abreviate given the first time they are used in the draft (SAP)</t>
  </si>
  <si>
    <t>Acronyms should have the full term they abreviate given the first time they are used in the draft, so TCP needs the full  names here.  Likewise IP first used  in 5.1</t>
  </si>
  <si>
    <t>ACLR is used as a parameter/variable and not an Acronym as best I can tell. Doesn't need to be in 3.2</t>
  </si>
  <si>
    <t>ACS is used as a parameter/variable and not an Acronym as best I can tell.  Doesn't need to be in 3.2</t>
  </si>
  <si>
    <t>States characteristics and requirements of a profile, not a definition of the term. Need to restate as a definition.  "A profile determines which procedures, messages and message parameters are mandatory and  which are optional for implementation of a IEEE 802.19.1 compliant coexistence system entity."</t>
  </si>
  <si>
    <t>Another statement of requirement in the definitions clause. "distributed decision making: Distributed decision 1 making between two CMs is performed when one CM
2 makes its decisions in coordination with another CM." is telling me when the action is performed which is a requirement. Definition should include only a concise definition of the  term as used in the Standard, not anything about the entity, operation or function the term refers to (that would be "requirements" or "other information" which are prohibited in a definition)</t>
  </si>
  <si>
    <t>"entity also supports the discovery of CMs by other CMs in order to open interfaces between them." is not part of the definition.  Just define the term, not what the entity defined by the term does, needs, requires, or performs. Refer to IEEE Standards Style Manual clause 11</t>
  </si>
  <si>
    <t>and line 14:  these are not definitions, which are supposed to define what the term means,, not contain requirements or other information.  "is preformed" sounds like a normative requirement that should be in a normative clause.</t>
  </si>
  <si>
    <t>This is more of an overall comment on the complexity of what is being proposed here. For this to work with multiple suppliers and across multiple management domains will take significant investment in compliance/validation test suites.</t>
  </si>
  <si>
    <t>See comment - fix figures so that it hangs together, use appropriate verbs.</t>
  </si>
  <si>
    <t>Change to: Upon receipt of a coexistence set information request with the operation code set to  update, a CDIS shal perform the WSO registration update procedure as defined in 5.2.2.2.</t>
  </si>
  <si>
    <t>Change to: Upon receipt of a coexistence set information request with the operation code set to  new, a CDIS shal perform the WSO registration procedure as defined in 5.2.2.1.</t>
  </si>
  <si>
    <t>delete sentence.</t>
  </si>
  <si>
    <t>Clarify the normative requirements.</t>
  </si>
  <si>
    <t>Provide a description of the behavior invoked when the parameter is provieded.</t>
  </si>
  <si>
    <t>Do it.  NOTE: this can be passed to IEEE editors to correct upon publication.</t>
  </si>
  <si>
    <t>Remove from 3.2.  NOTE: This is an editorial correctino that can be passed to the IEEE profesional editors for correction during publication.</t>
  </si>
  <si>
    <t>remove from 3.2</t>
  </si>
  <si>
    <t>delete from clause 3.  Don't need it.  Where the term is used include a reference to the normative clause that defines what it is and when it is performed.</t>
  </si>
  <si>
    <t>delete "entity also supports the discovery of CMs by other CMs in order to open interfaces between them."</t>
  </si>
  <si>
    <t>Delete from definitions and describe behavior in appropriate clauses</t>
  </si>
  <si>
    <t>There should be a simpler flow path that says that if I can find a spectrum where there is not contention then I can side step all this protocol and use it until someone else shows up to challenge. A 'first user' simplified scenario.</t>
  </si>
  <si>
    <t>Open</t>
    <phoneticPr fontId="18"/>
  </si>
  <si>
    <t>Postponed to the next teleconference.</t>
    <phoneticPr fontId="18"/>
  </si>
  <si>
    <t>After "If the source entity does not need to use keep alive mechanism, keepAliveInterval parameter shall not be used." add the following: "If keep alive mechanism is used, then if no transport service messages have been exchanged between transport services of the source and destination entities, transport services of the source and destination entities shall indicate disconnection to the source and destination entities as described in clause 6.1.1.5."</t>
    <phoneticPr fontId="18"/>
  </si>
  <si>
    <t>Change "shall correspond to" to "shall perform".</t>
    <phoneticPr fontId="18"/>
  </si>
  <si>
    <t>Something more line:  A profile is a statement of the procedures, messages and message parameters are mandatory and which are optional for implementation of a IEEE 802.19.1 compliant coexistence system entity.</t>
    <phoneticPr fontId="18"/>
  </si>
  <si>
    <t>Substitue the defition of the profile with "A statement of the procedures, messages, and parameters which are mandatory and which are optional for the implementation of an IEEE 802.19.1 compliant coexistence system entity."</t>
    <phoneticPr fontId="18"/>
  </si>
  <si>
    <t>Spell out acronyms when they are used first time in the draft.</t>
    <phoneticPr fontId="18"/>
  </si>
  <si>
    <t>Update the draft as shown in contribution 14-19-0018r0.</t>
    <phoneticPr fontId="18"/>
  </si>
  <si>
    <t>Update the draft as shown in contribution 14-19-0017r0.</t>
    <phoneticPr fontId="18"/>
  </si>
</sst>
</file>

<file path=xl/styles.xml><?xml version="1.0" encoding="utf-8"?>
<styleSheet xmlns="http://schemas.openxmlformats.org/spreadsheetml/2006/main">
  <fonts count="2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i/>
      <sz val="11"/>
      <color theme="1"/>
      <name val="ＭＳ Ｐ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
      <patternFill patternType="solid">
        <fgColor rgb="FF92D05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1">
    <xf numFmtId="0" fontId="0" fillId="0" borderId="0" xfId="0">
      <alignment vertical="center"/>
    </xf>
    <xf numFmtId="0" fontId="0" fillId="0" borderId="0" xfId="0" applyAlignment="1">
      <alignment vertical="center" wrapText="1"/>
    </xf>
    <xf numFmtId="0" fontId="0" fillId="0" borderId="0" xfId="0" applyNumberFormat="1" applyAlignment="1">
      <alignment vertical="center" wrapText="1"/>
    </xf>
    <xf numFmtId="0" fontId="0" fillId="0" borderId="0" xfId="0" applyAlignment="1">
      <alignment vertical="center"/>
    </xf>
    <xf numFmtId="0" fontId="19" fillId="0" borderId="0" xfId="0" applyFont="1">
      <alignment vertical="center"/>
    </xf>
    <xf numFmtId="0" fontId="20" fillId="0" borderId="0" xfId="0" applyFont="1">
      <alignment vertical="center"/>
    </xf>
    <xf numFmtId="0" fontId="0" fillId="0" borderId="0" xfId="0" applyFill="1" applyAlignment="1">
      <alignment vertical="center" wrapText="1"/>
    </xf>
    <xf numFmtId="0" fontId="0" fillId="0" borderId="0" xfId="0" applyFill="1" applyAlignment="1">
      <alignment vertical="center"/>
    </xf>
    <xf numFmtId="0" fontId="0" fillId="0" borderId="0" xfId="0" applyNumberFormat="1" applyFill="1" applyAlignment="1">
      <alignment vertical="center" wrapText="1"/>
    </xf>
    <xf numFmtId="0" fontId="0" fillId="33" borderId="0" xfId="0" applyFill="1" applyAlignment="1">
      <alignment vertical="center" wrapText="1"/>
    </xf>
    <xf numFmtId="0" fontId="0" fillId="34" borderId="0" xfId="0" applyFill="1" applyAlignment="1">
      <alignmen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03"/>
  <sheetViews>
    <sheetView tabSelected="1" topLeftCell="F1" zoomScaleNormal="100" workbookViewId="0">
      <selection activeCell="K2" sqref="K2"/>
    </sheetView>
  </sheetViews>
  <sheetFormatPr defaultRowHeight="13.5"/>
  <cols>
    <col min="1" max="1" width="10.625" style="1" customWidth="1"/>
    <col min="2" max="2" width="19.25" style="1" customWidth="1"/>
    <col min="3" max="3" width="9.625" style="1" customWidth="1"/>
    <col min="4" max="4" width="10.875" style="3" customWidth="1"/>
    <col min="5" max="5" width="9" style="1"/>
    <col min="6" max="6" width="6.125" style="1" customWidth="1"/>
    <col min="7" max="7" width="9" style="1"/>
    <col min="8" max="8" width="5.5" style="1" customWidth="1"/>
    <col min="9" max="9" width="30.25" style="1" customWidth="1"/>
    <col min="10" max="10" width="9" style="1"/>
    <col min="11" max="11" width="36" style="1" customWidth="1"/>
    <col min="12" max="12" width="10.25" style="1" customWidth="1"/>
    <col min="13" max="13" width="36.125" style="1" customWidth="1"/>
    <col min="14" max="16384" width="9" style="1"/>
  </cols>
  <sheetData>
    <row r="1" spans="1:13" ht="27">
      <c r="A1" s="6" t="s">
        <v>0</v>
      </c>
      <c r="B1" s="6" t="s">
        <v>1</v>
      </c>
      <c r="C1" s="6" t="s">
        <v>2</v>
      </c>
      <c r="D1" s="6" t="s">
        <v>3</v>
      </c>
      <c r="E1" s="6" t="s">
        <v>4</v>
      </c>
      <c r="F1" s="6" t="s">
        <v>5</v>
      </c>
      <c r="G1" s="6" t="s">
        <v>6</v>
      </c>
      <c r="H1" s="6" t="s">
        <v>7</v>
      </c>
      <c r="I1" s="6" t="s">
        <v>8</v>
      </c>
      <c r="J1" s="6" t="s">
        <v>9</v>
      </c>
      <c r="K1" s="6" t="s">
        <v>10</v>
      </c>
      <c r="L1" s="6" t="s">
        <v>11</v>
      </c>
      <c r="M1" s="6" t="s">
        <v>12</v>
      </c>
    </row>
    <row r="2" spans="1:13" ht="162">
      <c r="A2" s="1" t="s">
        <v>89</v>
      </c>
      <c r="B2" s="1" t="s">
        <v>84</v>
      </c>
      <c r="C2" s="1" t="s">
        <v>23</v>
      </c>
      <c r="D2" s="1" t="s">
        <v>105</v>
      </c>
      <c r="E2" s="1" t="s">
        <v>16</v>
      </c>
      <c r="F2" s="1">
        <v>45</v>
      </c>
      <c r="G2" s="1" t="s">
        <v>111</v>
      </c>
      <c r="H2" s="1">
        <v>1</v>
      </c>
      <c r="I2" s="1" t="s">
        <v>118</v>
      </c>
      <c r="J2" s="1" t="s">
        <v>26</v>
      </c>
      <c r="K2" s="1" t="s">
        <v>138</v>
      </c>
      <c r="L2" s="6" t="s">
        <v>63</v>
      </c>
      <c r="M2" s="6" t="s">
        <v>148</v>
      </c>
    </row>
    <row r="3" spans="1:13" ht="148.5">
      <c r="A3" s="1" t="s">
        <v>88</v>
      </c>
      <c r="B3" s="1" t="s">
        <v>84</v>
      </c>
      <c r="C3" s="1" t="s">
        <v>23</v>
      </c>
      <c r="D3" s="1" t="s">
        <v>105</v>
      </c>
      <c r="E3" s="1" t="s">
        <v>16</v>
      </c>
      <c r="F3" s="1">
        <v>71</v>
      </c>
      <c r="G3" s="1" t="s">
        <v>110</v>
      </c>
      <c r="H3" s="1">
        <v>3</v>
      </c>
      <c r="I3" s="2" t="s">
        <v>117</v>
      </c>
      <c r="J3" s="1" t="s">
        <v>26</v>
      </c>
      <c r="K3" s="1" t="s">
        <v>137</v>
      </c>
      <c r="L3" s="6" t="s">
        <v>63</v>
      </c>
      <c r="M3" s="6" t="s">
        <v>149</v>
      </c>
    </row>
    <row r="4" spans="1:13" ht="175.5">
      <c r="A4" s="1" t="s">
        <v>87</v>
      </c>
      <c r="B4" s="1" t="s">
        <v>84</v>
      </c>
      <c r="C4" s="1" t="s">
        <v>23</v>
      </c>
      <c r="D4" s="1" t="s">
        <v>105</v>
      </c>
      <c r="E4" s="1" t="s">
        <v>16</v>
      </c>
      <c r="F4" s="1">
        <v>72</v>
      </c>
      <c r="G4" s="1" t="s">
        <v>110</v>
      </c>
      <c r="H4" s="1">
        <v>1</v>
      </c>
      <c r="I4" s="2" t="s">
        <v>116</v>
      </c>
      <c r="J4" s="1" t="s">
        <v>26</v>
      </c>
      <c r="K4" s="1" t="s">
        <v>136</v>
      </c>
      <c r="L4" s="6" t="s">
        <v>62</v>
      </c>
      <c r="M4" s="6" t="s">
        <v>62</v>
      </c>
    </row>
    <row r="5" spans="1:13" ht="148.5">
      <c r="A5" s="1" t="s">
        <v>86</v>
      </c>
      <c r="B5" s="1" t="s">
        <v>84</v>
      </c>
      <c r="C5" s="1" t="s">
        <v>23</v>
      </c>
      <c r="D5" s="1" t="s">
        <v>105</v>
      </c>
      <c r="E5" s="1" t="s">
        <v>16</v>
      </c>
      <c r="F5" s="1">
        <v>72</v>
      </c>
      <c r="G5" s="1" t="s">
        <v>109</v>
      </c>
      <c r="H5" s="1">
        <v>3</v>
      </c>
      <c r="I5" s="2" t="s">
        <v>115</v>
      </c>
      <c r="J5" s="1" t="s">
        <v>26</v>
      </c>
      <c r="K5" s="1" t="s">
        <v>135</v>
      </c>
      <c r="L5" s="10" t="s">
        <v>63</v>
      </c>
      <c r="M5" s="10" t="s">
        <v>153</v>
      </c>
    </row>
    <row r="6" spans="1:13" ht="67.5">
      <c r="A6" s="1" t="s">
        <v>85</v>
      </c>
      <c r="B6" s="1" t="s">
        <v>84</v>
      </c>
      <c r="C6" s="1" t="s">
        <v>23</v>
      </c>
      <c r="D6" s="1" t="s">
        <v>105</v>
      </c>
      <c r="E6" s="1" t="s">
        <v>16</v>
      </c>
      <c r="F6" s="1">
        <v>72</v>
      </c>
      <c r="G6" s="1" t="s">
        <v>108</v>
      </c>
      <c r="H6" s="1">
        <v>11</v>
      </c>
      <c r="I6" s="1" t="s">
        <v>114</v>
      </c>
      <c r="J6" s="1" t="s">
        <v>26</v>
      </c>
      <c r="K6" s="1" t="s">
        <v>134</v>
      </c>
      <c r="L6" s="10" t="s">
        <v>63</v>
      </c>
      <c r="M6" s="10" t="s">
        <v>153</v>
      </c>
    </row>
    <row r="7" spans="1:13" ht="162">
      <c r="A7" s="1" t="s">
        <v>83</v>
      </c>
      <c r="B7" s="1" t="s">
        <v>84</v>
      </c>
      <c r="C7" s="1" t="s">
        <v>23</v>
      </c>
      <c r="D7" s="1" t="s">
        <v>105</v>
      </c>
      <c r="E7" s="1" t="s">
        <v>16</v>
      </c>
      <c r="F7" s="1">
        <v>138</v>
      </c>
      <c r="G7" s="1" t="s">
        <v>107</v>
      </c>
      <c r="H7" s="1">
        <v>2</v>
      </c>
      <c r="I7" s="2" t="s">
        <v>113</v>
      </c>
      <c r="J7" s="1" t="s">
        <v>26</v>
      </c>
      <c r="K7" s="1" t="s">
        <v>133</v>
      </c>
      <c r="L7" s="10" t="s">
        <v>63</v>
      </c>
      <c r="M7" s="10" t="s">
        <v>153</v>
      </c>
    </row>
    <row r="8" spans="1:13" ht="94.5">
      <c r="A8" s="1" t="s">
        <v>102</v>
      </c>
      <c r="B8" s="1" t="s">
        <v>84</v>
      </c>
      <c r="C8" s="1" t="s">
        <v>23</v>
      </c>
      <c r="D8" s="1" t="s">
        <v>105</v>
      </c>
      <c r="E8" s="1" t="s">
        <v>18</v>
      </c>
      <c r="F8" s="1">
        <v>2</v>
      </c>
      <c r="G8" s="1">
        <v>3.1</v>
      </c>
      <c r="H8" s="1">
        <v>11</v>
      </c>
      <c r="I8" s="1" t="s">
        <v>131</v>
      </c>
      <c r="J8" s="1" t="s">
        <v>14</v>
      </c>
      <c r="K8" s="1" t="s">
        <v>144</v>
      </c>
      <c r="L8" s="10" t="s">
        <v>63</v>
      </c>
      <c r="M8" s="10" t="s">
        <v>154</v>
      </c>
    </row>
    <row r="9" spans="1:13" ht="108">
      <c r="A9" s="1" t="s">
        <v>101</v>
      </c>
      <c r="B9" s="1" t="s">
        <v>84</v>
      </c>
      <c r="C9" s="1" t="s">
        <v>23</v>
      </c>
      <c r="D9" s="1" t="s">
        <v>105</v>
      </c>
      <c r="E9" s="1" t="s">
        <v>18</v>
      </c>
      <c r="F9" s="1">
        <v>2</v>
      </c>
      <c r="G9" s="1">
        <v>3.1</v>
      </c>
      <c r="H9" s="1">
        <v>22</v>
      </c>
      <c r="I9" s="2" t="s">
        <v>130</v>
      </c>
      <c r="J9" s="1" t="s">
        <v>14</v>
      </c>
      <c r="K9" s="1" t="s">
        <v>143</v>
      </c>
      <c r="L9" s="6" t="s">
        <v>62</v>
      </c>
      <c r="M9" s="6" t="s">
        <v>62</v>
      </c>
    </row>
    <row r="10" spans="1:13" ht="229.5">
      <c r="A10" s="1" t="s">
        <v>100</v>
      </c>
      <c r="B10" s="1" t="s">
        <v>84</v>
      </c>
      <c r="C10" s="1" t="s">
        <v>23</v>
      </c>
      <c r="D10" s="1" t="s">
        <v>105</v>
      </c>
      <c r="E10" s="1" t="s">
        <v>18</v>
      </c>
      <c r="F10" s="1">
        <v>3</v>
      </c>
      <c r="G10" s="1">
        <v>3.1</v>
      </c>
      <c r="H10" s="1">
        <v>1</v>
      </c>
      <c r="I10" s="2" t="s">
        <v>129</v>
      </c>
      <c r="J10" s="1" t="s">
        <v>14</v>
      </c>
      <c r="K10" s="1" t="s">
        <v>142</v>
      </c>
      <c r="L10" s="10" t="s">
        <v>63</v>
      </c>
      <c r="M10" s="10" t="s">
        <v>154</v>
      </c>
    </row>
    <row r="11" spans="1:13" ht="40.5">
      <c r="A11" s="1" t="s">
        <v>98</v>
      </c>
      <c r="B11" s="1" t="s">
        <v>84</v>
      </c>
      <c r="C11" s="1" t="s">
        <v>23</v>
      </c>
      <c r="D11" s="1" t="s">
        <v>105</v>
      </c>
      <c r="E11" s="1" t="s">
        <v>18</v>
      </c>
      <c r="F11" s="1">
        <v>3</v>
      </c>
      <c r="G11" s="1">
        <v>3.2</v>
      </c>
      <c r="H11" s="1">
        <v>16</v>
      </c>
      <c r="I11" s="1" t="s">
        <v>127</v>
      </c>
      <c r="J11" s="1" t="s">
        <v>14</v>
      </c>
      <c r="K11" s="1" t="s">
        <v>141</v>
      </c>
      <c r="L11" s="6" t="s">
        <v>62</v>
      </c>
      <c r="M11" s="6" t="s">
        <v>62</v>
      </c>
    </row>
    <row r="12" spans="1:13" ht="135">
      <c r="A12" s="1" t="s">
        <v>99</v>
      </c>
      <c r="B12" s="1" t="s">
        <v>84</v>
      </c>
      <c r="C12" s="1" t="s">
        <v>23</v>
      </c>
      <c r="D12" s="1" t="s">
        <v>105</v>
      </c>
      <c r="E12" s="1" t="s">
        <v>18</v>
      </c>
      <c r="H12" s="1">
        <v>8</v>
      </c>
      <c r="I12" s="2" t="s">
        <v>128</v>
      </c>
      <c r="J12" s="1" t="s">
        <v>14</v>
      </c>
      <c r="K12" s="1" t="s">
        <v>150</v>
      </c>
      <c r="L12" s="6" t="s">
        <v>63</v>
      </c>
      <c r="M12" s="6" t="s">
        <v>151</v>
      </c>
    </row>
    <row r="13" spans="1:13" ht="94.5">
      <c r="A13" s="1" t="s">
        <v>103</v>
      </c>
      <c r="B13" s="1" t="s">
        <v>104</v>
      </c>
      <c r="C13" s="1" t="s">
        <v>23</v>
      </c>
      <c r="D13" s="1" t="s">
        <v>106</v>
      </c>
      <c r="E13" s="1" t="s">
        <v>18</v>
      </c>
      <c r="I13" s="1" t="s">
        <v>132</v>
      </c>
      <c r="J13" s="1" t="s">
        <v>26</v>
      </c>
      <c r="K13" s="1" t="s">
        <v>145</v>
      </c>
      <c r="L13" s="9" t="s">
        <v>146</v>
      </c>
      <c r="M13" s="9" t="s">
        <v>147</v>
      </c>
    </row>
    <row r="14" spans="1:13" ht="54">
      <c r="A14" s="1" t="s">
        <v>97</v>
      </c>
      <c r="B14" s="1" t="s">
        <v>84</v>
      </c>
      <c r="C14" s="1" t="s">
        <v>23</v>
      </c>
      <c r="D14" s="1" t="s">
        <v>105</v>
      </c>
      <c r="E14" s="1" t="s">
        <v>13</v>
      </c>
      <c r="F14" s="1">
        <v>3</v>
      </c>
      <c r="G14" s="1">
        <v>3.2</v>
      </c>
      <c r="H14" s="1">
        <v>17</v>
      </c>
      <c r="I14" s="1" t="s">
        <v>126</v>
      </c>
      <c r="J14" s="1" t="s">
        <v>14</v>
      </c>
      <c r="K14" s="1" t="s">
        <v>140</v>
      </c>
      <c r="L14" s="6" t="s">
        <v>62</v>
      </c>
      <c r="M14" s="6" t="s">
        <v>62</v>
      </c>
    </row>
    <row r="15" spans="1:13" ht="27">
      <c r="A15" s="1" t="s">
        <v>90</v>
      </c>
      <c r="B15" s="1" t="s">
        <v>84</v>
      </c>
      <c r="C15" s="1" t="s">
        <v>23</v>
      </c>
      <c r="D15" s="1" t="s">
        <v>105</v>
      </c>
      <c r="E15" s="1" t="s">
        <v>13</v>
      </c>
      <c r="F15" s="1">
        <v>4</v>
      </c>
      <c r="G15" s="1">
        <v>4.0999999999999996</v>
      </c>
      <c r="H15" s="1">
        <v>5</v>
      </c>
      <c r="I15" s="1" t="s">
        <v>119</v>
      </c>
      <c r="J15" s="1" t="s">
        <v>14</v>
      </c>
      <c r="K15" s="1" t="s">
        <v>139</v>
      </c>
      <c r="L15" s="6" t="s">
        <v>63</v>
      </c>
      <c r="M15" s="6" t="s">
        <v>152</v>
      </c>
    </row>
    <row r="16" spans="1:13" ht="40.5">
      <c r="A16" s="1" t="s">
        <v>95</v>
      </c>
      <c r="B16" s="1" t="s">
        <v>84</v>
      </c>
      <c r="C16" s="1" t="s">
        <v>23</v>
      </c>
      <c r="D16" s="1" t="s">
        <v>105</v>
      </c>
      <c r="E16" s="1" t="s">
        <v>13</v>
      </c>
      <c r="F16" s="1">
        <v>5</v>
      </c>
      <c r="G16" s="1">
        <v>4.2</v>
      </c>
      <c r="H16" s="1">
        <v>4</v>
      </c>
      <c r="I16" s="1" t="s">
        <v>124</v>
      </c>
      <c r="J16" s="1" t="s">
        <v>14</v>
      </c>
      <c r="K16" s="1" t="s">
        <v>139</v>
      </c>
      <c r="L16" s="6" t="s">
        <v>63</v>
      </c>
      <c r="M16" s="6" t="s">
        <v>152</v>
      </c>
    </row>
    <row r="17" spans="1:13" ht="67.5">
      <c r="A17" s="1" t="s">
        <v>96</v>
      </c>
      <c r="B17" s="1" t="s">
        <v>84</v>
      </c>
      <c r="C17" s="1" t="s">
        <v>23</v>
      </c>
      <c r="D17" s="1" t="s">
        <v>105</v>
      </c>
      <c r="E17" s="1" t="s">
        <v>13</v>
      </c>
      <c r="F17" s="1">
        <v>5</v>
      </c>
      <c r="G17" s="1">
        <v>4.2</v>
      </c>
      <c r="H17" s="1">
        <v>10</v>
      </c>
      <c r="I17" s="1" t="s">
        <v>125</v>
      </c>
      <c r="J17" s="1" t="s">
        <v>14</v>
      </c>
      <c r="K17" s="1" t="s">
        <v>139</v>
      </c>
      <c r="L17" s="6" t="s">
        <v>63</v>
      </c>
      <c r="M17" s="6" t="s">
        <v>152</v>
      </c>
    </row>
    <row r="18" spans="1:13" ht="27">
      <c r="A18" s="1" t="s">
        <v>91</v>
      </c>
      <c r="B18" s="1" t="s">
        <v>84</v>
      </c>
      <c r="C18" s="1" t="s">
        <v>23</v>
      </c>
      <c r="D18" s="1" t="s">
        <v>105</v>
      </c>
      <c r="E18" s="1" t="s">
        <v>13</v>
      </c>
      <c r="F18" s="1">
        <v>10</v>
      </c>
      <c r="G18" s="1" t="s">
        <v>20</v>
      </c>
      <c r="H18" s="1">
        <v>13</v>
      </c>
      <c r="I18" s="1" t="s">
        <v>120</v>
      </c>
      <c r="J18" s="1" t="s">
        <v>14</v>
      </c>
      <c r="K18" s="1" t="s">
        <v>139</v>
      </c>
      <c r="L18" s="6" t="s">
        <v>63</v>
      </c>
      <c r="M18" s="6" t="s">
        <v>152</v>
      </c>
    </row>
    <row r="19" spans="1:13" ht="27">
      <c r="A19" s="1" t="s">
        <v>93</v>
      </c>
      <c r="B19" s="1" t="s">
        <v>84</v>
      </c>
      <c r="C19" s="1" t="s">
        <v>23</v>
      </c>
      <c r="D19" s="1" t="s">
        <v>105</v>
      </c>
      <c r="E19" s="1" t="s">
        <v>13</v>
      </c>
      <c r="F19" s="1">
        <v>14</v>
      </c>
      <c r="G19" s="1">
        <v>5.0999999999999996</v>
      </c>
      <c r="H19" s="1">
        <v>30</v>
      </c>
      <c r="I19" s="1" t="s">
        <v>122</v>
      </c>
      <c r="J19" s="1" t="s">
        <v>14</v>
      </c>
      <c r="K19" s="1" t="s">
        <v>139</v>
      </c>
      <c r="L19" s="6" t="s">
        <v>63</v>
      </c>
      <c r="M19" s="6" t="s">
        <v>152</v>
      </c>
    </row>
    <row r="20" spans="1:13" ht="27">
      <c r="A20" s="1" t="s">
        <v>92</v>
      </c>
      <c r="B20" s="1" t="s">
        <v>84</v>
      </c>
      <c r="C20" s="1" t="s">
        <v>23</v>
      </c>
      <c r="D20" s="1" t="s">
        <v>105</v>
      </c>
      <c r="E20" s="1" t="s">
        <v>13</v>
      </c>
      <c r="F20" s="1">
        <v>14</v>
      </c>
      <c r="G20" s="1">
        <v>5.0999999999999996</v>
      </c>
      <c r="H20" s="1">
        <v>31</v>
      </c>
      <c r="I20" s="1" t="s">
        <v>121</v>
      </c>
      <c r="J20" s="1" t="s">
        <v>14</v>
      </c>
      <c r="K20" s="1" t="s">
        <v>139</v>
      </c>
      <c r="L20" s="6" t="s">
        <v>63</v>
      </c>
      <c r="M20" s="6" t="s">
        <v>152</v>
      </c>
    </row>
    <row r="21" spans="1:13" ht="27">
      <c r="A21" s="1" t="s">
        <v>94</v>
      </c>
      <c r="B21" s="1" t="s">
        <v>84</v>
      </c>
      <c r="C21" s="1" t="s">
        <v>23</v>
      </c>
      <c r="D21" s="1" t="s">
        <v>105</v>
      </c>
      <c r="E21" s="1" t="s">
        <v>13</v>
      </c>
      <c r="F21" s="1">
        <v>36</v>
      </c>
      <c r="G21" s="1" t="s">
        <v>112</v>
      </c>
      <c r="H21" s="1">
        <v>17</v>
      </c>
      <c r="I21" s="1" t="s">
        <v>123</v>
      </c>
      <c r="J21" s="1" t="s">
        <v>14</v>
      </c>
      <c r="K21" s="1" t="s">
        <v>139</v>
      </c>
      <c r="L21" s="6" t="s">
        <v>63</v>
      </c>
      <c r="M21" s="6" t="s">
        <v>152</v>
      </c>
    </row>
    <row r="22" spans="1:13">
      <c r="A22" s="6"/>
      <c r="B22" s="6"/>
      <c r="C22" s="6"/>
      <c r="D22" s="7"/>
      <c r="E22" s="6"/>
      <c r="F22" s="6"/>
      <c r="G22" s="6"/>
      <c r="H22" s="6"/>
      <c r="I22" s="6"/>
      <c r="J22" s="6"/>
      <c r="K22" s="6"/>
      <c r="L22" s="6"/>
      <c r="M22" s="6"/>
    </row>
    <row r="23" spans="1:13">
      <c r="A23" s="6"/>
      <c r="B23" s="6"/>
      <c r="C23" s="6"/>
      <c r="D23" s="7"/>
      <c r="E23" s="6"/>
      <c r="F23" s="6"/>
      <c r="G23" s="6"/>
      <c r="H23" s="6"/>
      <c r="I23" s="6"/>
      <c r="J23" s="6"/>
      <c r="K23" s="6"/>
      <c r="L23" s="6"/>
      <c r="M23" s="6"/>
    </row>
    <row r="24" spans="1:13">
      <c r="A24" s="6"/>
      <c r="B24" s="6"/>
      <c r="C24" s="6"/>
      <c r="D24" s="7"/>
      <c r="E24" s="6"/>
      <c r="F24" s="6"/>
      <c r="G24" s="6"/>
      <c r="H24" s="6"/>
      <c r="I24" s="6"/>
      <c r="J24" s="6"/>
      <c r="K24" s="6"/>
      <c r="L24" s="6"/>
      <c r="M24" s="6"/>
    </row>
    <row r="25" spans="1:13">
      <c r="A25" s="6"/>
      <c r="B25" s="6"/>
      <c r="C25" s="6"/>
      <c r="D25" s="7"/>
      <c r="E25" s="6"/>
      <c r="F25" s="6"/>
      <c r="G25" s="6"/>
      <c r="H25" s="6"/>
      <c r="I25" s="6"/>
      <c r="J25" s="6"/>
      <c r="K25" s="6"/>
      <c r="L25" s="6"/>
      <c r="M25" s="6"/>
    </row>
    <row r="26" spans="1:13">
      <c r="A26" s="6"/>
      <c r="B26" s="6"/>
      <c r="C26" s="6"/>
      <c r="D26" s="7"/>
      <c r="E26" s="6"/>
      <c r="F26" s="6"/>
      <c r="G26" s="6"/>
      <c r="H26" s="6"/>
      <c r="I26" s="6"/>
      <c r="J26" s="6"/>
      <c r="K26" s="6"/>
      <c r="L26" s="6"/>
      <c r="M26" s="6"/>
    </row>
    <row r="27" spans="1:13">
      <c r="A27" s="6"/>
      <c r="B27" s="6"/>
      <c r="C27" s="6"/>
      <c r="D27" s="7"/>
      <c r="E27" s="6"/>
      <c r="F27" s="6"/>
      <c r="G27" s="6"/>
      <c r="H27" s="6"/>
      <c r="I27" s="6"/>
      <c r="J27" s="6"/>
      <c r="K27" s="6"/>
      <c r="L27" s="6"/>
      <c r="M27" s="6"/>
    </row>
    <row r="28" spans="1:13">
      <c r="A28" s="6"/>
      <c r="B28" s="6"/>
      <c r="C28" s="6"/>
      <c r="D28" s="7"/>
      <c r="E28" s="6"/>
      <c r="F28" s="6"/>
      <c r="G28" s="6"/>
      <c r="H28" s="6"/>
      <c r="I28" s="6"/>
      <c r="J28" s="6"/>
      <c r="K28" s="6"/>
      <c r="L28" s="6"/>
      <c r="M28" s="6"/>
    </row>
    <row r="29" spans="1:13">
      <c r="A29" s="6"/>
      <c r="B29" s="6"/>
      <c r="C29" s="6"/>
      <c r="D29" s="7"/>
      <c r="E29" s="6"/>
      <c r="F29" s="6"/>
      <c r="G29" s="6"/>
      <c r="H29" s="6"/>
      <c r="I29" s="6"/>
      <c r="J29" s="6"/>
      <c r="K29" s="6"/>
      <c r="L29" s="6"/>
      <c r="M29" s="6"/>
    </row>
    <row r="30" spans="1:13">
      <c r="A30" s="6"/>
      <c r="B30" s="6"/>
      <c r="C30" s="6"/>
      <c r="D30" s="7"/>
      <c r="E30" s="6"/>
      <c r="F30" s="6"/>
      <c r="G30" s="6"/>
      <c r="H30" s="6"/>
      <c r="I30" s="6"/>
      <c r="J30" s="6"/>
      <c r="K30" s="6"/>
      <c r="L30" s="6"/>
      <c r="M30" s="6"/>
    </row>
    <row r="31" spans="1:13">
      <c r="A31" s="6"/>
      <c r="B31" s="6"/>
      <c r="C31" s="6"/>
      <c r="D31" s="7"/>
      <c r="E31" s="6"/>
      <c r="F31" s="6"/>
      <c r="G31" s="6"/>
      <c r="H31" s="6"/>
      <c r="I31" s="6"/>
      <c r="J31" s="6"/>
      <c r="K31" s="6"/>
      <c r="L31" s="6"/>
      <c r="M31" s="6"/>
    </row>
    <row r="32" spans="1:13">
      <c r="A32" s="6"/>
      <c r="B32" s="6"/>
      <c r="C32" s="6"/>
      <c r="D32" s="7"/>
      <c r="E32" s="6"/>
      <c r="F32" s="6"/>
      <c r="G32" s="6"/>
      <c r="H32" s="6"/>
      <c r="I32" s="6"/>
      <c r="J32" s="6"/>
      <c r="K32" s="6"/>
      <c r="L32" s="6"/>
      <c r="M32" s="6"/>
    </row>
    <row r="33" spans="1:13">
      <c r="A33" s="6"/>
      <c r="B33" s="6"/>
      <c r="C33" s="6"/>
      <c r="D33" s="7"/>
      <c r="E33" s="6"/>
      <c r="F33" s="6"/>
      <c r="G33" s="6"/>
      <c r="H33" s="6"/>
      <c r="I33" s="6"/>
      <c r="J33" s="6"/>
      <c r="K33" s="6"/>
      <c r="L33" s="6"/>
      <c r="M33" s="6"/>
    </row>
    <row r="34" spans="1:13">
      <c r="A34" s="6"/>
      <c r="B34" s="6"/>
      <c r="C34" s="6"/>
      <c r="D34" s="7"/>
      <c r="E34" s="6"/>
      <c r="F34" s="6"/>
      <c r="G34" s="6"/>
      <c r="H34" s="6"/>
      <c r="I34" s="6"/>
      <c r="J34" s="6"/>
      <c r="K34" s="6"/>
      <c r="L34" s="6"/>
      <c r="M34" s="6"/>
    </row>
    <row r="35" spans="1:13">
      <c r="A35" s="6"/>
      <c r="B35" s="6"/>
      <c r="C35" s="6"/>
      <c r="D35" s="7"/>
      <c r="E35" s="6"/>
      <c r="F35" s="6"/>
      <c r="G35" s="6"/>
      <c r="H35" s="6"/>
      <c r="I35" s="6"/>
      <c r="J35" s="6"/>
      <c r="K35" s="6"/>
      <c r="L35" s="6"/>
      <c r="M35" s="6"/>
    </row>
    <row r="36" spans="1:13">
      <c r="A36" s="6"/>
      <c r="B36" s="6"/>
      <c r="C36" s="6"/>
      <c r="D36" s="7"/>
      <c r="E36" s="6"/>
      <c r="F36" s="6"/>
      <c r="G36" s="6"/>
      <c r="H36" s="6"/>
      <c r="I36" s="6"/>
      <c r="J36" s="6"/>
      <c r="K36" s="6"/>
      <c r="L36" s="6"/>
      <c r="M36" s="6"/>
    </row>
    <row r="37" spans="1:13">
      <c r="A37" s="6"/>
      <c r="B37" s="6"/>
      <c r="C37" s="6"/>
      <c r="D37" s="7"/>
      <c r="E37" s="6"/>
      <c r="F37" s="6"/>
      <c r="G37" s="6"/>
      <c r="H37" s="6"/>
      <c r="I37" s="6"/>
      <c r="J37" s="6"/>
      <c r="K37" s="6"/>
      <c r="L37" s="6"/>
      <c r="M37" s="6"/>
    </row>
    <row r="38" spans="1:13">
      <c r="A38" s="6"/>
      <c r="B38" s="6"/>
      <c r="C38" s="6"/>
      <c r="D38" s="7"/>
      <c r="E38" s="6"/>
      <c r="F38" s="6"/>
      <c r="G38" s="6"/>
      <c r="H38" s="6"/>
      <c r="I38" s="6"/>
      <c r="J38" s="6"/>
      <c r="K38" s="6"/>
      <c r="L38" s="6"/>
      <c r="M38" s="6"/>
    </row>
    <row r="39" spans="1:13">
      <c r="A39" s="6"/>
      <c r="B39" s="6"/>
      <c r="C39" s="6"/>
      <c r="D39" s="7"/>
      <c r="E39" s="6"/>
      <c r="F39" s="6"/>
      <c r="G39" s="6"/>
      <c r="H39" s="6"/>
      <c r="I39" s="6"/>
      <c r="J39" s="6"/>
      <c r="K39" s="6"/>
      <c r="L39" s="6"/>
      <c r="M39" s="6"/>
    </row>
    <row r="40" spans="1:13">
      <c r="A40" s="6"/>
      <c r="B40" s="6"/>
      <c r="C40" s="6"/>
      <c r="D40" s="7"/>
      <c r="E40" s="6"/>
      <c r="F40" s="6"/>
      <c r="G40" s="6"/>
      <c r="H40" s="6"/>
      <c r="I40" s="6"/>
      <c r="J40" s="6"/>
      <c r="K40" s="6"/>
      <c r="L40" s="6"/>
      <c r="M40" s="6"/>
    </row>
    <row r="41" spans="1:13">
      <c r="A41" s="6"/>
      <c r="B41" s="6"/>
      <c r="C41" s="6"/>
      <c r="D41" s="7"/>
      <c r="E41" s="6"/>
      <c r="F41" s="6"/>
      <c r="G41" s="6"/>
      <c r="H41" s="6"/>
      <c r="I41" s="6"/>
      <c r="J41" s="6"/>
      <c r="K41" s="6"/>
      <c r="L41" s="6"/>
      <c r="M41" s="6"/>
    </row>
    <row r="42" spans="1:13">
      <c r="A42" s="6"/>
      <c r="B42" s="6"/>
      <c r="C42" s="6"/>
      <c r="D42" s="7"/>
      <c r="E42" s="6"/>
      <c r="F42" s="6"/>
      <c r="G42" s="6"/>
      <c r="H42" s="6"/>
      <c r="I42" s="6"/>
      <c r="J42" s="6"/>
      <c r="K42" s="6"/>
      <c r="L42" s="6"/>
      <c r="M42" s="6"/>
    </row>
    <row r="43" spans="1:13">
      <c r="A43" s="6"/>
      <c r="B43" s="6"/>
      <c r="C43" s="6"/>
      <c r="D43" s="7"/>
      <c r="E43" s="6"/>
      <c r="F43" s="6"/>
      <c r="G43" s="6"/>
      <c r="H43" s="6"/>
      <c r="I43" s="6"/>
      <c r="J43" s="6"/>
      <c r="K43" s="6"/>
      <c r="L43" s="6"/>
      <c r="M43" s="6"/>
    </row>
    <row r="44" spans="1:13">
      <c r="A44" s="6"/>
      <c r="B44" s="6"/>
      <c r="C44" s="6"/>
      <c r="D44" s="7"/>
      <c r="E44" s="6"/>
      <c r="F44" s="6"/>
      <c r="G44" s="6"/>
      <c r="H44" s="6"/>
      <c r="I44" s="6"/>
      <c r="J44" s="6"/>
      <c r="K44" s="6"/>
      <c r="L44" s="6"/>
      <c r="M44" s="6"/>
    </row>
    <row r="45" spans="1:13">
      <c r="A45" s="6"/>
      <c r="B45" s="6"/>
      <c r="C45" s="6"/>
      <c r="D45" s="7"/>
      <c r="E45" s="6"/>
      <c r="F45" s="6"/>
      <c r="G45" s="6"/>
      <c r="H45" s="6"/>
      <c r="I45" s="6"/>
      <c r="J45" s="6"/>
      <c r="K45" s="6"/>
      <c r="L45" s="6"/>
      <c r="M45" s="6"/>
    </row>
    <row r="46" spans="1:13">
      <c r="A46" s="6"/>
      <c r="B46" s="6"/>
      <c r="C46" s="6"/>
      <c r="D46" s="7"/>
      <c r="E46" s="6"/>
      <c r="F46" s="6"/>
      <c r="G46" s="6"/>
      <c r="H46" s="6"/>
      <c r="I46" s="6"/>
      <c r="J46" s="6"/>
      <c r="K46" s="6"/>
      <c r="L46" s="6"/>
      <c r="M46" s="6"/>
    </row>
    <row r="47" spans="1:13">
      <c r="A47" s="6"/>
      <c r="B47" s="6"/>
      <c r="C47" s="6"/>
      <c r="D47" s="7"/>
      <c r="E47" s="6"/>
      <c r="F47" s="6"/>
      <c r="G47" s="6"/>
      <c r="H47" s="6"/>
      <c r="I47" s="6"/>
      <c r="J47" s="6"/>
      <c r="K47" s="6"/>
      <c r="L47" s="6"/>
      <c r="M47" s="6"/>
    </row>
    <row r="48" spans="1:13">
      <c r="A48" s="6"/>
      <c r="B48" s="6"/>
      <c r="C48" s="6"/>
      <c r="D48" s="7"/>
      <c r="E48" s="6"/>
      <c r="F48" s="6"/>
      <c r="G48" s="6"/>
      <c r="H48" s="6"/>
      <c r="I48" s="6"/>
      <c r="J48" s="6"/>
      <c r="K48" s="6"/>
      <c r="L48" s="6"/>
      <c r="M48" s="6"/>
    </row>
    <row r="49" spans="1:13">
      <c r="A49" s="6"/>
      <c r="B49" s="6"/>
      <c r="C49" s="6"/>
      <c r="D49" s="7"/>
      <c r="E49" s="6"/>
      <c r="F49" s="6"/>
      <c r="G49" s="6"/>
      <c r="H49" s="6"/>
      <c r="I49" s="6"/>
      <c r="J49" s="6"/>
      <c r="K49" s="6"/>
      <c r="L49" s="6"/>
      <c r="M49" s="6"/>
    </row>
    <row r="50" spans="1:13">
      <c r="A50" s="6"/>
      <c r="B50" s="6"/>
      <c r="C50" s="6"/>
      <c r="D50" s="7"/>
      <c r="E50" s="6"/>
      <c r="F50" s="6"/>
      <c r="G50" s="6"/>
      <c r="H50" s="6"/>
      <c r="I50" s="6"/>
      <c r="J50" s="6"/>
      <c r="K50" s="6"/>
      <c r="L50" s="6"/>
      <c r="M50" s="6"/>
    </row>
    <row r="51" spans="1:13">
      <c r="A51" s="6"/>
      <c r="B51" s="6"/>
      <c r="C51" s="6"/>
      <c r="D51" s="7"/>
      <c r="E51" s="6"/>
      <c r="F51" s="6"/>
      <c r="G51" s="6"/>
      <c r="H51" s="6"/>
      <c r="I51" s="6"/>
      <c r="J51" s="6"/>
      <c r="K51" s="6"/>
      <c r="L51" s="6"/>
      <c r="M51" s="6"/>
    </row>
    <row r="52" spans="1:13">
      <c r="A52" s="6"/>
      <c r="B52" s="6"/>
      <c r="C52" s="6"/>
      <c r="D52" s="7"/>
      <c r="E52" s="6"/>
      <c r="F52" s="6"/>
      <c r="G52" s="6"/>
      <c r="H52" s="6"/>
      <c r="I52" s="8"/>
      <c r="J52" s="6"/>
      <c r="K52" s="8"/>
      <c r="L52" s="6"/>
      <c r="M52" s="6"/>
    </row>
    <row r="53" spans="1:13">
      <c r="A53" s="6"/>
      <c r="B53" s="6"/>
      <c r="C53" s="6"/>
      <c r="D53" s="7"/>
      <c r="E53" s="6"/>
      <c r="F53" s="6"/>
      <c r="G53" s="6"/>
      <c r="H53" s="6"/>
      <c r="I53" s="6"/>
      <c r="J53" s="6"/>
      <c r="K53" s="6"/>
      <c r="L53" s="6"/>
      <c r="M53" s="6"/>
    </row>
    <row r="54" spans="1:13">
      <c r="A54" s="6"/>
      <c r="B54" s="6"/>
      <c r="C54" s="6"/>
      <c r="D54" s="7"/>
      <c r="E54" s="6"/>
      <c r="F54" s="6"/>
      <c r="G54" s="6"/>
      <c r="H54" s="6"/>
      <c r="I54" s="6"/>
      <c r="J54" s="6"/>
      <c r="K54" s="6"/>
      <c r="L54" s="6"/>
      <c r="M54" s="6"/>
    </row>
    <row r="55" spans="1:13">
      <c r="A55" s="6"/>
      <c r="B55" s="6"/>
      <c r="C55" s="6"/>
      <c r="D55" s="7"/>
      <c r="E55" s="6"/>
      <c r="F55" s="6"/>
      <c r="G55" s="6"/>
      <c r="H55" s="6"/>
      <c r="I55" s="6"/>
      <c r="J55" s="6"/>
      <c r="K55" s="6"/>
      <c r="L55" s="6"/>
      <c r="M55" s="6"/>
    </row>
    <row r="56" spans="1:13">
      <c r="A56" s="6"/>
      <c r="B56" s="6"/>
      <c r="C56" s="6"/>
      <c r="D56" s="7"/>
      <c r="E56" s="6"/>
      <c r="F56" s="6"/>
      <c r="G56" s="6"/>
      <c r="H56" s="6"/>
      <c r="I56" s="6"/>
      <c r="J56" s="6"/>
      <c r="K56" s="6"/>
      <c r="L56" s="6"/>
      <c r="M56" s="6"/>
    </row>
    <row r="57" spans="1:13">
      <c r="A57" s="6"/>
      <c r="B57" s="6"/>
      <c r="C57" s="6"/>
      <c r="D57" s="7"/>
      <c r="E57" s="6"/>
      <c r="F57" s="6"/>
      <c r="G57" s="6"/>
      <c r="H57" s="6"/>
      <c r="I57" s="6"/>
      <c r="J57" s="6"/>
      <c r="K57" s="6"/>
      <c r="L57" s="6"/>
      <c r="M57" s="6"/>
    </row>
    <row r="58" spans="1:13">
      <c r="A58" s="6"/>
      <c r="B58" s="6"/>
      <c r="C58" s="6"/>
      <c r="D58" s="7"/>
      <c r="E58" s="6"/>
      <c r="F58" s="6"/>
      <c r="G58" s="6"/>
      <c r="H58" s="6"/>
      <c r="I58" s="6"/>
      <c r="J58" s="6"/>
      <c r="K58" s="6"/>
      <c r="L58" s="6"/>
      <c r="M58" s="6"/>
    </row>
    <row r="59" spans="1:13">
      <c r="A59" s="6"/>
      <c r="B59" s="6"/>
      <c r="C59" s="6"/>
      <c r="D59" s="7"/>
      <c r="E59" s="6"/>
      <c r="F59" s="6"/>
      <c r="G59" s="6"/>
      <c r="H59" s="6"/>
      <c r="I59" s="8"/>
      <c r="J59" s="6"/>
      <c r="K59" s="6"/>
      <c r="L59" s="6"/>
      <c r="M59" s="6"/>
    </row>
    <row r="60" spans="1:13">
      <c r="A60" s="6"/>
      <c r="B60" s="6"/>
      <c r="C60" s="6"/>
      <c r="D60" s="7"/>
      <c r="E60" s="6"/>
      <c r="F60" s="6"/>
      <c r="G60" s="6"/>
      <c r="H60" s="6"/>
      <c r="I60" s="6"/>
      <c r="J60" s="6"/>
      <c r="K60" s="6"/>
      <c r="L60" s="6"/>
      <c r="M60" s="6"/>
    </row>
    <row r="61" spans="1:13">
      <c r="A61" s="6"/>
      <c r="B61" s="6"/>
      <c r="C61" s="6"/>
      <c r="D61" s="7"/>
      <c r="E61" s="6"/>
      <c r="F61" s="6"/>
      <c r="G61" s="6"/>
      <c r="H61" s="6"/>
      <c r="I61" s="6"/>
      <c r="J61" s="6"/>
      <c r="K61" s="6"/>
      <c r="L61" s="6"/>
      <c r="M61" s="6"/>
    </row>
    <row r="62" spans="1:13">
      <c r="A62" s="6"/>
      <c r="B62" s="6"/>
      <c r="C62" s="6"/>
      <c r="D62" s="7"/>
      <c r="E62" s="6"/>
      <c r="F62" s="6"/>
      <c r="G62" s="6"/>
      <c r="H62" s="6"/>
      <c r="I62" s="6"/>
      <c r="J62" s="6"/>
      <c r="K62" s="6"/>
      <c r="L62" s="6"/>
      <c r="M62" s="6"/>
    </row>
    <row r="63" spans="1:13">
      <c r="A63" s="6"/>
      <c r="B63" s="6"/>
      <c r="C63" s="6"/>
      <c r="D63" s="7"/>
      <c r="E63" s="6"/>
      <c r="F63" s="6"/>
      <c r="G63" s="6"/>
      <c r="H63" s="6"/>
      <c r="I63" s="6"/>
      <c r="J63" s="6"/>
      <c r="K63" s="6"/>
      <c r="L63" s="6"/>
      <c r="M63" s="6"/>
    </row>
    <row r="64" spans="1:13">
      <c r="A64" s="6"/>
      <c r="B64" s="6"/>
      <c r="C64" s="6"/>
      <c r="D64" s="7"/>
      <c r="E64" s="6"/>
      <c r="F64" s="6"/>
      <c r="G64" s="6"/>
      <c r="H64" s="6"/>
      <c r="I64" s="6"/>
      <c r="J64" s="6"/>
      <c r="K64" s="6"/>
      <c r="L64" s="6"/>
      <c r="M64" s="6"/>
    </row>
    <row r="65" spans="1:13">
      <c r="A65" s="6"/>
      <c r="B65" s="6"/>
      <c r="C65" s="6"/>
      <c r="D65" s="7"/>
      <c r="E65" s="6"/>
      <c r="F65" s="6"/>
      <c r="G65" s="6"/>
      <c r="H65" s="6"/>
      <c r="I65" s="6"/>
      <c r="J65" s="6"/>
      <c r="K65" s="6"/>
      <c r="L65" s="6"/>
      <c r="M65" s="6"/>
    </row>
    <row r="66" spans="1:13">
      <c r="A66" s="6"/>
      <c r="B66" s="6"/>
      <c r="C66" s="6"/>
      <c r="D66" s="7"/>
      <c r="E66" s="6"/>
      <c r="F66" s="6"/>
      <c r="G66" s="6"/>
      <c r="H66" s="6"/>
      <c r="I66" s="6"/>
      <c r="J66" s="6"/>
      <c r="K66" s="6"/>
      <c r="L66" s="6"/>
      <c r="M66" s="6"/>
    </row>
    <row r="67" spans="1:13">
      <c r="A67" s="6"/>
      <c r="B67" s="6"/>
      <c r="C67" s="6"/>
      <c r="D67" s="7"/>
      <c r="E67" s="6"/>
      <c r="F67" s="6"/>
      <c r="G67" s="6"/>
      <c r="H67" s="6"/>
      <c r="I67" s="6"/>
      <c r="J67" s="6"/>
      <c r="K67" s="6"/>
      <c r="L67" s="6"/>
      <c r="M67" s="6"/>
    </row>
    <row r="68" spans="1:13">
      <c r="A68" s="6"/>
      <c r="B68" s="6"/>
      <c r="C68" s="6"/>
      <c r="D68" s="7"/>
      <c r="E68" s="6"/>
      <c r="F68" s="6"/>
      <c r="G68" s="6"/>
      <c r="H68" s="6"/>
      <c r="I68" s="6"/>
      <c r="J68" s="6"/>
      <c r="K68" s="6"/>
      <c r="L68" s="6"/>
      <c r="M68" s="6"/>
    </row>
    <row r="69" spans="1:13">
      <c r="A69" s="6"/>
      <c r="B69" s="6"/>
      <c r="C69" s="6"/>
      <c r="D69" s="7"/>
      <c r="E69" s="6"/>
      <c r="F69" s="6"/>
      <c r="G69" s="6"/>
      <c r="H69" s="6"/>
      <c r="I69" s="6"/>
      <c r="J69" s="6"/>
      <c r="K69" s="6"/>
      <c r="L69" s="6"/>
      <c r="M69" s="6"/>
    </row>
    <row r="70" spans="1:13">
      <c r="A70" s="6"/>
      <c r="B70" s="6"/>
      <c r="C70" s="6"/>
      <c r="D70" s="7"/>
      <c r="E70" s="6"/>
      <c r="F70" s="6"/>
      <c r="G70" s="6"/>
      <c r="H70" s="6"/>
      <c r="I70" s="6"/>
      <c r="J70" s="6"/>
      <c r="K70" s="6"/>
      <c r="L70" s="6"/>
      <c r="M70" s="6"/>
    </row>
    <row r="71" spans="1:13">
      <c r="A71" s="6"/>
      <c r="B71" s="6"/>
      <c r="C71" s="6"/>
      <c r="D71" s="7"/>
      <c r="E71" s="6"/>
      <c r="F71" s="6"/>
      <c r="G71" s="6"/>
      <c r="H71" s="6"/>
      <c r="I71" s="6"/>
      <c r="J71" s="6"/>
      <c r="K71" s="6"/>
      <c r="L71" s="6"/>
      <c r="M71" s="6"/>
    </row>
    <row r="72" spans="1:13">
      <c r="A72" s="6"/>
      <c r="B72" s="6"/>
      <c r="C72" s="6"/>
      <c r="D72" s="7"/>
      <c r="E72" s="6"/>
      <c r="F72" s="6"/>
      <c r="G72" s="6"/>
      <c r="H72" s="6"/>
      <c r="I72" s="6"/>
      <c r="J72" s="6"/>
      <c r="K72" s="6"/>
      <c r="L72" s="6"/>
      <c r="M72" s="6"/>
    </row>
    <row r="73" spans="1:13">
      <c r="A73" s="6"/>
      <c r="B73" s="6"/>
      <c r="C73" s="6"/>
      <c r="D73" s="7"/>
      <c r="E73" s="6"/>
      <c r="F73" s="6"/>
      <c r="G73" s="6"/>
      <c r="H73" s="6"/>
      <c r="I73" s="6"/>
      <c r="J73" s="6"/>
      <c r="K73" s="6"/>
      <c r="L73" s="6"/>
      <c r="M73" s="6"/>
    </row>
    <row r="74" spans="1:13">
      <c r="A74" s="6"/>
      <c r="B74" s="6"/>
      <c r="C74" s="6"/>
      <c r="D74" s="7"/>
      <c r="E74" s="6"/>
      <c r="F74" s="6"/>
      <c r="G74" s="6"/>
      <c r="H74" s="6"/>
      <c r="I74" s="6"/>
      <c r="J74" s="6"/>
      <c r="K74" s="8"/>
      <c r="L74" s="6"/>
      <c r="M74" s="6"/>
    </row>
    <row r="75" spans="1:13">
      <c r="A75" s="6"/>
      <c r="B75" s="6"/>
      <c r="C75" s="6"/>
      <c r="D75" s="7"/>
      <c r="E75" s="6"/>
      <c r="F75" s="6"/>
      <c r="G75" s="6"/>
      <c r="H75" s="6"/>
      <c r="I75" s="6"/>
      <c r="J75" s="6"/>
      <c r="K75" s="6"/>
      <c r="L75" s="6"/>
      <c r="M75" s="6"/>
    </row>
    <row r="76" spans="1:13">
      <c r="A76" s="6"/>
      <c r="B76" s="6"/>
      <c r="C76" s="6"/>
      <c r="D76" s="7"/>
      <c r="E76" s="6"/>
      <c r="F76" s="6"/>
      <c r="G76" s="6"/>
      <c r="H76" s="6"/>
      <c r="I76" s="6"/>
      <c r="J76" s="6"/>
      <c r="K76" s="6"/>
      <c r="L76" s="6"/>
      <c r="M76" s="6"/>
    </row>
    <row r="77" spans="1:13">
      <c r="A77" s="6"/>
      <c r="B77" s="6"/>
      <c r="C77" s="6"/>
      <c r="D77" s="7"/>
      <c r="E77" s="6"/>
      <c r="F77" s="6"/>
      <c r="G77" s="6"/>
      <c r="H77" s="6"/>
      <c r="I77" s="6"/>
      <c r="J77" s="6"/>
      <c r="K77" s="6"/>
      <c r="L77" s="6"/>
      <c r="M77" s="6"/>
    </row>
    <row r="78" spans="1:13">
      <c r="A78" s="6"/>
      <c r="B78" s="6"/>
      <c r="C78" s="6"/>
      <c r="D78" s="7"/>
      <c r="E78" s="6"/>
      <c r="F78" s="6"/>
      <c r="G78" s="6"/>
      <c r="H78" s="6"/>
      <c r="I78" s="6"/>
      <c r="J78" s="6"/>
      <c r="K78" s="6"/>
      <c r="L78" s="6"/>
      <c r="M78" s="6"/>
    </row>
    <row r="79" spans="1:13">
      <c r="A79" s="6"/>
      <c r="B79" s="6"/>
      <c r="C79" s="6"/>
      <c r="D79" s="7"/>
      <c r="E79" s="6"/>
      <c r="F79" s="6"/>
      <c r="G79" s="6"/>
      <c r="H79" s="6"/>
      <c r="I79" s="6"/>
      <c r="J79" s="6"/>
      <c r="K79" s="6"/>
      <c r="L79" s="6"/>
      <c r="M79" s="6"/>
    </row>
    <row r="80" spans="1:13">
      <c r="A80" s="6"/>
      <c r="B80" s="6"/>
      <c r="C80" s="6"/>
      <c r="D80" s="7"/>
      <c r="E80" s="6"/>
      <c r="F80" s="6"/>
      <c r="G80" s="6"/>
      <c r="H80" s="6"/>
      <c r="I80" s="6"/>
      <c r="J80" s="6"/>
      <c r="K80" s="6"/>
      <c r="L80" s="6"/>
      <c r="M80" s="6"/>
    </row>
    <row r="81" spans="1:13">
      <c r="A81" s="6"/>
      <c r="B81" s="6"/>
      <c r="C81" s="6"/>
      <c r="D81" s="7"/>
      <c r="E81" s="6"/>
      <c r="F81" s="6"/>
      <c r="G81" s="6"/>
      <c r="H81" s="6"/>
      <c r="I81" s="6"/>
      <c r="J81" s="6"/>
      <c r="K81" s="6"/>
      <c r="L81" s="6"/>
      <c r="M81" s="6"/>
    </row>
    <row r="82" spans="1:13">
      <c r="A82" s="6"/>
      <c r="B82" s="6"/>
      <c r="C82" s="6"/>
      <c r="D82" s="7"/>
      <c r="E82" s="6"/>
      <c r="F82" s="6"/>
      <c r="G82" s="6"/>
      <c r="H82" s="6"/>
      <c r="I82" s="6"/>
      <c r="J82" s="6"/>
      <c r="K82" s="6"/>
      <c r="L82" s="6"/>
      <c r="M82" s="6"/>
    </row>
    <row r="83" spans="1:13">
      <c r="A83" s="6"/>
      <c r="B83" s="6"/>
      <c r="C83" s="6"/>
      <c r="D83" s="7"/>
      <c r="E83" s="6"/>
      <c r="F83" s="6"/>
      <c r="G83" s="6"/>
      <c r="H83" s="6"/>
      <c r="I83" s="6"/>
      <c r="J83" s="6"/>
      <c r="K83" s="6"/>
      <c r="L83" s="6"/>
      <c r="M83" s="6"/>
    </row>
    <row r="84" spans="1:13">
      <c r="A84" s="6"/>
      <c r="B84" s="6"/>
      <c r="C84" s="6"/>
      <c r="D84" s="7"/>
      <c r="E84" s="6"/>
      <c r="F84" s="6"/>
      <c r="G84" s="6"/>
      <c r="H84" s="6"/>
      <c r="I84" s="6"/>
      <c r="J84" s="6"/>
      <c r="K84" s="6"/>
      <c r="L84" s="6"/>
      <c r="M84" s="6"/>
    </row>
    <row r="85" spans="1:13">
      <c r="A85" s="6"/>
      <c r="B85" s="6"/>
      <c r="C85" s="6"/>
      <c r="D85" s="7"/>
      <c r="E85" s="6"/>
      <c r="F85" s="6"/>
      <c r="G85" s="6"/>
      <c r="H85" s="6"/>
      <c r="I85" s="6"/>
      <c r="J85" s="6"/>
      <c r="K85" s="6"/>
      <c r="L85" s="6"/>
      <c r="M85" s="6"/>
    </row>
    <row r="86" spans="1:13">
      <c r="A86" s="6"/>
      <c r="B86" s="6"/>
      <c r="C86" s="6"/>
      <c r="D86" s="7"/>
      <c r="E86" s="6"/>
      <c r="F86" s="6"/>
      <c r="G86" s="6"/>
      <c r="H86" s="6"/>
      <c r="I86" s="6"/>
      <c r="J86" s="6"/>
      <c r="K86" s="6"/>
      <c r="L86" s="6"/>
      <c r="M86" s="6"/>
    </row>
    <row r="87" spans="1:13">
      <c r="A87" s="6"/>
      <c r="B87" s="6"/>
      <c r="C87" s="6"/>
      <c r="D87" s="7"/>
      <c r="E87" s="6"/>
      <c r="F87" s="6"/>
      <c r="G87" s="6"/>
      <c r="H87" s="6"/>
      <c r="I87" s="6"/>
      <c r="J87" s="6"/>
      <c r="K87" s="6"/>
      <c r="L87" s="6"/>
      <c r="M87" s="6"/>
    </row>
    <row r="88" spans="1:13">
      <c r="A88" s="6"/>
      <c r="B88" s="6"/>
      <c r="C88" s="6"/>
      <c r="D88" s="7"/>
      <c r="E88" s="6"/>
      <c r="F88" s="6"/>
      <c r="G88" s="6"/>
      <c r="H88" s="6"/>
      <c r="I88" s="6"/>
      <c r="J88" s="6"/>
      <c r="K88" s="6"/>
      <c r="L88" s="6"/>
      <c r="M88" s="6"/>
    </row>
    <row r="89" spans="1:13">
      <c r="A89" s="6"/>
      <c r="B89" s="6"/>
      <c r="C89" s="6"/>
      <c r="D89" s="7"/>
      <c r="E89" s="6"/>
      <c r="F89" s="6"/>
      <c r="G89" s="6"/>
      <c r="H89" s="6"/>
      <c r="I89" s="6"/>
      <c r="J89" s="6"/>
      <c r="K89" s="6"/>
      <c r="L89" s="6"/>
      <c r="M89" s="6"/>
    </row>
    <row r="90" spans="1:13">
      <c r="A90" s="6"/>
      <c r="B90" s="6"/>
      <c r="C90" s="6"/>
      <c r="D90" s="7"/>
      <c r="E90" s="6"/>
      <c r="F90" s="6"/>
      <c r="G90" s="6"/>
      <c r="H90" s="6"/>
      <c r="I90" s="6"/>
      <c r="J90" s="6"/>
      <c r="K90" s="6"/>
      <c r="L90" s="6"/>
      <c r="M90" s="6"/>
    </row>
    <row r="91" spans="1:13">
      <c r="A91" s="6"/>
      <c r="B91" s="6"/>
      <c r="C91" s="6"/>
      <c r="D91" s="7"/>
      <c r="E91" s="6"/>
      <c r="F91" s="6"/>
      <c r="G91" s="6"/>
      <c r="H91" s="6"/>
      <c r="I91" s="6"/>
      <c r="J91" s="6"/>
      <c r="K91" s="8"/>
      <c r="L91" s="6"/>
      <c r="M91" s="6"/>
    </row>
    <row r="92" spans="1:13">
      <c r="A92" s="6"/>
      <c r="B92" s="6"/>
      <c r="C92" s="6"/>
      <c r="D92" s="7"/>
      <c r="E92" s="6"/>
      <c r="F92" s="6"/>
      <c r="G92" s="6"/>
      <c r="H92" s="6"/>
      <c r="I92" s="6"/>
      <c r="J92" s="6"/>
      <c r="K92" s="6"/>
      <c r="L92" s="6"/>
      <c r="M92" s="6"/>
    </row>
    <row r="93" spans="1:13">
      <c r="A93" s="6"/>
      <c r="B93" s="6"/>
      <c r="C93" s="6"/>
      <c r="D93" s="7"/>
      <c r="E93" s="6"/>
      <c r="F93" s="6"/>
      <c r="G93" s="6"/>
      <c r="H93" s="6"/>
      <c r="I93" s="6"/>
      <c r="J93" s="6"/>
      <c r="K93" s="6"/>
      <c r="L93" s="6"/>
      <c r="M93" s="6"/>
    </row>
    <row r="94" spans="1:13">
      <c r="A94" s="6"/>
      <c r="B94" s="6"/>
      <c r="C94" s="6"/>
      <c r="D94" s="7"/>
      <c r="E94" s="6"/>
      <c r="F94" s="6"/>
      <c r="G94" s="6"/>
      <c r="H94" s="6"/>
      <c r="I94" s="6"/>
      <c r="J94" s="6"/>
      <c r="K94" s="6"/>
      <c r="L94" s="6"/>
      <c r="M94" s="6"/>
    </row>
    <row r="95" spans="1:13">
      <c r="A95" s="6"/>
      <c r="B95" s="6"/>
      <c r="C95" s="6"/>
      <c r="D95" s="7"/>
      <c r="E95" s="6"/>
      <c r="F95" s="6"/>
      <c r="G95" s="6"/>
      <c r="H95" s="6"/>
      <c r="I95" s="6"/>
      <c r="J95" s="6"/>
      <c r="K95" s="6"/>
      <c r="L95" s="6"/>
      <c r="M95" s="6"/>
    </row>
    <row r="96" spans="1:13">
      <c r="A96" s="6"/>
      <c r="B96" s="6"/>
      <c r="C96" s="6"/>
      <c r="D96" s="7"/>
      <c r="E96" s="6"/>
      <c r="F96" s="6"/>
      <c r="G96" s="6"/>
      <c r="H96" s="6"/>
      <c r="I96" s="6"/>
      <c r="J96" s="6"/>
      <c r="K96" s="6"/>
      <c r="L96" s="6"/>
      <c r="M96" s="6"/>
    </row>
    <row r="97" spans="1:13">
      <c r="A97" s="6"/>
      <c r="B97" s="6"/>
      <c r="C97" s="6"/>
      <c r="D97" s="7"/>
      <c r="E97" s="6"/>
      <c r="F97" s="6"/>
      <c r="G97" s="6"/>
      <c r="H97" s="6"/>
      <c r="I97" s="6"/>
      <c r="J97" s="6"/>
      <c r="K97" s="6"/>
      <c r="L97" s="6"/>
      <c r="M97" s="6"/>
    </row>
    <row r="98" spans="1:13">
      <c r="A98" s="6"/>
      <c r="B98" s="6"/>
      <c r="C98" s="6"/>
      <c r="D98" s="7"/>
      <c r="E98" s="6"/>
      <c r="F98" s="6"/>
      <c r="G98" s="6"/>
      <c r="H98" s="6"/>
      <c r="I98" s="6"/>
      <c r="J98" s="6"/>
      <c r="K98" s="6"/>
      <c r="L98" s="6"/>
      <c r="M98" s="6"/>
    </row>
    <row r="99" spans="1:13">
      <c r="A99" s="6"/>
      <c r="B99" s="6"/>
      <c r="C99" s="6"/>
      <c r="D99" s="7"/>
      <c r="E99" s="6"/>
      <c r="F99" s="6"/>
      <c r="G99" s="6"/>
      <c r="H99" s="6"/>
      <c r="I99" s="6"/>
      <c r="J99" s="6"/>
      <c r="K99" s="8"/>
      <c r="L99" s="6"/>
      <c r="M99" s="6"/>
    </row>
    <row r="100" spans="1:13">
      <c r="A100" s="6"/>
      <c r="B100" s="6"/>
      <c r="C100" s="6"/>
      <c r="D100" s="7"/>
      <c r="E100" s="6"/>
      <c r="F100" s="6"/>
      <c r="G100" s="6"/>
      <c r="H100" s="6"/>
      <c r="I100" s="6"/>
      <c r="J100" s="6"/>
      <c r="K100" s="6"/>
      <c r="L100" s="6"/>
      <c r="M100" s="6"/>
    </row>
    <row r="101" spans="1:13">
      <c r="A101" s="6"/>
      <c r="B101" s="6"/>
      <c r="C101" s="6"/>
      <c r="D101" s="7"/>
      <c r="E101" s="6"/>
      <c r="F101" s="6"/>
      <c r="G101" s="6"/>
      <c r="H101" s="6"/>
      <c r="I101" s="6"/>
      <c r="J101" s="6"/>
      <c r="K101" s="6"/>
      <c r="L101" s="6"/>
      <c r="M101" s="6"/>
    </row>
    <row r="102" spans="1:13">
      <c r="A102" s="6"/>
      <c r="B102" s="6"/>
      <c r="C102" s="6"/>
      <c r="D102" s="7"/>
      <c r="E102" s="6"/>
      <c r="F102" s="6"/>
      <c r="G102" s="6"/>
      <c r="H102" s="6"/>
      <c r="I102" s="6"/>
      <c r="J102" s="6"/>
      <c r="K102" s="6"/>
      <c r="L102" s="6"/>
      <c r="M102" s="6"/>
    </row>
    <row r="103" spans="1:13">
      <c r="A103" s="6"/>
      <c r="B103" s="6"/>
      <c r="C103" s="6"/>
      <c r="D103" s="7"/>
      <c r="E103" s="6"/>
      <c r="F103" s="6"/>
      <c r="G103" s="6"/>
      <c r="H103" s="6"/>
      <c r="I103" s="6"/>
      <c r="J103" s="6"/>
      <c r="K103" s="8"/>
      <c r="L103" s="6"/>
      <c r="M103" s="6"/>
    </row>
  </sheetData>
  <sortState ref="A2:K21">
    <sortCondition descending="1" ref="E2:E21"/>
    <sortCondition ref="F2:F21"/>
    <sortCondition ref="H2:H21"/>
  </sortState>
  <phoneticPr fontId="18"/>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dimension ref="B2:L7"/>
  <sheetViews>
    <sheetView workbookViewId="0">
      <selection activeCell="H12" sqref="H12"/>
    </sheetView>
  </sheetViews>
  <sheetFormatPr defaultRowHeight="13.5"/>
  <sheetData>
    <row r="2" spans="2:12">
      <c r="B2" s="5" t="s">
        <v>66</v>
      </c>
      <c r="E2" s="5" t="s">
        <v>67</v>
      </c>
      <c r="H2" s="5" t="s">
        <v>68</v>
      </c>
      <c r="K2" s="5" t="s">
        <v>69</v>
      </c>
    </row>
    <row r="3" spans="2:12">
      <c r="B3" t="s">
        <v>61</v>
      </c>
      <c r="C3">
        <f>COUNTIFS(Comments!E:E,B2,Comments!L:L,B3)</f>
        <v>0</v>
      </c>
      <c r="E3" t="s">
        <v>61</v>
      </c>
      <c r="F3">
        <f>COUNTIFS(Comments!E:E,Status!E2,Comments!L:L,Status!E3)</f>
        <v>1</v>
      </c>
      <c r="H3" t="s">
        <v>61</v>
      </c>
      <c r="I3">
        <f>COUNTIFS(Comments!E:E,Status!H2,Comments!L:L,Status!H3)</f>
        <v>0</v>
      </c>
      <c r="K3" t="s">
        <v>61</v>
      </c>
      <c r="L3">
        <f>C3+F3+I3</f>
        <v>1</v>
      </c>
    </row>
    <row r="4" spans="2:12">
      <c r="B4" t="s">
        <v>62</v>
      </c>
      <c r="C4">
        <f>COUNTIFS(Comments!E:E,B2,Comments!L:L,B4)</f>
        <v>1</v>
      </c>
      <c r="E4" t="s">
        <v>62</v>
      </c>
      <c r="F4">
        <f>COUNTIFS(Comments!E:E,Status!E2,Comments!L:L,Status!E4)</f>
        <v>2</v>
      </c>
      <c r="H4" t="s">
        <v>62</v>
      </c>
      <c r="I4">
        <f>COUNTIFS(Comments!E:E,Status!H2,Comments!L:L,Status!H4)</f>
        <v>1</v>
      </c>
      <c r="K4" t="s">
        <v>62</v>
      </c>
      <c r="L4">
        <f>C4+F4+I4</f>
        <v>4</v>
      </c>
    </row>
    <row r="5" spans="2:12">
      <c r="B5" t="s">
        <v>63</v>
      </c>
      <c r="C5">
        <f>COUNTIFS(Comments!E:E,B2,Comments!L:L,B5)</f>
        <v>5</v>
      </c>
      <c r="E5" t="s">
        <v>63</v>
      </c>
      <c r="F5">
        <f>COUNTIFS(Comments!E:E,Status!E2,Comments!L:L,Status!E5)</f>
        <v>3</v>
      </c>
      <c r="H5" t="s">
        <v>63</v>
      </c>
      <c r="I5">
        <f>COUNTIFS(Comments!E:E,Status!H2,Comments!L:L,Status!H5)</f>
        <v>7</v>
      </c>
      <c r="K5" t="s">
        <v>63</v>
      </c>
      <c r="L5">
        <f>C5+F5+I5</f>
        <v>15</v>
      </c>
    </row>
    <row r="6" spans="2:12">
      <c r="B6" t="s">
        <v>64</v>
      </c>
      <c r="C6">
        <f>COUNTIFS(Comments!E:E,B2,Comments!L:L,B6)</f>
        <v>0</v>
      </c>
      <c r="E6" t="s">
        <v>64</v>
      </c>
      <c r="F6">
        <f>COUNTIFS(Comments!E:E,Status!E2,Comments!L:L,Status!E6)</f>
        <v>0</v>
      </c>
      <c r="H6" t="s">
        <v>64</v>
      </c>
      <c r="I6">
        <f>COUNTIFS(Comments!E:E,Status!H2,Comments!L:L,Status!H6)</f>
        <v>0</v>
      </c>
      <c r="K6" t="s">
        <v>64</v>
      </c>
      <c r="L6">
        <f>C6+F6+I6</f>
        <v>0</v>
      </c>
    </row>
    <row r="7" spans="2:12">
      <c r="B7" s="4" t="s">
        <v>65</v>
      </c>
      <c r="C7">
        <f>SUM(C3:C6)</f>
        <v>6</v>
      </c>
      <c r="E7" s="4" t="s">
        <v>65</v>
      </c>
      <c r="F7">
        <f>SUM(F3:F6)</f>
        <v>6</v>
      </c>
      <c r="H7" s="4" t="s">
        <v>65</v>
      </c>
      <c r="I7">
        <f>SUM(I3:I6)</f>
        <v>8</v>
      </c>
      <c r="K7" s="4" t="s">
        <v>65</v>
      </c>
      <c r="L7">
        <f>C7+F7+I7</f>
        <v>20</v>
      </c>
    </row>
  </sheetData>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M17"/>
  <sheetViews>
    <sheetView topLeftCell="H1" workbookViewId="0">
      <selection activeCell="M8" sqref="M8"/>
    </sheetView>
  </sheetViews>
  <sheetFormatPr defaultRowHeight="13.5"/>
  <cols>
    <col min="1" max="1" width="10.625" style="1" customWidth="1"/>
    <col min="2" max="2" width="19.25" style="1" customWidth="1"/>
    <col min="3" max="3" width="10.25" style="1" customWidth="1"/>
    <col min="4" max="4" width="10.875" style="3" customWidth="1"/>
    <col min="5" max="5" width="9" style="1"/>
    <col min="6" max="6" width="6.125" style="1" customWidth="1"/>
    <col min="7" max="7" width="9" style="1"/>
    <col min="8" max="8" width="5.5" style="1" customWidth="1"/>
    <col min="9" max="9" width="30.25" style="1" customWidth="1"/>
    <col min="10" max="10" width="9" style="1"/>
    <col min="11" max="11" width="36" style="1" customWidth="1"/>
    <col min="12" max="12" width="10.25" style="1" customWidth="1"/>
    <col min="13" max="13" width="36.125" style="1" customWidth="1"/>
    <col min="14" max="16384" width="9" style="1"/>
  </cols>
  <sheetData>
    <row r="1" spans="1:13" ht="27">
      <c r="A1" s="6" t="s">
        <v>0</v>
      </c>
      <c r="B1" s="6" t="s">
        <v>1</v>
      </c>
      <c r="C1" s="6" t="s">
        <v>2</v>
      </c>
      <c r="D1" s="7" t="s">
        <v>3</v>
      </c>
      <c r="E1" s="6" t="s">
        <v>4</v>
      </c>
      <c r="F1" s="6" t="s">
        <v>5</v>
      </c>
      <c r="G1" s="6" t="s">
        <v>6</v>
      </c>
      <c r="H1" s="6" t="s">
        <v>7</v>
      </c>
      <c r="I1" s="6" t="s">
        <v>8</v>
      </c>
      <c r="J1" s="6" t="s">
        <v>9</v>
      </c>
      <c r="K1" s="6" t="s">
        <v>10</v>
      </c>
      <c r="L1" s="6" t="s">
        <v>11</v>
      </c>
      <c r="M1" s="6" t="s">
        <v>12</v>
      </c>
    </row>
    <row r="2" spans="1:13" ht="27">
      <c r="A2" s="6">
        <v>55</v>
      </c>
      <c r="B2" s="6" t="s">
        <v>22</v>
      </c>
      <c r="C2" s="6" t="s">
        <v>23</v>
      </c>
      <c r="D2" s="7" t="s">
        <v>24</v>
      </c>
      <c r="E2" s="6" t="s">
        <v>13</v>
      </c>
      <c r="F2" s="6">
        <v>222</v>
      </c>
      <c r="G2" s="6" t="s">
        <v>15</v>
      </c>
      <c r="H2" s="6">
        <v>13</v>
      </c>
      <c r="I2" s="6" t="s">
        <v>25</v>
      </c>
      <c r="J2" s="6" t="s">
        <v>26</v>
      </c>
      <c r="K2" s="6" t="s">
        <v>27</v>
      </c>
      <c r="L2" s="6" t="s">
        <v>63</v>
      </c>
      <c r="M2" s="6" t="s">
        <v>77</v>
      </c>
    </row>
    <row r="3" spans="1:13" ht="27">
      <c r="A3" s="6">
        <v>54</v>
      </c>
      <c r="B3" s="6" t="s">
        <v>22</v>
      </c>
      <c r="C3" s="6" t="s">
        <v>23</v>
      </c>
      <c r="D3" s="7" t="s">
        <v>24</v>
      </c>
      <c r="E3" s="6" t="s">
        <v>13</v>
      </c>
      <c r="F3" s="6">
        <v>222</v>
      </c>
      <c r="G3" s="6" t="s">
        <v>15</v>
      </c>
      <c r="H3" s="6">
        <v>6</v>
      </c>
      <c r="I3" s="6" t="s">
        <v>25</v>
      </c>
      <c r="J3" s="6" t="s">
        <v>26</v>
      </c>
      <c r="K3" s="6" t="s">
        <v>27</v>
      </c>
      <c r="L3" s="6" t="s">
        <v>63</v>
      </c>
      <c r="M3" s="6" t="s">
        <v>77</v>
      </c>
    </row>
    <row r="4" spans="1:13" ht="27">
      <c r="A4" s="6">
        <v>53</v>
      </c>
      <c r="B4" s="6" t="s">
        <v>22</v>
      </c>
      <c r="C4" s="6" t="s">
        <v>23</v>
      </c>
      <c r="D4" s="7" t="s">
        <v>24</v>
      </c>
      <c r="E4" s="6" t="s">
        <v>13</v>
      </c>
      <c r="F4" s="6">
        <v>174</v>
      </c>
      <c r="G4" s="6" t="s">
        <v>21</v>
      </c>
      <c r="H4" s="6">
        <v>5</v>
      </c>
      <c r="I4" s="6" t="s">
        <v>25</v>
      </c>
      <c r="J4" s="6" t="s">
        <v>26</v>
      </c>
      <c r="K4" s="6" t="s">
        <v>27</v>
      </c>
      <c r="L4" s="6" t="s">
        <v>63</v>
      </c>
      <c r="M4" s="6" t="s">
        <v>77</v>
      </c>
    </row>
    <row r="5" spans="1:13" ht="40.5">
      <c r="A5" s="6">
        <v>52</v>
      </c>
      <c r="B5" s="6" t="s">
        <v>28</v>
      </c>
      <c r="C5" s="6" t="s">
        <v>23</v>
      </c>
      <c r="D5" s="7" t="s">
        <v>29</v>
      </c>
      <c r="E5" s="6" t="s">
        <v>16</v>
      </c>
      <c r="F5" s="6">
        <v>245</v>
      </c>
      <c r="G5" s="6" t="s">
        <v>17</v>
      </c>
      <c r="H5" s="6">
        <v>23</v>
      </c>
      <c r="I5" s="6" t="s">
        <v>30</v>
      </c>
      <c r="J5" s="6" t="s">
        <v>26</v>
      </c>
      <c r="K5" s="6" t="s">
        <v>31</v>
      </c>
      <c r="L5" s="6" t="s">
        <v>63</v>
      </c>
      <c r="M5" s="6" t="s">
        <v>75</v>
      </c>
    </row>
    <row r="6" spans="1:13" ht="54">
      <c r="A6" s="6">
        <v>51</v>
      </c>
      <c r="B6" s="6" t="s">
        <v>28</v>
      </c>
      <c r="C6" s="6" t="s">
        <v>23</v>
      </c>
      <c r="D6" s="7" t="s">
        <v>29</v>
      </c>
      <c r="E6" s="6" t="s">
        <v>16</v>
      </c>
      <c r="F6" s="6">
        <v>174</v>
      </c>
      <c r="G6" s="6" t="s">
        <v>21</v>
      </c>
      <c r="H6" s="6">
        <v>7</v>
      </c>
      <c r="I6" s="6" t="s">
        <v>32</v>
      </c>
      <c r="J6" s="6" t="s">
        <v>26</v>
      </c>
      <c r="K6" s="6" t="s">
        <v>33</v>
      </c>
      <c r="L6" s="6" t="s">
        <v>64</v>
      </c>
      <c r="M6" s="6" t="s">
        <v>79</v>
      </c>
    </row>
    <row r="7" spans="1:13" ht="54">
      <c r="A7" s="6">
        <v>50</v>
      </c>
      <c r="B7" s="6" t="s">
        <v>28</v>
      </c>
      <c r="C7" s="6" t="s">
        <v>23</v>
      </c>
      <c r="D7" s="7" t="s">
        <v>29</v>
      </c>
      <c r="E7" s="6" t="s">
        <v>16</v>
      </c>
      <c r="F7" s="6">
        <v>172</v>
      </c>
      <c r="G7" s="6" t="s">
        <v>19</v>
      </c>
      <c r="H7" s="6">
        <v>24</v>
      </c>
      <c r="I7" s="6" t="s">
        <v>34</v>
      </c>
      <c r="J7" s="6" t="s">
        <v>26</v>
      </c>
      <c r="K7" s="6" t="s">
        <v>35</v>
      </c>
      <c r="L7" s="6" t="s">
        <v>64</v>
      </c>
      <c r="M7" s="6" t="s">
        <v>78</v>
      </c>
    </row>
    <row r="8" spans="1:13" ht="81">
      <c r="A8" s="6">
        <v>49</v>
      </c>
      <c r="B8" s="6" t="s">
        <v>28</v>
      </c>
      <c r="C8" s="6" t="s">
        <v>23</v>
      </c>
      <c r="D8" s="7" t="s">
        <v>29</v>
      </c>
      <c r="E8" s="6" t="s">
        <v>16</v>
      </c>
      <c r="F8" s="6">
        <v>42</v>
      </c>
      <c r="G8" s="6">
        <v>6</v>
      </c>
      <c r="H8" s="6">
        <v>9</v>
      </c>
      <c r="I8" s="6" t="s">
        <v>36</v>
      </c>
      <c r="J8" s="6" t="s">
        <v>26</v>
      </c>
      <c r="K8" s="6" t="s">
        <v>73</v>
      </c>
      <c r="L8" s="6" t="s">
        <v>63</v>
      </c>
      <c r="M8" s="6" t="s">
        <v>74</v>
      </c>
    </row>
    <row r="9" spans="1:13">
      <c r="A9" s="6">
        <v>43</v>
      </c>
      <c r="B9" s="6" t="s">
        <v>37</v>
      </c>
      <c r="C9" s="6" t="s">
        <v>23</v>
      </c>
      <c r="D9" s="7" t="s">
        <v>38</v>
      </c>
      <c r="E9" s="6" t="s">
        <v>18</v>
      </c>
      <c r="F9" s="6"/>
      <c r="G9" s="6"/>
      <c r="H9" s="6"/>
      <c r="I9" s="6" t="s">
        <v>39</v>
      </c>
      <c r="J9" s="6" t="s">
        <v>14</v>
      </c>
      <c r="K9" s="6" t="s">
        <v>40</v>
      </c>
      <c r="L9" s="6" t="s">
        <v>62</v>
      </c>
      <c r="M9" s="6" t="s">
        <v>80</v>
      </c>
    </row>
    <row r="10" spans="1:13" ht="81">
      <c r="A10" s="6">
        <v>42</v>
      </c>
      <c r="B10" s="6" t="s">
        <v>37</v>
      </c>
      <c r="C10" s="6" t="s">
        <v>23</v>
      </c>
      <c r="D10" s="7" t="s">
        <v>38</v>
      </c>
      <c r="E10" s="6" t="s">
        <v>16</v>
      </c>
      <c r="F10" s="6">
        <v>270</v>
      </c>
      <c r="G10" s="6" t="s">
        <v>41</v>
      </c>
      <c r="H10" s="6">
        <v>11</v>
      </c>
      <c r="I10" s="6" t="s">
        <v>42</v>
      </c>
      <c r="J10" s="6" t="s">
        <v>26</v>
      </c>
      <c r="K10" s="6" t="s">
        <v>43</v>
      </c>
      <c r="L10" s="6" t="s">
        <v>64</v>
      </c>
      <c r="M10" s="6" t="s">
        <v>81</v>
      </c>
    </row>
    <row r="11" spans="1:13" ht="27">
      <c r="A11" s="6">
        <v>41</v>
      </c>
      <c r="B11" s="6" t="s">
        <v>37</v>
      </c>
      <c r="C11" s="6" t="s">
        <v>23</v>
      </c>
      <c r="D11" s="7" t="s">
        <v>38</v>
      </c>
      <c r="E11" s="6" t="s">
        <v>13</v>
      </c>
      <c r="F11" s="6">
        <v>174</v>
      </c>
      <c r="G11" s="6" t="s">
        <v>21</v>
      </c>
      <c r="H11" s="6">
        <v>5</v>
      </c>
      <c r="I11" s="6" t="s">
        <v>44</v>
      </c>
      <c r="J11" s="6" t="s">
        <v>14</v>
      </c>
      <c r="K11" s="6" t="s">
        <v>45</v>
      </c>
      <c r="L11" s="6" t="s">
        <v>63</v>
      </c>
      <c r="M11" s="6" t="s">
        <v>77</v>
      </c>
    </row>
    <row r="12" spans="1:13" ht="148.5">
      <c r="A12" s="6">
        <v>40</v>
      </c>
      <c r="B12" s="6" t="s">
        <v>37</v>
      </c>
      <c r="C12" s="6" t="s">
        <v>23</v>
      </c>
      <c r="D12" s="7" t="s">
        <v>38</v>
      </c>
      <c r="E12" s="6" t="s">
        <v>16</v>
      </c>
      <c r="F12" s="6">
        <v>8</v>
      </c>
      <c r="G12" s="6" t="s">
        <v>46</v>
      </c>
      <c r="H12" s="6">
        <v>3</v>
      </c>
      <c r="I12" s="8" t="s">
        <v>47</v>
      </c>
      <c r="J12" s="6" t="s">
        <v>26</v>
      </c>
      <c r="K12" s="8" t="s">
        <v>48</v>
      </c>
      <c r="L12" s="6" t="s">
        <v>64</v>
      </c>
      <c r="M12" s="6" t="s">
        <v>72</v>
      </c>
    </row>
    <row r="13" spans="1:13" ht="81">
      <c r="A13" s="6">
        <v>39</v>
      </c>
      <c r="B13" s="6" t="s">
        <v>37</v>
      </c>
      <c r="C13" s="6" t="s">
        <v>23</v>
      </c>
      <c r="D13" s="7" t="s">
        <v>38</v>
      </c>
      <c r="E13" s="6" t="s">
        <v>16</v>
      </c>
      <c r="F13" s="6">
        <v>4</v>
      </c>
      <c r="G13" s="6">
        <v>4.0999999999999996</v>
      </c>
      <c r="H13" s="6">
        <v>0</v>
      </c>
      <c r="I13" s="6" t="s">
        <v>49</v>
      </c>
      <c r="J13" s="6" t="s">
        <v>26</v>
      </c>
      <c r="K13" s="6" t="s">
        <v>50</v>
      </c>
      <c r="L13" s="6" t="s">
        <v>62</v>
      </c>
      <c r="M13" s="6" t="s">
        <v>62</v>
      </c>
    </row>
    <row r="14" spans="1:13" ht="148.5">
      <c r="A14" s="6">
        <v>38</v>
      </c>
      <c r="B14" s="6" t="s">
        <v>37</v>
      </c>
      <c r="C14" s="6" t="s">
        <v>23</v>
      </c>
      <c r="D14" s="7" t="s">
        <v>38</v>
      </c>
      <c r="E14" s="6" t="s">
        <v>16</v>
      </c>
      <c r="F14" s="6">
        <v>3</v>
      </c>
      <c r="G14" s="6">
        <v>3.1</v>
      </c>
      <c r="H14" s="6">
        <v>10</v>
      </c>
      <c r="I14" s="6" t="s">
        <v>51</v>
      </c>
      <c r="J14" s="6" t="s">
        <v>26</v>
      </c>
      <c r="K14" s="6" t="s">
        <v>52</v>
      </c>
      <c r="L14" s="6" t="s">
        <v>64</v>
      </c>
      <c r="M14" s="6" t="s">
        <v>71</v>
      </c>
    </row>
    <row r="15" spans="1:13" ht="27">
      <c r="A15" s="6">
        <v>37</v>
      </c>
      <c r="B15" s="6" t="s">
        <v>37</v>
      </c>
      <c r="C15" s="6" t="s">
        <v>23</v>
      </c>
      <c r="D15" s="7" t="s">
        <v>38</v>
      </c>
      <c r="E15" s="6" t="s">
        <v>13</v>
      </c>
      <c r="F15" s="6">
        <v>2</v>
      </c>
      <c r="G15" s="6">
        <v>3.1</v>
      </c>
      <c r="H15" s="6">
        <v>11</v>
      </c>
      <c r="I15" s="6" t="s">
        <v>53</v>
      </c>
      <c r="J15" s="6" t="s">
        <v>14</v>
      </c>
      <c r="K15" s="6" t="s">
        <v>54</v>
      </c>
      <c r="L15" s="6" t="s">
        <v>63</v>
      </c>
      <c r="M15" s="6" t="s">
        <v>76</v>
      </c>
    </row>
    <row r="16" spans="1:13" ht="54">
      <c r="A16" s="6">
        <v>36</v>
      </c>
      <c r="B16" s="6" t="s">
        <v>37</v>
      </c>
      <c r="C16" s="6" t="s">
        <v>23</v>
      </c>
      <c r="D16" s="7" t="s">
        <v>38</v>
      </c>
      <c r="E16" s="6" t="s">
        <v>16</v>
      </c>
      <c r="F16" s="6">
        <v>1</v>
      </c>
      <c r="G16" s="6">
        <v>1.1000000000000001</v>
      </c>
      <c r="H16" s="6">
        <v>14</v>
      </c>
      <c r="I16" s="6" t="s">
        <v>55</v>
      </c>
      <c r="J16" s="6" t="s">
        <v>14</v>
      </c>
      <c r="K16" s="6" t="s">
        <v>56</v>
      </c>
      <c r="L16" s="6" t="s">
        <v>64</v>
      </c>
      <c r="M16" s="6" t="s">
        <v>70</v>
      </c>
    </row>
    <row r="17" spans="1:13" ht="409.5">
      <c r="A17" s="6">
        <v>8</v>
      </c>
      <c r="B17" s="6" t="s">
        <v>57</v>
      </c>
      <c r="C17" s="6" t="s">
        <v>23</v>
      </c>
      <c r="D17" s="7" t="s">
        <v>58</v>
      </c>
      <c r="E17" s="6" t="s">
        <v>18</v>
      </c>
      <c r="F17" s="6">
        <v>1</v>
      </c>
      <c r="G17" s="6">
        <v>1</v>
      </c>
      <c r="H17" s="6">
        <v>1</v>
      </c>
      <c r="I17" s="8" t="s">
        <v>59</v>
      </c>
      <c r="J17" s="6" t="s">
        <v>26</v>
      </c>
      <c r="K17" s="8" t="s">
        <v>60</v>
      </c>
      <c r="L17" s="6" t="s">
        <v>64</v>
      </c>
      <c r="M17" s="6" t="s">
        <v>82</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Comments</vt:lpstr>
      <vt:lpstr>Status</vt:lpstr>
      <vt:lpstr>Ballot No voters comments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SFilin3</dc:creator>
  <cp:lastModifiedBy>NICT</cp:lastModifiedBy>
  <dcterms:created xsi:type="dcterms:W3CDTF">2014-01-06T02:02:51Z</dcterms:created>
  <dcterms:modified xsi:type="dcterms:W3CDTF">2014-02-14T02:30:25Z</dcterms:modified>
</cp:coreProperties>
</file>