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50" windowHeight="5940" firstSheet="5"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I35" i="7" l="1"/>
  <c r="M2" i="1" l="1"/>
  <c r="I82" i="7" l="1"/>
  <c r="I83" i="7" s="1"/>
  <c r="I84" i="7" s="1"/>
  <c r="I85" i="7" s="1"/>
  <c r="I86" i="7" s="1"/>
  <c r="I87" i="7" s="1"/>
  <c r="I88" i="7" s="1"/>
  <c r="I89" i="7" s="1"/>
  <c r="I90" i="7" s="1"/>
  <c r="I91" i="7" s="1"/>
  <c r="I92" i="7" s="1"/>
  <c r="I93" i="7" s="1"/>
  <c r="I94" i="7" s="1"/>
  <c r="I95" i="7" s="1"/>
  <c r="I96" i="7" s="1"/>
  <c r="I97" i="7" s="1"/>
  <c r="I98" i="7" s="1"/>
  <c r="I99" i="7" s="1"/>
  <c r="I100" i="7" s="1"/>
  <c r="I101" i="7" s="1"/>
  <c r="I16" i="7"/>
  <c r="I17" i="7" s="1"/>
  <c r="I18" i="7" s="1"/>
  <c r="I19" i="7" s="1"/>
  <c r="I20" i="7" s="1"/>
  <c r="I21" i="7" s="1"/>
  <c r="I22" i="7" s="1"/>
  <c r="I23" i="7" s="1"/>
  <c r="I24" i="7" s="1"/>
  <c r="I25" i="7" s="1"/>
  <c r="I26" i="7" s="1"/>
  <c r="I27" i="7" s="1"/>
  <c r="I28" i="7" s="1"/>
  <c r="I29" i="7" s="1"/>
  <c r="I30" i="7" s="1"/>
  <c r="I31" i="7" s="1"/>
  <c r="I32" i="7" s="1"/>
  <c r="I33" i="7" s="1"/>
  <c r="I34" i="7" s="1"/>
  <c r="I36" i="7" s="1"/>
  <c r="I37" i="7" s="1"/>
  <c r="I38" i="7" s="1"/>
  <c r="I39" i="7" s="1"/>
  <c r="I40" i="7" s="1"/>
  <c r="I41" i="7" s="1"/>
  <c r="I42" i="7" s="1"/>
  <c r="I43" i="7" s="1"/>
  <c r="I44" i="7" s="1"/>
  <c r="I45" i="7" s="1"/>
  <c r="I46" i="7" s="1"/>
  <c r="I47" i="7" s="1"/>
  <c r="I48" i="7" s="1"/>
  <c r="I49" i="7" s="1"/>
  <c r="I50" i="7" s="1"/>
  <c r="I51" i="7" s="1"/>
  <c r="I52" i="7" s="1"/>
  <c r="I53" i="7" s="1"/>
  <c r="I54" i="7" l="1"/>
  <c r="I102" i="7"/>
  <c r="I103" i="7" s="1"/>
  <c r="I104" i="7" s="1"/>
  <c r="I105" i="7" s="1"/>
  <c r="I106" i="7" s="1"/>
  <c r="I107" i="7" s="1"/>
  <c r="I108" i="7" s="1"/>
  <c r="I109" i="7" s="1"/>
  <c r="I110" i="7" s="1"/>
  <c r="I111" i="7" s="1"/>
  <c r="I112" i="7" s="1"/>
  <c r="I113" i="7" s="1"/>
  <c r="I114" i="7" s="1"/>
  <c r="I115" i="7" s="1"/>
  <c r="I116" i="7" s="1"/>
  <c r="I117" i="7" s="1"/>
  <c r="D75" i="7"/>
  <c r="D74" i="7"/>
  <c r="B73" i="7"/>
  <c r="B74" i="7"/>
  <c r="D5" i="7"/>
  <c r="D4" i="7"/>
  <c r="B3" i="7"/>
  <c r="B4" i="7"/>
  <c r="I55" i="7" l="1"/>
  <c r="I56" i="7" s="1"/>
  <c r="I57" i="7" s="1"/>
  <c r="I58" i="7" s="1"/>
  <c r="I59" i="7" s="1"/>
  <c r="I60" i="7" s="1"/>
  <c r="I61" i="7" s="1"/>
  <c r="I62" i="7" s="1"/>
  <c r="I63" i="7" s="1"/>
  <c r="I64" i="7" s="1"/>
  <c r="I65" i="7" s="1"/>
  <c r="D73" i="7"/>
  <c r="C42" i="7"/>
  <c r="C44" i="7" s="1"/>
  <c r="C46" i="7" s="1"/>
  <c r="C48" i="7" s="1"/>
  <c r="C50" i="7" s="1"/>
  <c r="C52" i="7" s="1"/>
  <c r="B4" i="6"/>
  <c r="D6" i="6"/>
  <c r="B3" i="6"/>
  <c r="E4" i="6"/>
  <c r="E3" i="6"/>
  <c r="E6" i="6" l="1"/>
  <c r="F6" i="6" s="1"/>
  <c r="G6" i="6" s="1"/>
  <c r="E13" i="7"/>
  <c r="M3" i="1"/>
  <c r="H6" i="6" l="1"/>
  <c r="E79" i="7"/>
</calcChain>
</file>

<file path=xl/sharedStrings.xml><?xml version="1.0" encoding="utf-8"?>
<sst xmlns="http://schemas.openxmlformats.org/spreadsheetml/2006/main" count="318" uniqueCount="182">
  <si>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</si>
  <si>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</si>
  <si>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</si>
  <si>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</si>
  <si>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</si>
  <si>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</si>
  <si>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</si>
  <si>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</si>
  <si>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</si>
  <si>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</si>
  <si>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</si>
  <si>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</si>
  <si>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</si>
  <si>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</si>
  <si>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</si>
  <si>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</si>
  <si>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</si>
  <si>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</si>
  <si>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</si>
  <si>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</si>
  <si>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</si>
  <si>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</si>
  <si>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</si>
  <si>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</si>
  <si>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</si>
  <si>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</si>
  <si>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</si>
  <si>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</si>
  <si>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</si>
  <si>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</si>
  <si>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</si>
  <si>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</si>
  <si>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</si>
  <si>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</si>
  <si>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LOCATION</t>
  </si>
  <si>
    <t>Grand Hyatt San Antonio, San Antonio, TX, USA</t>
  </si>
  <si>
    <t>Hilton Waikoloa Village, HI,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</si>
  <si>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</si>
  <si>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</si>
  <si>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</si>
  <si>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</si>
  <si>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</si>
  <si>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</si>
  <si>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</si>
  <si>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</si>
  <si>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</si>
  <si>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</si>
  <si>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</si>
  <si>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</si>
  <si>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</si>
  <si>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</si>
  <si>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</si>
  <si>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</si>
  <si>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</si>
  <si>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</si>
  <si>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</si>
  <si>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</si>
  <si>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</si>
  <si>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</si>
  <si>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</si>
  <si>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</si>
  <si>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</si>
  <si>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</si>
  <si>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</si>
  <si>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</si>
  <si>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</si>
  <si>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</si>
  <si>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</si>
  <si>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</si>
  <si>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</si>
  <si>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</si>
  <si>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</si>
  <si>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</si>
  <si>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</si>
  <si>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</si>
  <si>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</si>
  <si>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note: agenda items will be assigned times to be discussed, during agenda check monday PM1.</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</si>
  <si>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</si>
  <si>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</si>
  <si>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</si>
  <si>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</si>
  <si>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</si>
  <si>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</si>
  <si>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</si>
  <si>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</si>
  <si>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</si>
  <si>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</si>
  <si>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</si>
  <si>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</si>
  <si>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</si>
  <si>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</si>
  <si>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</si>
  <si>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</si>
  <si>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</si>
  <si>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</si>
  <si>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</si>
  <si>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</si>
  <si>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</si>
  <si>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</si>
  <si>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</si>
  <si>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</si>
  <si>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</si>
  <si>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</si>
  <si>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</si>
  <si>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</si>
  <si>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</si>
  <si>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</si>
  <si>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</si>
  <si>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</si>
  <si>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</si>
  <si>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</si>
  <si>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</si>
  <si>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</si>
  <si>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other new business/topics?</t>
  </si>
  <si>
    <t xml:space="preserve">   Courtesy notice reminder</t>
  </si>
  <si>
    <t>17-22 January</t>
  </si>
  <si>
    <t>Hyatt Regency Atlanta, GA USA</t>
  </si>
  <si>
    <t>13-18 March</t>
  </si>
  <si>
    <t>6-11 November</t>
  </si>
  <si>
    <t>Manchester Grand Hyatt,  San Deigo, CA USA</t>
  </si>
  <si>
    <t>(as required)</t>
  </si>
  <si>
    <t>Estrel Hotel and Convention Center, Berlin, Germany</t>
  </si>
  <si>
    <t>9-14 July</t>
  </si>
  <si>
    <t xml:space="preserve">802.11 Mid-Week Plenary and </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</si>
  <si>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</si>
  <si>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</si>
  <si>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</si>
  <si>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</si>
  <si>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</si>
  <si>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</si>
  <si>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</si>
  <si>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</si>
  <si>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</si>
  <si>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</si>
  <si>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</si>
  <si>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</si>
  <si>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</si>
  <si>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</si>
  <si>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</si>
  <si>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</si>
  <si>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</si>
  <si>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</si>
  <si>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</si>
  <si>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</si>
  <si>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</si>
  <si>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</si>
  <si>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10-15 September</t>
  </si>
  <si>
    <t>Daejeon Convention Center, Daejeon Korea (TBC),</t>
  </si>
  <si>
    <t>+1.408.799.2738</t>
  </si>
  <si>
    <t>24-29 July</t>
  </si>
  <si>
    <t>15-20 January</t>
  </si>
  <si>
    <t>Hyatt Regency Atlanta, Atlanta, GA, USA,</t>
  </si>
  <si>
    <t>12-17 March</t>
  </si>
  <si>
    <t>802.11 Closing Plenary</t>
  </si>
  <si>
    <t>802.15 Closing Plenary</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</si>
  <si>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</si>
  <si>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</si>
  <si>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</si>
  <si>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</si>
  <si>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n/a</t>
  </si>
  <si>
    <t>General items of interest</t>
  </si>
  <si>
    <t xml:space="preserve">802.11 Opening Plenary and </t>
  </si>
  <si>
    <t>802.15 Opening Plenary</t>
  </si>
  <si>
    <t>18 not meeting</t>
  </si>
  <si>
    <t xml:space="preserve">  </t>
  </si>
  <si>
    <t>18 - 21 January, 2016</t>
  </si>
  <si>
    <t>802.18 not meeting</t>
  </si>
  <si>
    <t>Hyatt Regency Vancouver, BC, Canada</t>
  </si>
  <si>
    <t>05-10 November</t>
  </si>
  <si>
    <t>Caribe Royale Orlando, FL, USA</t>
  </si>
  <si>
    <t>18-15-0072-01-0000-response-to-fcc-15-138</t>
  </si>
  <si>
    <t>18-15-0073-00-0000-provisional-final-acts-wrc-15 and 18-15-0074-00-0000-wrc-15-final-press-release</t>
  </si>
  <si>
    <t>R1</t>
  </si>
  <si>
    <t>Sands Venetian Hotel, Macau, PRC</t>
  </si>
  <si>
    <t>11-16 September</t>
  </si>
  <si>
    <t>Marriott Warsaw, Warsaw, Poland</t>
  </si>
  <si>
    <t>14-19 January</t>
  </si>
  <si>
    <t>Hotel Irvine, Irvine, CA, USA</t>
  </si>
  <si>
    <t>13-18 May</t>
  </si>
  <si>
    <t xml:space="preserve">Review and approve the 802.18 minutes of the Teleconference of 11 Jan 2016 </t>
  </si>
  <si>
    <t xml:space="preserve">802.24 input to ITU-R WP 1A - SM.2351  (aka - Question 236) </t>
  </si>
  <si>
    <t>18-16-0005-00-0000-results-of-the-first-session-of-the-cpm-for-wrc-19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</si>
</sst>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69"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
      <sz val="9"/>
      <color rgb="FF1F497D"/>
      <name val="Consolas"/>
      <family val="3"/>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
      <left/>
      <right style="thick">
        <color rgb="FFFF0000"/>
      </right>
      <top style="medium">
        <color indexed="64"/>
      </top>
      <bottom/>
      <diagonal/>
    </border>
    <border>
      <left/>
      <right style="thick">
        <color rgb="FFFF0000"/>
      </right>
      <top/>
      <bottom style="medium">
        <color indexed="64"/>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80">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49" fontId="21" fillId="15" borderId="0" xfId="6" applyNumberFormat="1" applyFont="1" applyFill="1" applyBorder="1" applyAlignment="1" applyProtection="1">
      <alignment horizontal="left" vertical="center" wrapText="1" indent="1"/>
    </xf>
    <xf numFmtId="165" fontId="35"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6"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7" fillId="0" borderId="0" xfId="3" applyFont="1" applyAlignment="1" applyProtection="1"/>
    <xf numFmtId="165" fontId="39"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8" fillId="24" borderId="0" xfId="5" applyFont="1" applyFill="1" applyBorder="1" applyAlignment="1">
      <alignment horizontal="left" vertical="center"/>
    </xf>
    <xf numFmtId="165" fontId="38" fillId="20" borderId="21" xfId="5" applyFont="1" applyFill="1" applyBorder="1" applyAlignment="1">
      <alignment horizontal="left" vertical="center"/>
    </xf>
    <xf numFmtId="0" fontId="35" fillId="20" borderId="0" xfId="5" applyNumberFormat="1" applyFont="1" applyFill="1" applyBorder="1" applyAlignment="1" applyProtection="1">
      <alignment horizontal="left" vertical="center"/>
    </xf>
    <xf numFmtId="0" fontId="35" fillId="20" borderId="0" xfId="0" applyFont="1" applyFill="1" applyBorder="1" applyAlignment="1">
      <alignment horizontal="left" vertical="center"/>
    </xf>
    <xf numFmtId="165" fontId="35" fillId="20" borderId="0" xfId="0" applyNumberFormat="1" applyFont="1" applyFill="1" applyBorder="1" applyAlignment="1" applyProtection="1">
      <alignment horizontal="left" vertical="center"/>
    </xf>
    <xf numFmtId="0" fontId="35"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2" fillId="0" borderId="0" xfId="0" applyFont="1"/>
    <xf numFmtId="0" fontId="44" fillId="4" borderId="0" xfId="0" applyFont="1" applyFill="1" applyAlignment="1">
      <alignment horizontal="left"/>
    </xf>
    <xf numFmtId="0" fontId="44" fillId="4" borderId="0" xfId="0" applyFont="1" applyFill="1"/>
    <xf numFmtId="0" fontId="36" fillId="7" borderId="0" xfId="0" applyFont="1" applyFill="1"/>
    <xf numFmtId="0" fontId="36"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5" fillId="0" borderId="0" xfId="1" applyFont="1" applyBorder="1" applyAlignment="1">
      <alignment horizontal="center"/>
    </xf>
    <xf numFmtId="0" fontId="46" fillId="2" borderId="1" xfId="1" applyFont="1" applyFill="1" applyBorder="1" applyAlignment="1">
      <alignment horizontal="center" vertical="center"/>
    </xf>
    <xf numFmtId="0" fontId="47" fillId="0" borderId="0" xfId="1" applyFont="1" applyBorder="1" applyAlignment="1">
      <alignment horizontal="center"/>
    </xf>
    <xf numFmtId="0" fontId="19" fillId="0" borderId="0" xfId="0" applyFont="1" applyAlignment="1">
      <alignment horizontal="center"/>
    </xf>
    <xf numFmtId="0" fontId="49" fillId="0" borderId="0" xfId="0" applyFont="1"/>
    <xf numFmtId="0" fontId="53" fillId="0" borderId="0" xfId="1" applyFont="1" applyBorder="1" applyAlignment="1"/>
    <xf numFmtId="0" fontId="53" fillId="0" borderId="0" xfId="1" applyFont="1" applyBorder="1" applyAlignment="1">
      <alignment horizontal="center"/>
    </xf>
    <xf numFmtId="0" fontId="54" fillId="0" borderId="0" xfId="0" applyFont="1" applyBorder="1" applyAlignment="1"/>
    <xf numFmtId="0" fontId="54" fillId="0" borderId="0" xfId="0" applyFont="1"/>
    <xf numFmtId="0" fontId="55" fillId="0" borderId="0" xfId="3" applyFont="1" applyAlignment="1" applyProtection="1">
      <alignment horizontal="center"/>
    </xf>
    <xf numFmtId="0" fontId="56" fillId="0" borderId="0" xfId="0" applyFont="1" applyAlignment="1">
      <alignment horizontal="center"/>
    </xf>
    <xf numFmtId="0" fontId="52" fillId="0" borderId="0" xfId="0" applyFont="1" applyBorder="1" applyAlignment="1">
      <alignment horizontal="center"/>
    </xf>
    <xf numFmtId="0" fontId="58" fillId="0" borderId="0" xfId="0" applyFont="1" applyBorder="1" applyAlignment="1">
      <alignment horizontal="center"/>
    </xf>
    <xf numFmtId="0" fontId="52" fillId="0" borderId="6" xfId="0" applyFont="1" applyBorder="1"/>
    <xf numFmtId="0" fontId="52" fillId="0" borderId="7" xfId="0" applyFont="1" applyBorder="1"/>
    <xf numFmtId="0" fontId="52" fillId="0" borderId="8" xfId="0" applyFont="1" applyBorder="1"/>
    <xf numFmtId="0" fontId="52" fillId="0" borderId="9" xfId="0" applyFont="1" applyBorder="1"/>
    <xf numFmtId="0" fontId="52" fillId="0" borderId="0" xfId="0" applyFont="1" applyBorder="1"/>
    <xf numFmtId="0" fontId="52" fillId="0" borderId="10" xfId="0" applyFont="1" applyBorder="1"/>
    <xf numFmtId="0" fontId="52" fillId="0" borderId="11" xfId="0" applyFont="1" applyBorder="1"/>
    <xf numFmtId="0" fontId="52" fillId="0" borderId="12" xfId="0" applyFont="1" applyBorder="1"/>
    <xf numFmtId="0" fontId="52" fillId="0" borderId="13" xfId="0" applyFont="1" applyBorder="1"/>
    <xf numFmtId="0" fontId="59" fillId="5" borderId="0" xfId="0" applyFont="1" applyFill="1"/>
    <xf numFmtId="0" fontId="51" fillId="9" borderId="2" xfId="0" applyFont="1" applyFill="1" applyBorder="1"/>
    <xf numFmtId="0" fontId="51" fillId="6" borderId="2" xfId="0" applyFont="1" applyFill="1" applyBorder="1"/>
    <xf numFmtId="0" fontId="51" fillId="9" borderId="2" xfId="0" quotePrefix="1" applyFont="1" applyFill="1" applyBorder="1"/>
    <xf numFmtId="0" fontId="48" fillId="9" borderId="2" xfId="3" applyFont="1" applyFill="1" applyBorder="1" applyAlignment="1" applyProtection="1"/>
    <xf numFmtId="0" fontId="51" fillId="9" borderId="3" xfId="0" applyFont="1" applyFill="1" applyBorder="1"/>
    <xf numFmtId="0" fontId="51" fillId="8" borderId="3" xfId="0" applyFont="1" applyFill="1" applyBorder="1"/>
    <xf numFmtId="0" fontId="51" fillId="9" borderId="4" xfId="0" applyFont="1" applyFill="1" applyBorder="1"/>
    <xf numFmtId="0" fontId="51" fillId="8" borderId="4" xfId="0" applyFont="1" applyFill="1" applyBorder="1"/>
    <xf numFmtId="0" fontId="51" fillId="0" borderId="2" xfId="0" applyFont="1" applyFill="1" applyBorder="1"/>
    <xf numFmtId="0" fontId="51" fillId="0" borderId="3" xfId="0" quotePrefix="1" applyFont="1" applyFill="1" applyBorder="1"/>
    <xf numFmtId="0" fontId="48" fillId="0" borderId="2" xfId="3" applyFont="1" applyFill="1" applyBorder="1" applyAlignment="1" applyProtection="1"/>
    <xf numFmtId="0" fontId="51" fillId="0" borderId="3" xfId="0" applyFont="1" applyFill="1" applyBorder="1"/>
    <xf numFmtId="0" fontId="51" fillId="0" borderId="4" xfId="0" applyFont="1" applyFill="1" applyBorder="1"/>
    <xf numFmtId="0" fontId="51" fillId="0" borderId="2" xfId="0" quotePrefix="1" applyFont="1" applyFill="1" applyBorder="1"/>
    <xf numFmtId="49" fontId="60" fillId="15" borderId="0" xfId="6" applyNumberFormat="1" applyFont="1" applyFill="1" applyBorder="1" applyAlignment="1" applyProtection="1">
      <alignment horizontal="left" vertical="center"/>
    </xf>
    <xf numFmtId="165" fontId="61" fillId="0" borderId="0" xfId="3" applyNumberFormat="1" applyFont="1" applyFill="1" applyBorder="1" applyAlignment="1" applyProtection="1">
      <alignment horizontal="left" vertical="center"/>
    </xf>
    <xf numFmtId="0" fontId="50" fillId="0" borderId="0" xfId="3" applyFont="1" applyAlignment="1" applyProtection="1"/>
    <xf numFmtId="0" fontId="62" fillId="0" borderId="0" xfId="0" applyFont="1" applyAlignment="1">
      <alignment horizontal="left" readingOrder="1"/>
    </xf>
    <xf numFmtId="165" fontId="63"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8" xfId="0" applyNumberFormat="1" applyFont="1" applyFill="1" applyBorder="1" applyAlignment="1">
      <alignment horizontal="center" vertical="center" wrapText="1"/>
    </xf>
    <xf numFmtId="0" fontId="66" fillId="14" borderId="5" xfId="0" applyFont="1" applyFill="1" applyBorder="1" applyAlignment="1">
      <alignment horizontal="left" vertical="center" readingOrder="1"/>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44" fillId="5" borderId="0" xfId="0" applyFont="1" applyFill="1" applyBorder="1"/>
    <xf numFmtId="0" fontId="67" fillId="5" borderId="0" xfId="0" applyFont="1" applyFill="1" applyBorder="1"/>
    <xf numFmtId="0" fontId="67"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6" fillId="16" borderId="16" xfId="0" applyFont="1" applyFill="1" applyBorder="1" applyAlignment="1">
      <alignment horizontal="center"/>
    </xf>
    <xf numFmtId="0" fontId="36" fillId="16" borderId="31" xfId="0" applyFont="1" applyFill="1" applyBorder="1" applyAlignment="1">
      <alignment horizontal="center"/>
    </xf>
    <xf numFmtId="0" fontId="36" fillId="16" borderId="32" xfId="0" applyFont="1" applyFill="1" applyBorder="1" applyAlignment="1">
      <alignment horizontal="center"/>
    </xf>
    <xf numFmtId="0" fontId="36" fillId="16" borderId="37" xfId="0" applyFont="1" applyFill="1" applyBorder="1" applyAlignment="1">
      <alignment horizontal="center"/>
    </xf>
    <xf numFmtId="0" fontId="36" fillId="16" borderId="35" xfId="0" applyFont="1" applyFill="1" applyBorder="1" applyAlignment="1">
      <alignment horizontal="center"/>
    </xf>
    <xf numFmtId="0" fontId="36"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6" fillId="28" borderId="33" xfId="0" applyFont="1" applyFill="1" applyBorder="1" applyAlignment="1">
      <alignment horizontal="center"/>
    </xf>
    <xf numFmtId="0" fontId="34" fillId="28" borderId="37" xfId="0" applyFont="1" applyFill="1" applyBorder="1" applyAlignment="1">
      <alignment horizontal="center"/>
    </xf>
    <xf numFmtId="0" fontId="36"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6" fillId="27" borderId="0" xfId="0" applyFont="1" applyFill="1" applyBorder="1" applyAlignment="1">
      <alignment horizontal="center"/>
    </xf>
    <xf numFmtId="0" fontId="36" fillId="27" borderId="10" xfId="0" applyFont="1" applyFill="1" applyBorder="1" applyAlignment="1">
      <alignment horizontal="center"/>
    </xf>
    <xf numFmtId="0" fontId="36" fillId="27" borderId="13" xfId="0" applyFont="1" applyFill="1" applyBorder="1" applyAlignment="1">
      <alignment horizontal="center"/>
    </xf>
    <xf numFmtId="0" fontId="36"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6" fillId="16" borderId="42" xfId="0" applyFont="1" applyFill="1" applyBorder="1" applyAlignment="1">
      <alignment horizontal="center"/>
    </xf>
    <xf numFmtId="0" fontId="34" fillId="28" borderId="9" xfId="0" applyFont="1" applyFill="1" applyBorder="1" applyAlignment="1">
      <alignment horizontal="center"/>
    </xf>
    <xf numFmtId="0" fontId="36" fillId="19" borderId="42" xfId="0" applyFont="1" applyFill="1" applyBorder="1" applyAlignment="1">
      <alignment horizontal="center"/>
    </xf>
    <xf numFmtId="0" fontId="36" fillId="19" borderId="5" xfId="0" applyFont="1" applyFill="1" applyBorder="1" applyAlignment="1">
      <alignment horizontal="center"/>
    </xf>
    <xf numFmtId="0" fontId="36" fillId="16" borderId="34" xfId="0" applyFont="1" applyFill="1" applyBorder="1" applyAlignment="1">
      <alignment horizontal="center"/>
    </xf>
    <xf numFmtId="0" fontId="34" fillId="28" borderId="45" xfId="0" applyFont="1" applyFill="1" applyBorder="1" applyAlignment="1">
      <alignment horizontal="center"/>
    </xf>
    <xf numFmtId="0" fontId="34" fillId="28" borderId="47" xfId="0" applyFont="1" applyFill="1" applyBorder="1" applyAlignment="1">
      <alignment horizontal="center"/>
    </xf>
    <xf numFmtId="0" fontId="34" fillId="28" borderId="46" xfId="0" applyFont="1" applyFill="1" applyBorder="1" applyAlignment="1">
      <alignment horizontal="center"/>
    </xf>
    <xf numFmtId="0" fontId="36" fillId="16" borderId="31" xfId="0" applyFont="1" applyFill="1" applyBorder="1"/>
    <xf numFmtId="0" fontId="36" fillId="16" borderId="0" xfId="0" applyFont="1" applyFill="1" applyBorder="1"/>
    <xf numFmtId="0" fontId="36" fillId="16" borderId="32" xfId="0" applyFont="1" applyFill="1" applyBorder="1"/>
    <xf numFmtId="0" fontId="36" fillId="16" borderId="33" xfId="0" applyFont="1" applyFill="1" applyBorder="1"/>
    <xf numFmtId="0" fontId="36" fillId="16" borderId="35" xfId="0" applyFont="1" applyFill="1" applyBorder="1"/>
    <xf numFmtId="0" fontId="36" fillId="16" borderId="36" xfId="0" applyFont="1" applyFill="1" applyBorder="1"/>
    <xf numFmtId="0" fontId="34" fillId="28" borderId="49" xfId="0" applyFont="1" applyFill="1" applyBorder="1" applyAlignment="1">
      <alignment horizontal="center"/>
    </xf>
    <xf numFmtId="0" fontId="34" fillId="28" borderId="50" xfId="0" applyFont="1" applyFill="1" applyBorder="1" applyAlignment="1">
      <alignment horizontal="center"/>
    </xf>
    <xf numFmtId="0" fontId="34" fillId="28" borderId="30" xfId="0" applyFont="1" applyFill="1" applyBorder="1" applyAlignment="1">
      <alignment horizontal="center"/>
    </xf>
    <xf numFmtId="0" fontId="34" fillId="28" borderId="5" xfId="0" applyFont="1" applyFill="1" applyBorder="1" applyAlignment="1">
      <alignment horizontal="center"/>
    </xf>
    <xf numFmtId="0" fontId="34" fillId="28" borderId="34" xfId="0" applyFont="1" applyFill="1" applyBorder="1" applyAlignment="1">
      <alignment horizontal="center"/>
    </xf>
    <xf numFmtId="0" fontId="29" fillId="14" borderId="0" xfId="0" applyFont="1" applyFill="1" applyAlignment="1">
      <alignment vertical="center"/>
    </xf>
    <xf numFmtId="0" fontId="29" fillId="14" borderId="0" xfId="0" applyFont="1" applyFill="1" applyAlignment="1">
      <alignment horizontal="right" vertical="center"/>
    </xf>
    <xf numFmtId="0" fontId="68" fillId="0" borderId="0" xfId="0" applyFont="1" applyAlignment="1">
      <alignment vertical="center"/>
    </xf>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12"/>
  <sheetViews>
    <sheetView showGridLines="0" zoomScaleNormal="100" workbookViewId="0">
      <selection activeCell="N11" sqref="N11"/>
    </sheetView>
  </sheetViews>
  <sheetFormatPr defaultColWidth="9.140625" defaultRowHeight="15" x14ac:dyDescent="0.25"/>
  <cols>
    <col min="1" max="6" width="9.140625" style="31"/>
    <col min="7" max="7" width="9.140625" style="228"/>
    <col min="8" max="16384" width="9.140625" style="31"/>
  </cols>
  <sheetData>
    <row r="1" spans="1:14" ht="13.9" x14ac:dyDescent="0.25">
      <c r="A1" s="221"/>
      <c r="B1" s="221"/>
      <c r="C1" s="221"/>
      <c r="D1" s="221"/>
      <c r="E1" s="221"/>
      <c r="F1" s="221"/>
      <c r="G1" s="222"/>
      <c r="H1" s="221"/>
      <c r="I1" s="221"/>
      <c r="J1" s="221"/>
      <c r="K1" s="221"/>
      <c r="L1" s="221"/>
      <c r="M1" s="221"/>
      <c r="N1" s="223"/>
    </row>
    <row r="2" spans="1:14" ht="24.6" x14ac:dyDescent="0.4">
      <c r="A2" s="221"/>
      <c r="B2" s="224" t="s">
        <v>141</v>
      </c>
      <c r="C2" s="221"/>
      <c r="D2" s="221"/>
      <c r="E2" s="221"/>
      <c r="F2" s="221"/>
      <c r="G2" s="225" t="s">
        <v>0</v>
      </c>
      <c r="I2" s="221"/>
      <c r="J2" s="221"/>
      <c r="K2" s="221"/>
      <c r="L2" s="221"/>
      <c r="M2" s="224" t="str">
        <f>B2</f>
        <v>Interim</v>
      </c>
      <c r="N2" s="223"/>
    </row>
    <row r="3" spans="1:14" ht="46.15" x14ac:dyDescent="0.8">
      <c r="A3" s="221"/>
      <c r="B3" s="226" t="s">
        <v>172</v>
      </c>
      <c r="C3" s="221"/>
      <c r="D3" s="221"/>
      <c r="E3" s="221"/>
      <c r="F3" s="221"/>
      <c r="G3" s="227"/>
      <c r="H3" s="221"/>
      <c r="I3" s="221"/>
      <c r="J3" s="221"/>
      <c r="K3" s="221"/>
      <c r="L3" s="221"/>
      <c r="M3" s="226" t="str">
        <f>B3</f>
        <v>R1</v>
      </c>
      <c r="N3" s="223"/>
    </row>
    <row r="4" spans="1:14" s="233" customFormat="1" ht="25.15" x14ac:dyDescent="0.45">
      <c r="A4" s="230"/>
      <c r="B4" s="230"/>
      <c r="C4" s="230"/>
      <c r="D4" s="230"/>
      <c r="E4" s="230"/>
      <c r="F4" s="230"/>
      <c r="G4" s="231"/>
      <c r="H4" s="230"/>
      <c r="I4" s="230"/>
      <c r="J4" s="230"/>
      <c r="K4" s="230"/>
      <c r="L4" s="230"/>
      <c r="M4" s="230"/>
      <c r="N4" s="232"/>
    </row>
    <row r="5" spans="1:14" s="233" customFormat="1" ht="25.15" x14ac:dyDescent="0.45">
      <c r="A5" s="230"/>
      <c r="B5" s="230"/>
      <c r="C5" s="230"/>
      <c r="D5" s="230"/>
      <c r="E5" s="230"/>
      <c r="F5" s="230"/>
      <c r="G5" s="231" t="s">
        <v>165</v>
      </c>
      <c r="H5" s="230"/>
      <c r="I5" s="230"/>
      <c r="J5" s="230"/>
      <c r="K5" s="230"/>
      <c r="L5" s="230"/>
      <c r="M5" s="230"/>
      <c r="N5" s="232"/>
    </row>
    <row r="6" spans="1:14" s="233" customFormat="1" ht="25.15" x14ac:dyDescent="0.45">
      <c r="A6" s="230"/>
      <c r="B6" s="230"/>
      <c r="C6" s="230"/>
      <c r="D6" s="230"/>
      <c r="E6" s="230"/>
      <c r="F6" s="230"/>
      <c r="G6" s="231" t="s">
        <v>141</v>
      </c>
      <c r="H6" s="230"/>
      <c r="I6" s="230"/>
      <c r="J6" s="230"/>
      <c r="K6" s="230"/>
      <c r="L6" s="230"/>
      <c r="M6" s="230"/>
      <c r="N6" s="232"/>
    </row>
    <row r="7" spans="1:14" s="233" customFormat="1" ht="25.15" x14ac:dyDescent="0.45">
      <c r="A7" s="230"/>
      <c r="B7" s="230"/>
      <c r="C7" s="230"/>
      <c r="D7" s="230"/>
      <c r="E7" s="230"/>
      <c r="F7" s="230"/>
      <c r="G7" s="231"/>
      <c r="H7" s="230"/>
      <c r="I7" s="230"/>
      <c r="J7" s="230"/>
      <c r="K7" s="230"/>
      <c r="L7" s="230"/>
      <c r="M7" s="230"/>
      <c r="N7" s="232"/>
    </row>
    <row r="8" spans="1:14" s="233" customFormat="1" ht="25.15" x14ac:dyDescent="0.45">
      <c r="A8" s="230"/>
      <c r="B8" s="230"/>
      <c r="C8" s="230"/>
      <c r="D8" s="230"/>
      <c r="E8" s="230"/>
      <c r="F8" s="230"/>
      <c r="G8" s="231" t="s">
        <v>116</v>
      </c>
      <c r="H8" s="230"/>
      <c r="I8" s="230"/>
      <c r="J8" s="230"/>
      <c r="K8" s="230" t="s">
        <v>164</v>
      </c>
      <c r="L8" s="230"/>
      <c r="M8" s="230"/>
      <c r="N8" s="232"/>
    </row>
    <row r="9" spans="1:14" s="233" customFormat="1" ht="25.15" x14ac:dyDescent="0.45">
      <c r="A9" s="230"/>
      <c r="B9" s="230"/>
      <c r="C9" s="230"/>
      <c r="D9" s="230"/>
      <c r="E9" s="230"/>
      <c r="F9" s="230"/>
      <c r="G9" s="231"/>
      <c r="H9" s="230"/>
      <c r="I9" s="230"/>
      <c r="J9" s="230"/>
      <c r="K9" s="230"/>
      <c r="L9" s="230"/>
      <c r="M9" s="230"/>
      <c r="N9" s="232"/>
    </row>
    <row r="10" spans="1:14" s="233" customFormat="1" ht="25.15" x14ac:dyDescent="0.45">
      <c r="A10" s="230"/>
      <c r="B10" s="230"/>
      <c r="C10" s="230"/>
      <c r="D10" s="230"/>
      <c r="E10" s="230"/>
      <c r="F10" s="230"/>
      <c r="G10" s="231" t="s">
        <v>1</v>
      </c>
      <c r="H10" s="230"/>
      <c r="I10" s="230"/>
      <c r="J10" s="230"/>
      <c r="K10" s="230"/>
      <c r="L10" s="230"/>
      <c r="M10" s="230"/>
      <c r="N10" s="232"/>
    </row>
    <row r="11" spans="1:14" s="233" customFormat="1" ht="25.15" x14ac:dyDescent="0.45">
      <c r="A11" s="230"/>
      <c r="B11" s="230"/>
      <c r="C11" s="230"/>
      <c r="D11" s="230"/>
      <c r="E11" s="230"/>
      <c r="F11" s="230"/>
      <c r="G11" s="231"/>
      <c r="H11" s="230"/>
      <c r="I11" s="230"/>
      <c r="J11" s="230"/>
      <c r="K11" s="230"/>
      <c r="L11" s="230"/>
      <c r="M11" s="230"/>
      <c r="N11" s="232"/>
    </row>
    <row r="12" spans="1:14" s="233" customFormat="1" ht="25.15" x14ac:dyDescent="0.45">
      <c r="G12" s="234" t="s">
        <v>2</v>
      </c>
    </row>
  </sheetData>
  <hyperlinks>
    <hyperlink ref="G1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zoomScaleNormal="100" workbookViewId="0"/>
  </sheetViews>
  <sheetFormatPr defaultColWidth="9.140625" defaultRowHeight="15.75" x14ac:dyDescent="0.25"/>
  <cols>
    <col min="1" max="1" width="9.140625" style="219"/>
    <col min="2" max="2" width="19" style="219" bestFit="1" customWidth="1"/>
    <col min="3" max="3" width="46.7109375" style="219" bestFit="1" customWidth="1"/>
    <col min="4" max="4" width="33.5703125" style="219" bestFit="1" customWidth="1"/>
    <col min="5" max="5" width="30.85546875" style="219" bestFit="1" customWidth="1"/>
    <col min="6" max="16384" width="9.140625" style="219"/>
  </cols>
  <sheetData>
    <row r="2" spans="2:5" x14ac:dyDescent="0.25">
      <c r="B2" s="217"/>
      <c r="C2" s="217" t="s">
        <v>3</v>
      </c>
      <c r="D2" s="218"/>
      <c r="E2" s="218"/>
    </row>
    <row r="3" spans="2:5" ht="20.25" x14ac:dyDescent="0.3">
      <c r="B3" s="247" t="s">
        <v>4</v>
      </c>
      <c r="C3" s="247" t="s">
        <v>5</v>
      </c>
      <c r="D3" s="247" t="s">
        <v>6</v>
      </c>
      <c r="E3" s="247" t="s">
        <v>7</v>
      </c>
    </row>
    <row r="4" spans="2:5" ht="20.25" x14ac:dyDescent="0.3">
      <c r="B4" s="248" t="s">
        <v>77</v>
      </c>
      <c r="C4" s="249" t="s">
        <v>8</v>
      </c>
      <c r="D4" s="250" t="s">
        <v>16</v>
      </c>
      <c r="E4" s="251" t="s">
        <v>21</v>
      </c>
    </row>
    <row r="5" spans="2:5" ht="20.25" x14ac:dyDescent="0.3">
      <c r="B5" s="252"/>
      <c r="C5" s="253"/>
      <c r="D5" s="252" t="s">
        <v>17</v>
      </c>
      <c r="E5" s="252"/>
    </row>
    <row r="6" spans="2:5" ht="20.25" x14ac:dyDescent="0.3">
      <c r="B6" s="252"/>
      <c r="C6" s="253" t="s">
        <v>78</v>
      </c>
      <c r="D6" s="252"/>
      <c r="E6" s="252"/>
    </row>
    <row r="7" spans="2:5" ht="20.25" x14ac:dyDescent="0.3">
      <c r="B7" s="252"/>
      <c r="C7" s="253" t="s">
        <v>9</v>
      </c>
      <c r="D7" s="252"/>
      <c r="E7" s="252"/>
    </row>
    <row r="8" spans="2:5" ht="20.25" x14ac:dyDescent="0.3">
      <c r="B8" s="252"/>
      <c r="C8" s="253" t="s">
        <v>10</v>
      </c>
      <c r="D8" s="252"/>
      <c r="E8" s="252"/>
    </row>
    <row r="9" spans="2:5" ht="20.25" x14ac:dyDescent="0.3">
      <c r="B9" s="254"/>
      <c r="C9" s="255"/>
      <c r="D9" s="254"/>
      <c r="E9" s="254"/>
    </row>
    <row r="10" spans="2:5" ht="20.25" x14ac:dyDescent="0.3">
      <c r="B10" s="256" t="s">
        <v>125</v>
      </c>
      <c r="C10" s="249" t="s">
        <v>126</v>
      </c>
      <c r="D10" s="257" t="s">
        <v>148</v>
      </c>
      <c r="E10" s="258" t="s">
        <v>134</v>
      </c>
    </row>
    <row r="11" spans="2:5" ht="20.25" x14ac:dyDescent="0.3">
      <c r="B11" s="259"/>
      <c r="C11" s="253"/>
      <c r="D11" s="257" t="s">
        <v>135</v>
      </c>
      <c r="E11" s="259"/>
    </row>
    <row r="12" spans="2:5" ht="20.25" x14ac:dyDescent="0.3">
      <c r="B12" s="259"/>
      <c r="C12" s="253" t="s">
        <v>127</v>
      </c>
      <c r="D12" s="257"/>
      <c r="E12" s="259"/>
    </row>
    <row r="13" spans="2:5" ht="20.25" x14ac:dyDescent="0.3">
      <c r="B13" s="259"/>
      <c r="C13" s="253" t="s">
        <v>128</v>
      </c>
      <c r="D13" s="259"/>
      <c r="E13" s="259"/>
    </row>
    <row r="14" spans="2:5" ht="20.25" x14ac:dyDescent="0.3">
      <c r="B14" s="259"/>
      <c r="C14" s="253" t="s">
        <v>129</v>
      </c>
      <c r="D14" s="259"/>
      <c r="E14" s="259"/>
    </row>
    <row r="15" spans="2:5" ht="20.25" x14ac:dyDescent="0.3">
      <c r="B15" s="260"/>
      <c r="C15" s="255"/>
      <c r="D15" s="260"/>
      <c r="E15" s="260"/>
    </row>
    <row r="16" spans="2:5" ht="20.25" x14ac:dyDescent="0.3">
      <c r="B16" s="256" t="s">
        <v>15</v>
      </c>
      <c r="C16" s="249" t="s">
        <v>11</v>
      </c>
      <c r="D16" s="261" t="s">
        <v>18</v>
      </c>
      <c r="E16" s="258" t="s">
        <v>20</v>
      </c>
    </row>
    <row r="17" spans="2:5" ht="20.25" x14ac:dyDescent="0.3">
      <c r="B17" s="259"/>
      <c r="C17" s="253"/>
      <c r="D17" s="259" t="s">
        <v>19</v>
      </c>
      <c r="E17" s="259"/>
    </row>
    <row r="18" spans="2:5" ht="20.25" x14ac:dyDescent="0.3">
      <c r="B18" s="259"/>
      <c r="C18" s="253" t="s">
        <v>12</v>
      </c>
      <c r="D18" s="259"/>
      <c r="E18" s="259"/>
    </row>
    <row r="19" spans="2:5" ht="20.25" x14ac:dyDescent="0.3">
      <c r="B19" s="259"/>
      <c r="C19" s="253" t="s">
        <v>13</v>
      </c>
      <c r="D19" s="259"/>
      <c r="E19" s="259"/>
    </row>
    <row r="20" spans="2:5" ht="20.25" x14ac:dyDescent="0.3">
      <c r="B20" s="259"/>
      <c r="C20" s="253" t="s">
        <v>14</v>
      </c>
      <c r="D20" s="259"/>
      <c r="E20" s="259"/>
    </row>
    <row r="21" spans="2:5" ht="20.25" x14ac:dyDescent="0.3">
      <c r="B21" s="260"/>
      <c r="C21" s="255"/>
      <c r="D21" s="260"/>
      <c r="E21" s="260"/>
    </row>
    <row r="27" spans="2:5" x14ac:dyDescent="0.25">
      <c r="C27" s="220"/>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85" zoomScaleNormal="85" workbookViewId="0"/>
  </sheetViews>
  <sheetFormatPr defaultColWidth="9.140625" defaultRowHeight="15" x14ac:dyDescent="0.25"/>
  <cols>
    <col min="1" max="1" width="9.140625" style="31"/>
    <col min="2" max="2" width="11.7109375" style="31" customWidth="1"/>
    <col min="3" max="15" width="9.140625" style="31"/>
    <col min="16" max="16" width="11.42578125" style="31" customWidth="1"/>
    <col min="17" max="16384" width="9.140625" style="31"/>
  </cols>
  <sheetData>
    <row r="1" spans="2:16" ht="46.5" thickBot="1" x14ac:dyDescent="0.7">
      <c r="I1" s="235" t="s">
        <v>27</v>
      </c>
    </row>
    <row r="2" spans="2:16" ht="24" thickTop="1" x14ac:dyDescent="0.35">
      <c r="B2" s="238"/>
      <c r="C2" s="239"/>
      <c r="D2" s="239"/>
      <c r="E2" s="239"/>
      <c r="F2" s="239"/>
      <c r="G2" s="239"/>
      <c r="H2" s="239"/>
      <c r="I2" s="239"/>
      <c r="J2" s="239"/>
      <c r="K2" s="239"/>
      <c r="L2" s="239"/>
      <c r="M2" s="239"/>
      <c r="N2" s="239"/>
      <c r="O2" s="239"/>
      <c r="P2" s="240"/>
    </row>
    <row r="3" spans="2:16" ht="23.25" x14ac:dyDescent="0.35">
      <c r="B3" s="241"/>
      <c r="C3" s="242"/>
      <c r="D3" s="242"/>
      <c r="E3" s="242"/>
      <c r="F3" s="242"/>
      <c r="G3" s="242"/>
      <c r="H3" s="242"/>
      <c r="I3" s="236" t="s">
        <v>156</v>
      </c>
      <c r="J3" s="242"/>
      <c r="K3" s="242"/>
      <c r="L3" s="242"/>
      <c r="M3" s="242"/>
      <c r="N3" s="242"/>
      <c r="O3" s="242"/>
      <c r="P3" s="243"/>
    </row>
    <row r="4" spans="2:16" ht="23.25" x14ac:dyDescent="0.35">
      <c r="B4" s="241"/>
      <c r="C4" s="242"/>
      <c r="D4" s="242"/>
      <c r="E4" s="242"/>
      <c r="F4" s="242"/>
      <c r="G4" s="242"/>
      <c r="H4" s="242"/>
      <c r="I4" s="236" t="s">
        <v>22</v>
      </c>
      <c r="J4" s="242"/>
      <c r="K4" s="242"/>
      <c r="L4" s="242"/>
      <c r="M4" s="242"/>
      <c r="N4" s="242"/>
      <c r="O4" s="242"/>
      <c r="P4" s="243"/>
    </row>
    <row r="5" spans="2:16" ht="23.25" x14ac:dyDescent="0.35">
      <c r="B5" s="241"/>
      <c r="C5" s="242"/>
      <c r="D5" s="242"/>
      <c r="E5" s="242"/>
      <c r="F5" s="242"/>
      <c r="G5" s="242"/>
      <c r="H5" s="242"/>
      <c r="I5" s="236"/>
      <c r="J5" s="242"/>
      <c r="K5" s="242"/>
      <c r="L5" s="242"/>
      <c r="M5" s="242"/>
      <c r="N5" s="242"/>
      <c r="O5" s="242"/>
      <c r="P5" s="243"/>
    </row>
    <row r="6" spans="2:16" ht="23.25" x14ac:dyDescent="0.35">
      <c r="B6" s="241"/>
      <c r="C6" s="242"/>
      <c r="D6" s="242"/>
      <c r="E6" s="242"/>
      <c r="F6" s="242"/>
      <c r="G6" s="242"/>
      <c r="H6" s="242"/>
      <c r="I6" s="237" t="s">
        <v>23</v>
      </c>
      <c r="J6" s="242"/>
      <c r="K6" s="242"/>
      <c r="L6" s="242"/>
      <c r="M6" s="242"/>
      <c r="N6" s="242"/>
      <c r="O6" s="242"/>
      <c r="P6" s="243"/>
    </row>
    <row r="7" spans="2:16" ht="23.25" x14ac:dyDescent="0.35">
      <c r="B7" s="241"/>
      <c r="C7" s="242"/>
      <c r="D7" s="242"/>
      <c r="E7" s="242"/>
      <c r="F7" s="242"/>
      <c r="G7" s="242"/>
      <c r="H7" s="242"/>
      <c r="I7" s="236"/>
      <c r="J7" s="242"/>
      <c r="K7" s="242"/>
      <c r="L7" s="242"/>
      <c r="M7" s="242"/>
      <c r="N7" s="242"/>
      <c r="O7" s="242"/>
      <c r="P7" s="243"/>
    </row>
    <row r="8" spans="2:16" ht="23.25" x14ac:dyDescent="0.35">
      <c r="B8" s="241"/>
      <c r="C8" s="242"/>
      <c r="D8" s="242"/>
      <c r="E8" s="242"/>
      <c r="F8" s="242"/>
      <c r="G8" s="242"/>
      <c r="H8" s="242"/>
      <c r="I8" s="236" t="s">
        <v>24</v>
      </c>
      <c r="J8" s="242"/>
      <c r="K8" s="242"/>
      <c r="L8" s="242"/>
      <c r="M8" s="242"/>
      <c r="N8" s="242"/>
      <c r="O8" s="242"/>
      <c r="P8" s="243"/>
    </row>
    <row r="9" spans="2:16" ht="23.25" x14ac:dyDescent="0.35">
      <c r="B9" s="241"/>
      <c r="C9" s="242"/>
      <c r="D9" s="242"/>
      <c r="E9" s="242"/>
      <c r="F9" s="242"/>
      <c r="G9" s="242"/>
      <c r="H9" s="242"/>
      <c r="I9" s="236" t="s">
        <v>25</v>
      </c>
      <c r="J9" s="242"/>
      <c r="K9" s="242"/>
      <c r="L9" s="242"/>
      <c r="M9" s="242"/>
      <c r="N9" s="242"/>
      <c r="O9" s="242"/>
      <c r="P9" s="243"/>
    </row>
    <row r="10" spans="2:16" ht="23.25" x14ac:dyDescent="0.35">
      <c r="B10" s="241"/>
      <c r="C10" s="242"/>
      <c r="D10" s="242"/>
      <c r="E10" s="242"/>
      <c r="F10" s="242"/>
      <c r="G10" s="242"/>
      <c r="H10" s="242"/>
      <c r="I10" s="236" t="s">
        <v>26</v>
      </c>
      <c r="J10" s="242"/>
      <c r="K10" s="242"/>
      <c r="L10" s="242"/>
      <c r="M10" s="242"/>
      <c r="N10" s="242"/>
      <c r="O10" s="242"/>
      <c r="P10" s="243"/>
    </row>
    <row r="11" spans="2:16" ht="23.25" x14ac:dyDescent="0.35">
      <c r="B11" s="241"/>
      <c r="C11" s="242"/>
      <c r="D11" s="242"/>
      <c r="E11" s="242"/>
      <c r="F11" s="242"/>
      <c r="G11" s="242"/>
      <c r="H11" s="242"/>
      <c r="I11" s="242"/>
      <c r="J11" s="242"/>
      <c r="K11" s="242"/>
      <c r="L11" s="242"/>
      <c r="M11" s="242"/>
      <c r="N11" s="242"/>
      <c r="O11" s="242"/>
      <c r="P11" s="243"/>
    </row>
    <row r="12" spans="2:16" ht="23.25" x14ac:dyDescent="0.35">
      <c r="B12" s="241"/>
      <c r="C12" s="242"/>
      <c r="D12" s="242"/>
      <c r="E12" s="242"/>
      <c r="F12" s="242"/>
      <c r="G12" s="242"/>
      <c r="H12" s="242"/>
      <c r="I12" s="242"/>
      <c r="J12" s="242"/>
      <c r="K12" s="242"/>
      <c r="L12" s="242"/>
      <c r="M12" s="242"/>
      <c r="N12" s="242"/>
      <c r="O12" s="242"/>
      <c r="P12" s="243"/>
    </row>
    <row r="13" spans="2:16" ht="24" thickBot="1" x14ac:dyDescent="0.4">
      <c r="B13" s="244"/>
      <c r="C13" s="245"/>
      <c r="D13" s="245"/>
      <c r="E13" s="245"/>
      <c r="F13" s="245"/>
      <c r="G13" s="245"/>
      <c r="H13" s="245"/>
      <c r="I13" s="245"/>
      <c r="J13" s="245"/>
      <c r="K13" s="245"/>
      <c r="L13" s="245"/>
      <c r="M13" s="245"/>
      <c r="N13" s="245"/>
      <c r="O13" s="245"/>
      <c r="P13" s="246"/>
    </row>
    <row r="14" spans="2:16" ht="15.75" thickTop="1" x14ac:dyDescent="0.25"/>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70" zoomScaleNormal="70" workbookViewId="0"/>
  </sheetViews>
  <sheetFormatPr defaultColWidth="9.140625" defaultRowHeight="14.25" x14ac:dyDescent="0.2"/>
  <cols>
    <col min="1" max="1" width="9.140625" style="1"/>
    <col min="2" max="2" width="100.7109375" style="1" customWidth="1"/>
    <col min="3" max="16384" width="9.140625" style="1"/>
  </cols>
  <sheetData>
    <row r="1" spans="2:2" ht="15.75" thickBot="1" x14ac:dyDescent="0.25">
      <c r="B1" s="2"/>
    </row>
    <row r="2" spans="2:2" ht="45" x14ac:dyDescent="0.6">
      <c r="B2" s="3" t="s">
        <v>28</v>
      </c>
    </row>
    <row r="3" spans="2:2" ht="309" customHeight="1" x14ac:dyDescent="0.2">
      <c r="B3" s="329" t="s">
        <v>37</v>
      </c>
    </row>
    <row r="4" spans="2:2" x14ac:dyDescent="0.2">
      <c r="B4" s="330"/>
    </row>
    <row r="5" spans="2:2" x14ac:dyDescent="0.2">
      <c r="B5" s="330"/>
    </row>
    <row r="6" spans="2:2" x14ac:dyDescent="0.2">
      <c r="B6" s="330"/>
    </row>
    <row r="7" spans="2:2" x14ac:dyDescent="0.2">
      <c r="B7" s="330"/>
    </row>
    <row r="8" spans="2:2" x14ac:dyDescent="0.2">
      <c r="B8" s="331"/>
    </row>
    <row r="9" spans="2:2" x14ac:dyDescent="0.2">
      <c r="B9" s="215" t="s">
        <v>142</v>
      </c>
    </row>
    <row r="10" spans="2:2" x14ac:dyDescent="0.2">
      <c r="B10" s="216" t="s">
        <v>143</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zoomScale="85" zoomScaleNormal="85" workbookViewId="0"/>
  </sheetViews>
  <sheetFormatPr defaultColWidth="9.140625" defaultRowHeight="18.75" x14ac:dyDescent="0.3"/>
  <cols>
    <col min="1" max="16384" width="9.140625" style="229"/>
  </cols>
  <sheetData>
    <row r="2" spans="2:13" x14ac:dyDescent="0.3">
      <c r="B2" s="332" t="s">
        <v>89</v>
      </c>
      <c r="C2" s="333"/>
      <c r="D2" s="333"/>
      <c r="E2" s="333"/>
      <c r="F2" s="333"/>
      <c r="G2" s="333"/>
      <c r="H2" s="333"/>
      <c r="I2" s="333"/>
      <c r="J2" s="333"/>
      <c r="K2" s="333"/>
      <c r="L2" s="333"/>
      <c r="M2" s="333"/>
    </row>
    <row r="4" spans="2:13" x14ac:dyDescent="0.3">
      <c r="B4" s="262" t="s">
        <v>50</v>
      </c>
    </row>
    <row r="5" spans="2:13" x14ac:dyDescent="0.3">
      <c r="B5" s="262" t="s">
        <v>52</v>
      </c>
    </row>
    <row r="6" spans="2:13" x14ac:dyDescent="0.3">
      <c r="B6" s="263"/>
      <c r="C6" s="264" t="s">
        <v>144</v>
      </c>
    </row>
    <row r="7" spans="2:13" x14ac:dyDescent="0.3">
      <c r="C7" s="265" t="s">
        <v>155</v>
      </c>
    </row>
    <row r="9" spans="2:13" x14ac:dyDescent="0.3">
      <c r="B9" s="266" t="s">
        <v>90</v>
      </c>
    </row>
    <row r="10" spans="2:13" x14ac:dyDescent="0.3">
      <c r="B10" s="264" t="s">
        <v>157</v>
      </c>
    </row>
    <row r="12" spans="2:13" x14ac:dyDescent="0.3">
      <c r="B12" s="266" t="s">
        <v>87</v>
      </c>
    </row>
    <row r="13" spans="2:13" x14ac:dyDescent="0.3">
      <c r="B13" s="264" t="s">
        <v>158</v>
      </c>
    </row>
    <row r="15" spans="2:13" x14ac:dyDescent="0.3">
      <c r="B15" s="266" t="s">
        <v>124</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H18"/>
  <sheetViews>
    <sheetView zoomScale="85" zoomScaleNormal="85" workbookViewId="0">
      <selection activeCell="D8" sqref="D8"/>
    </sheetView>
  </sheetViews>
  <sheetFormatPr defaultColWidth="9.140625" defaultRowHeight="15.75" x14ac:dyDescent="0.25"/>
  <cols>
    <col min="1" max="1" width="2.140625" style="219" customWidth="1"/>
    <col min="2" max="2" width="19.7109375" style="219" customWidth="1"/>
    <col min="3" max="8" width="20.7109375" style="219" customWidth="1"/>
    <col min="9" max="16384" width="9.140625" style="219"/>
  </cols>
  <sheetData>
    <row r="2" spans="2:8" ht="14.25" customHeight="1" x14ac:dyDescent="0.25">
      <c r="B2" s="275" t="s">
        <v>29</v>
      </c>
      <c r="C2" s="326"/>
      <c r="D2" s="326"/>
      <c r="E2" s="276"/>
      <c r="F2" s="276"/>
    </row>
    <row r="3" spans="2:8" ht="14.25" customHeight="1" x14ac:dyDescent="0.25">
      <c r="B3" s="277"/>
      <c r="C3" s="327"/>
      <c r="D3" s="327"/>
      <c r="E3" s="278"/>
      <c r="F3" s="276"/>
    </row>
    <row r="4" spans="2:8" ht="16.5" thickBot="1" x14ac:dyDescent="0.3">
      <c r="B4" s="279"/>
      <c r="C4" s="276"/>
      <c r="D4" s="276"/>
      <c r="E4" s="276"/>
      <c r="F4" s="276"/>
    </row>
    <row r="5" spans="2:8" ht="24" customHeight="1" x14ac:dyDescent="0.25">
      <c r="B5" s="267" t="s">
        <v>30</v>
      </c>
      <c r="C5" s="268">
        <v>2016</v>
      </c>
      <c r="D5" s="268">
        <v>2016</v>
      </c>
      <c r="E5" s="268">
        <v>2016</v>
      </c>
      <c r="F5" s="268">
        <v>2016</v>
      </c>
      <c r="G5" s="268">
        <v>2016</v>
      </c>
      <c r="H5" s="268">
        <v>2016</v>
      </c>
    </row>
    <row r="6" spans="2:8" ht="24" customHeight="1" x14ac:dyDescent="0.25">
      <c r="B6" s="269" t="s">
        <v>31</v>
      </c>
      <c r="C6" s="270" t="s">
        <v>141</v>
      </c>
      <c r="D6" s="270" t="s">
        <v>32</v>
      </c>
      <c r="E6" s="270" t="s">
        <v>141</v>
      </c>
      <c r="F6" s="270" t="s">
        <v>32</v>
      </c>
      <c r="G6" s="270" t="s">
        <v>141</v>
      </c>
      <c r="H6" s="270" t="s">
        <v>32</v>
      </c>
    </row>
    <row r="7" spans="2:8" ht="24" customHeight="1" x14ac:dyDescent="0.25">
      <c r="B7" s="271" t="s">
        <v>33</v>
      </c>
      <c r="C7" s="272" t="s">
        <v>115</v>
      </c>
      <c r="D7" s="272" t="s">
        <v>117</v>
      </c>
      <c r="E7" s="272" t="s">
        <v>145</v>
      </c>
      <c r="F7" s="272" t="s">
        <v>149</v>
      </c>
      <c r="G7" s="272" t="s">
        <v>174</v>
      </c>
      <c r="H7" s="272" t="s">
        <v>118</v>
      </c>
    </row>
    <row r="8" spans="2:8" ht="50.25" customHeight="1" thickBot="1" x14ac:dyDescent="0.3">
      <c r="B8" s="273" t="s">
        <v>34</v>
      </c>
      <c r="C8" s="274" t="s">
        <v>116</v>
      </c>
      <c r="D8" s="274" t="s">
        <v>173</v>
      </c>
      <c r="E8" s="274" t="s">
        <v>36</v>
      </c>
      <c r="F8" s="274" t="s">
        <v>119</v>
      </c>
      <c r="G8" s="274" t="s">
        <v>175</v>
      </c>
      <c r="H8" s="274" t="s">
        <v>35</v>
      </c>
    </row>
    <row r="9" spans="2:8" ht="16.5" thickBot="1" x14ac:dyDescent="0.3"/>
    <row r="10" spans="2:8" ht="24" customHeight="1" x14ac:dyDescent="0.25">
      <c r="B10" s="267" t="s">
        <v>30</v>
      </c>
      <c r="C10" s="268">
        <v>2017</v>
      </c>
      <c r="D10" s="268">
        <v>2017</v>
      </c>
      <c r="E10" s="268">
        <v>2017</v>
      </c>
      <c r="F10" s="268">
        <v>2017</v>
      </c>
      <c r="G10" s="268">
        <v>2017</v>
      </c>
      <c r="H10" s="268">
        <v>2017</v>
      </c>
    </row>
    <row r="11" spans="2:8" ht="24" customHeight="1" x14ac:dyDescent="0.25">
      <c r="B11" s="269" t="s">
        <v>31</v>
      </c>
      <c r="C11" s="270" t="s">
        <v>141</v>
      </c>
      <c r="D11" s="270" t="s">
        <v>32</v>
      </c>
      <c r="E11" s="270" t="s">
        <v>141</v>
      </c>
      <c r="F11" s="270" t="s">
        <v>32</v>
      </c>
      <c r="G11" s="270" t="s">
        <v>141</v>
      </c>
      <c r="H11" s="270" t="s">
        <v>32</v>
      </c>
    </row>
    <row r="12" spans="2:8" ht="24" customHeight="1" x14ac:dyDescent="0.25">
      <c r="B12" s="271" t="s">
        <v>33</v>
      </c>
      <c r="C12" s="272" t="s">
        <v>150</v>
      </c>
      <c r="D12" s="272" t="s">
        <v>152</v>
      </c>
      <c r="E12" s="272" t="s">
        <v>178</v>
      </c>
      <c r="F12" s="272" t="s">
        <v>122</v>
      </c>
      <c r="G12" s="272" t="s">
        <v>146</v>
      </c>
      <c r="H12" s="272" t="s">
        <v>168</v>
      </c>
    </row>
    <row r="13" spans="2:8" ht="50.25" customHeight="1" thickBot="1" x14ac:dyDescent="0.3">
      <c r="B13" s="273" t="s">
        <v>34</v>
      </c>
      <c r="C13" s="274" t="s">
        <v>151</v>
      </c>
      <c r="D13" s="274" t="s">
        <v>167</v>
      </c>
      <c r="E13" s="274" t="s">
        <v>147</v>
      </c>
      <c r="F13" s="274" t="s">
        <v>121</v>
      </c>
      <c r="G13" s="274" t="s">
        <v>36</v>
      </c>
      <c r="H13" s="274" t="s">
        <v>169</v>
      </c>
    </row>
    <row r="14" spans="2:8" ht="16.5" thickBot="1" x14ac:dyDescent="0.3"/>
    <row r="15" spans="2:8" x14ac:dyDescent="0.25">
      <c r="B15" s="267" t="s">
        <v>30</v>
      </c>
      <c r="C15" s="268">
        <v>2018</v>
      </c>
    </row>
    <row r="16" spans="2:8" x14ac:dyDescent="0.25">
      <c r="B16" s="269" t="s">
        <v>31</v>
      </c>
      <c r="C16" s="270" t="s">
        <v>141</v>
      </c>
    </row>
    <row r="17" spans="2:3" x14ac:dyDescent="0.25">
      <c r="B17" s="271" t="s">
        <v>33</v>
      </c>
      <c r="C17" s="272" t="s">
        <v>176</v>
      </c>
    </row>
    <row r="18" spans="2:3" ht="32.25" thickBot="1" x14ac:dyDescent="0.3">
      <c r="B18" s="273" t="s">
        <v>34</v>
      </c>
      <c r="C18" s="274" t="s">
        <v>177</v>
      </c>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8"/>
  <sheetViews>
    <sheetView showGridLines="0" topLeftCell="A10" zoomScale="70" zoomScaleNormal="70" workbookViewId="0">
      <selection activeCell="C10" sqref="C10"/>
    </sheetView>
  </sheetViews>
  <sheetFormatPr defaultColWidth="9.140625" defaultRowHeight="14.25" x14ac:dyDescent="0.2"/>
  <cols>
    <col min="1" max="1" width="3.85546875" style="1" customWidth="1"/>
    <col min="2" max="2" width="10.85546875" style="1" bestFit="1" customWidth="1"/>
    <col min="3" max="8" width="36.7109375" style="1" customWidth="1"/>
    <col min="9" max="16384" width="9.140625" style="1"/>
  </cols>
  <sheetData>
    <row r="1" spans="2:8" ht="15" thickBot="1" x14ac:dyDescent="0.25"/>
    <row r="2" spans="2:8" ht="33.75" x14ac:dyDescent="0.5">
      <c r="B2" s="5"/>
      <c r="C2" s="6"/>
      <c r="D2" s="6"/>
      <c r="E2" s="7" t="s">
        <v>38</v>
      </c>
      <c r="F2" s="6"/>
      <c r="G2" s="6"/>
      <c r="H2" s="8"/>
    </row>
    <row r="3" spans="2:8" ht="33" x14ac:dyDescent="0.45">
      <c r="B3" s="9" t="str">
        <f>'802.18 Cover'!G6</f>
        <v>Interim</v>
      </c>
      <c r="C3" s="10"/>
      <c r="D3" s="10"/>
      <c r="E3" s="11" t="str">
        <f>'802.18 Cover'!G8</f>
        <v>Hyatt Regency Atlanta, GA USA</v>
      </c>
      <c r="F3" s="10"/>
      <c r="G3" s="10"/>
      <c r="H3" s="12"/>
    </row>
    <row r="4" spans="2:8" ht="26.25" x14ac:dyDescent="0.35">
      <c r="B4" s="13" t="str">
        <f>'802.18 Cover'!B3</f>
        <v>R1</v>
      </c>
      <c r="C4" s="10"/>
      <c r="D4" s="10"/>
      <c r="E4" s="14" t="str">
        <f>'802.18 Cover'!G5</f>
        <v>18 - 21 January, 2016</v>
      </c>
      <c r="F4" s="10"/>
      <c r="G4" s="10"/>
      <c r="H4" s="12"/>
    </row>
    <row r="5" spans="2:8" ht="16.5" thickBot="1" x14ac:dyDescent="0.3">
      <c r="B5" s="15"/>
      <c r="C5" s="280" t="s">
        <v>39</v>
      </c>
      <c r="D5" s="281"/>
      <c r="E5" s="281"/>
      <c r="F5" s="281"/>
      <c r="G5" s="281"/>
      <c r="H5" s="282"/>
    </row>
    <row r="6" spans="2:8" ht="16.5" thickBot="1" x14ac:dyDescent="0.3">
      <c r="B6" s="15"/>
      <c r="C6" s="283">
        <v>42386</v>
      </c>
      <c r="D6" s="284">
        <f>C6+1</f>
        <v>42387</v>
      </c>
      <c r="E6" s="284">
        <f>D6+1</f>
        <v>42388</v>
      </c>
      <c r="F6" s="284">
        <f>E6+1</f>
        <v>42389</v>
      </c>
      <c r="G6" s="284">
        <f>F6+1</f>
        <v>42390</v>
      </c>
      <c r="H6" s="284">
        <f>G6+1</f>
        <v>42391</v>
      </c>
    </row>
    <row r="7" spans="2:8" ht="15.75" x14ac:dyDescent="0.25">
      <c r="B7" s="16">
        <v>0.29166666666666669</v>
      </c>
      <c r="C7" s="285"/>
      <c r="D7" s="286"/>
      <c r="E7" s="286"/>
      <c r="F7" s="286"/>
      <c r="G7" s="286"/>
      <c r="H7" s="287"/>
    </row>
    <row r="8" spans="2:8" ht="16.5" thickBot="1" x14ac:dyDescent="0.3">
      <c r="B8" s="17"/>
      <c r="C8" s="288"/>
      <c r="D8" s="289"/>
      <c r="E8" s="289"/>
      <c r="F8" s="289"/>
      <c r="G8" s="289"/>
      <c r="H8" s="290"/>
    </row>
    <row r="9" spans="2:8" ht="15.75" x14ac:dyDescent="0.25">
      <c r="B9" s="16">
        <v>0.33333333333333337</v>
      </c>
      <c r="C9" s="288"/>
      <c r="D9" s="323"/>
      <c r="E9" s="291"/>
      <c r="F9" s="291"/>
      <c r="G9" s="299" t="s">
        <v>136</v>
      </c>
      <c r="H9" s="293"/>
    </row>
    <row r="10" spans="2:8" ht="15.75" x14ac:dyDescent="0.25">
      <c r="B10" s="16"/>
      <c r="C10" s="288"/>
      <c r="D10" s="324"/>
      <c r="E10" s="294"/>
      <c r="F10" s="294"/>
      <c r="G10" s="292"/>
      <c r="H10" s="293"/>
    </row>
    <row r="11" spans="2:8" ht="15.75" x14ac:dyDescent="0.25">
      <c r="B11" s="16">
        <v>0.35416666666666669</v>
      </c>
      <c r="C11" s="288"/>
      <c r="D11" s="324" t="s">
        <v>163</v>
      </c>
      <c r="E11" s="294">
        <v>802.18</v>
      </c>
      <c r="F11" s="294">
        <v>802.18</v>
      </c>
      <c r="G11" s="299">
        <v>802.18</v>
      </c>
      <c r="H11" s="294" t="s">
        <v>153</v>
      </c>
    </row>
    <row r="12" spans="2:8" ht="15.75" x14ac:dyDescent="0.25">
      <c r="B12" s="17"/>
      <c r="C12" s="288"/>
      <c r="D12" s="324"/>
      <c r="E12" s="294" t="s">
        <v>120</v>
      </c>
      <c r="F12" s="294" t="s">
        <v>120</v>
      </c>
      <c r="G12" s="299" t="s">
        <v>120</v>
      </c>
      <c r="H12" s="293"/>
    </row>
    <row r="13" spans="2:8" ht="15.75" x14ac:dyDescent="0.25">
      <c r="B13" s="16">
        <v>0.37500000000000006</v>
      </c>
      <c r="C13" s="295"/>
      <c r="D13" s="324"/>
      <c r="E13" s="294"/>
      <c r="F13" s="294"/>
      <c r="G13" s="299"/>
      <c r="H13" s="293"/>
    </row>
    <row r="14" spans="2:8" ht="15.75" x14ac:dyDescent="0.25">
      <c r="B14" s="16"/>
      <c r="C14" s="288"/>
      <c r="D14" s="324"/>
      <c r="E14" s="294"/>
      <c r="F14" s="294"/>
      <c r="G14" s="299"/>
      <c r="H14" s="293"/>
    </row>
    <row r="15" spans="2:8" ht="15.75" x14ac:dyDescent="0.25">
      <c r="B15" s="16">
        <v>0.39583333333333331</v>
      </c>
      <c r="C15" s="288"/>
      <c r="D15" s="324"/>
      <c r="E15" s="294"/>
      <c r="F15" s="294"/>
      <c r="G15" s="299"/>
      <c r="H15" s="293"/>
    </row>
    <row r="16" spans="2:8" ht="16.5" thickBot="1" x14ac:dyDescent="0.3">
      <c r="B16" s="17"/>
      <c r="C16" s="288"/>
      <c r="D16" s="325"/>
      <c r="E16" s="296"/>
      <c r="F16" s="296"/>
      <c r="G16" s="322"/>
      <c r="H16" s="293"/>
    </row>
    <row r="17" spans="2:8" ht="15.75" x14ac:dyDescent="0.25">
      <c r="B17" s="16">
        <v>0.41666666666666674</v>
      </c>
      <c r="C17" s="295"/>
      <c r="D17" s="298"/>
      <c r="E17" s="298"/>
      <c r="F17" s="298"/>
      <c r="G17" s="299"/>
      <c r="H17" s="293"/>
    </row>
    <row r="18" spans="2:8" ht="16.5" thickBot="1" x14ac:dyDescent="0.3">
      <c r="B18" s="16"/>
      <c r="C18" s="288"/>
      <c r="D18" s="298"/>
      <c r="E18" s="298"/>
      <c r="F18" s="298"/>
      <c r="G18" s="299"/>
      <c r="H18" s="293"/>
    </row>
    <row r="19" spans="2:8" ht="15.75" x14ac:dyDescent="0.25">
      <c r="B19" s="16">
        <v>0.4375</v>
      </c>
      <c r="C19" s="288"/>
      <c r="D19" s="291" t="s">
        <v>161</v>
      </c>
      <c r="E19" s="291" t="s">
        <v>103</v>
      </c>
      <c r="F19" s="291" t="s">
        <v>123</v>
      </c>
      <c r="G19" s="300" t="s">
        <v>41</v>
      </c>
      <c r="H19" s="293"/>
    </row>
    <row r="20" spans="2:8" ht="15.75" x14ac:dyDescent="0.25">
      <c r="B20" s="17"/>
      <c r="C20" s="288"/>
      <c r="D20" s="294" t="s">
        <v>162</v>
      </c>
      <c r="E20" s="294"/>
      <c r="F20" s="294" t="s">
        <v>100</v>
      </c>
      <c r="G20" s="292"/>
      <c r="H20" s="293"/>
    </row>
    <row r="21" spans="2:8" ht="15.75" x14ac:dyDescent="0.25">
      <c r="B21" s="16">
        <v>0.45833333333333343</v>
      </c>
      <c r="C21" s="295"/>
      <c r="D21" s="294"/>
      <c r="E21" s="294"/>
      <c r="F21" s="294"/>
      <c r="G21" s="292"/>
      <c r="H21" s="293"/>
    </row>
    <row r="22" spans="2:8" ht="15.75" x14ac:dyDescent="0.25">
      <c r="B22" s="16"/>
      <c r="C22" s="288"/>
      <c r="D22" s="294"/>
      <c r="E22" s="294" t="s">
        <v>166</v>
      </c>
      <c r="F22" s="294" t="s">
        <v>166</v>
      </c>
      <c r="G22" s="292"/>
      <c r="H22" s="293"/>
    </row>
    <row r="23" spans="2:8" ht="15.75" x14ac:dyDescent="0.25">
      <c r="B23" s="16">
        <v>0.47916666666666669</v>
      </c>
      <c r="C23" s="288"/>
      <c r="D23" s="294"/>
      <c r="E23" s="294"/>
      <c r="F23" s="294"/>
      <c r="G23" s="292"/>
      <c r="H23" s="293"/>
    </row>
    <row r="24" spans="2:8" ht="15.75" x14ac:dyDescent="0.25">
      <c r="B24" s="17"/>
      <c r="C24" s="288"/>
      <c r="D24" s="294"/>
      <c r="E24" s="294"/>
      <c r="F24" s="294"/>
      <c r="G24" s="292"/>
      <c r="H24" s="293"/>
    </row>
    <row r="25" spans="2:8" ht="15.75" x14ac:dyDescent="0.25">
      <c r="B25" s="16">
        <v>0.50000000000000011</v>
      </c>
      <c r="C25" s="295"/>
      <c r="D25" s="294"/>
      <c r="E25" s="294"/>
      <c r="F25" s="294"/>
      <c r="G25" s="292"/>
      <c r="H25" s="293"/>
    </row>
    <row r="26" spans="2:8" ht="16.5" thickBot="1" x14ac:dyDescent="0.3">
      <c r="B26" s="16"/>
      <c r="C26" s="288"/>
      <c r="D26" s="296"/>
      <c r="E26" s="296"/>
      <c r="F26" s="296"/>
      <c r="G26" s="297"/>
      <c r="H26" s="293"/>
    </row>
    <row r="27" spans="2:8" ht="15.75" x14ac:dyDescent="0.25">
      <c r="B27" s="16">
        <v>0.52083333333333337</v>
      </c>
      <c r="C27" s="288"/>
      <c r="D27" s="301"/>
      <c r="E27" s="301"/>
      <c r="F27" s="301"/>
      <c r="G27" s="302"/>
      <c r="H27" s="293"/>
    </row>
    <row r="28" spans="2:8" ht="15.75" x14ac:dyDescent="0.25">
      <c r="B28" s="17"/>
      <c r="C28" s="288"/>
      <c r="D28" s="301" t="s">
        <v>40</v>
      </c>
      <c r="E28" s="301" t="s">
        <v>40</v>
      </c>
      <c r="F28" s="301" t="s">
        <v>40</v>
      </c>
      <c r="G28" s="302" t="s">
        <v>40</v>
      </c>
      <c r="H28" s="293"/>
    </row>
    <row r="29" spans="2:8" ht="15.75" x14ac:dyDescent="0.25">
      <c r="B29" s="16">
        <v>0.54166666666666674</v>
      </c>
      <c r="C29" s="295"/>
      <c r="D29" s="301"/>
      <c r="E29" s="301"/>
      <c r="F29" s="301"/>
      <c r="G29" s="302"/>
      <c r="H29" s="293"/>
    </row>
    <row r="30" spans="2:8" ht="16.5" thickBot="1" x14ac:dyDescent="0.3">
      <c r="B30" s="16"/>
      <c r="C30" s="288"/>
      <c r="D30" s="301"/>
      <c r="E30" s="301"/>
      <c r="F30" s="301"/>
      <c r="G30" s="303"/>
      <c r="H30" s="293"/>
    </row>
    <row r="31" spans="2:8" ht="16.5" thickTop="1" x14ac:dyDescent="0.25">
      <c r="B31" s="16">
        <v>0.5625</v>
      </c>
      <c r="C31" s="304"/>
      <c r="D31" s="323" t="s">
        <v>42</v>
      </c>
      <c r="E31" s="291"/>
      <c r="F31" s="321"/>
      <c r="G31" s="298"/>
      <c r="H31" s="293"/>
    </row>
    <row r="32" spans="2:8" ht="15.75" x14ac:dyDescent="0.25">
      <c r="B32" s="17"/>
      <c r="C32" s="304"/>
      <c r="D32" s="294"/>
      <c r="E32" s="294"/>
      <c r="F32" s="299"/>
      <c r="G32" s="298"/>
      <c r="H32" s="293"/>
    </row>
    <row r="33" spans="2:8" ht="15.75" x14ac:dyDescent="0.25">
      <c r="B33" s="16">
        <v>0.58333333333333337</v>
      </c>
      <c r="C33" s="307"/>
      <c r="D33" s="294"/>
      <c r="E33" s="294">
        <v>802.18</v>
      </c>
      <c r="F33" s="292">
        <v>802.18</v>
      </c>
      <c r="G33" s="298"/>
      <c r="H33" s="293"/>
    </row>
    <row r="34" spans="2:8" ht="15.75" x14ac:dyDescent="0.25">
      <c r="B34" s="16"/>
      <c r="C34" s="304"/>
      <c r="D34" s="294"/>
      <c r="E34" s="294" t="s">
        <v>120</v>
      </c>
      <c r="F34" s="292" t="s">
        <v>120</v>
      </c>
      <c r="G34" s="298"/>
      <c r="H34" s="293"/>
    </row>
    <row r="35" spans="2:8" ht="15.75" x14ac:dyDescent="0.25">
      <c r="B35" s="16">
        <v>0.60416666666666663</v>
      </c>
      <c r="C35" s="304"/>
      <c r="D35" s="294"/>
      <c r="E35" s="294"/>
      <c r="F35" s="299"/>
      <c r="G35" s="298"/>
      <c r="H35" s="293"/>
    </row>
    <row r="36" spans="2:8" ht="15.75" x14ac:dyDescent="0.25">
      <c r="B36" s="17"/>
      <c r="C36" s="304"/>
      <c r="D36" s="294"/>
      <c r="E36" s="294"/>
      <c r="F36" s="299"/>
      <c r="G36" s="298"/>
      <c r="H36" s="293"/>
    </row>
    <row r="37" spans="2:8" ht="15.75" x14ac:dyDescent="0.25">
      <c r="B37" s="16">
        <v>0.625</v>
      </c>
      <c r="C37" s="307"/>
      <c r="D37" s="294"/>
      <c r="E37" s="294"/>
      <c r="F37" s="299"/>
      <c r="G37" s="298"/>
      <c r="H37" s="293"/>
    </row>
    <row r="38" spans="2:8" ht="16.5" thickBot="1" x14ac:dyDescent="0.3">
      <c r="B38" s="16"/>
      <c r="C38" s="304"/>
      <c r="D38" s="296"/>
      <c r="E38" s="296"/>
      <c r="F38" s="322"/>
      <c r="G38" s="298"/>
      <c r="H38" s="293"/>
    </row>
    <row r="39" spans="2:8" ht="15.75" x14ac:dyDescent="0.25">
      <c r="B39" s="16">
        <v>0.64583333333333337</v>
      </c>
      <c r="C39" s="304"/>
      <c r="D39" s="308"/>
      <c r="E39" s="298"/>
      <c r="F39" s="299"/>
      <c r="G39" s="298"/>
      <c r="H39" s="293"/>
    </row>
    <row r="40" spans="2:8" ht="16.5" thickBot="1" x14ac:dyDescent="0.3">
      <c r="B40" s="17"/>
      <c r="C40" s="304"/>
      <c r="D40" s="308"/>
      <c r="E40" s="298"/>
      <c r="F40" s="299"/>
      <c r="G40" s="298"/>
      <c r="H40" s="293"/>
    </row>
    <row r="41" spans="2:8" ht="15.75" x14ac:dyDescent="0.25">
      <c r="B41" s="16">
        <v>0.66666666666666663</v>
      </c>
      <c r="C41" s="309"/>
      <c r="D41" s="305" t="s">
        <v>42</v>
      </c>
      <c r="E41" s="291"/>
      <c r="F41" s="300"/>
      <c r="G41" s="298"/>
      <c r="H41" s="293"/>
    </row>
    <row r="42" spans="2:8" ht="15.75" x14ac:dyDescent="0.25">
      <c r="B42" s="16"/>
      <c r="C42" s="310"/>
      <c r="D42" s="306"/>
      <c r="E42" s="294"/>
      <c r="F42" s="292"/>
      <c r="G42" s="298"/>
      <c r="H42" s="293"/>
    </row>
    <row r="43" spans="2:8" ht="15.75" x14ac:dyDescent="0.25">
      <c r="B43" s="16">
        <v>0.6875</v>
      </c>
      <c r="C43" s="310"/>
      <c r="D43" s="306"/>
      <c r="E43" s="294" t="s">
        <v>166</v>
      </c>
      <c r="F43" s="292" t="s">
        <v>166</v>
      </c>
      <c r="G43" s="298"/>
      <c r="H43" s="293"/>
    </row>
    <row r="44" spans="2:8" ht="15.75" x14ac:dyDescent="0.25">
      <c r="B44" s="17"/>
      <c r="C44" s="310" t="s">
        <v>43</v>
      </c>
      <c r="D44" s="306"/>
      <c r="E44" s="294"/>
      <c r="F44" s="292"/>
      <c r="G44" s="298"/>
      <c r="H44" s="293"/>
    </row>
    <row r="45" spans="2:8" ht="15.75" x14ac:dyDescent="0.25">
      <c r="B45" s="16">
        <v>0.70833333333333326</v>
      </c>
      <c r="C45" s="309"/>
      <c r="D45" s="306"/>
      <c r="E45" s="294"/>
      <c r="F45" s="292"/>
      <c r="G45" s="298"/>
      <c r="H45" s="293"/>
    </row>
    <row r="46" spans="2:8" ht="15.75" x14ac:dyDescent="0.25">
      <c r="B46" s="16"/>
      <c r="C46" s="310"/>
      <c r="D46" s="306"/>
      <c r="E46" s="294"/>
      <c r="F46" s="292"/>
      <c r="G46" s="298"/>
      <c r="H46" s="293"/>
    </row>
    <row r="47" spans="2:8" ht="15.75" x14ac:dyDescent="0.25">
      <c r="B47" s="16">
        <v>0.72916666666666663</v>
      </c>
      <c r="C47" s="304"/>
      <c r="D47" s="306"/>
      <c r="E47" s="294"/>
      <c r="F47" s="292"/>
      <c r="G47" s="298"/>
      <c r="H47" s="293"/>
    </row>
    <row r="48" spans="2:8" ht="16.5" thickBot="1" x14ac:dyDescent="0.3">
      <c r="B48" s="16"/>
      <c r="C48" s="311"/>
      <c r="D48" s="312"/>
      <c r="E48" s="313"/>
      <c r="F48" s="314"/>
      <c r="G48" s="298"/>
      <c r="H48" s="293"/>
    </row>
    <row r="49" spans="2:8" ht="15.75" x14ac:dyDescent="0.25">
      <c r="B49" s="24"/>
      <c r="C49" s="315"/>
      <c r="D49" s="316"/>
      <c r="E49" s="316"/>
      <c r="F49" s="316"/>
      <c r="G49" s="315"/>
      <c r="H49" s="317"/>
    </row>
    <row r="50" spans="2:8" ht="15.75" x14ac:dyDescent="0.25">
      <c r="B50" s="25"/>
      <c r="C50" s="316"/>
      <c r="D50" s="316"/>
      <c r="E50" s="316"/>
      <c r="F50" s="316"/>
      <c r="G50" s="316" t="s">
        <v>154</v>
      </c>
      <c r="H50" s="318"/>
    </row>
    <row r="51" spans="2:8" ht="16.5" thickBot="1" x14ac:dyDescent="0.3">
      <c r="B51" s="26"/>
      <c r="C51" s="319"/>
      <c r="D51" s="319"/>
      <c r="E51" s="319"/>
      <c r="F51" s="319"/>
      <c r="G51" s="319"/>
      <c r="H51" s="320"/>
    </row>
    <row r="52" spans="2:8" x14ac:dyDescent="0.2">
      <c r="B52" s="18"/>
      <c r="C52" s="19"/>
      <c r="D52" s="19"/>
      <c r="E52" s="19"/>
      <c r="F52" s="19"/>
      <c r="G52" s="19"/>
      <c r="H52" s="20"/>
    </row>
    <row r="53" spans="2:8" x14ac:dyDescent="0.2">
      <c r="B53" s="18"/>
      <c r="C53" s="19"/>
      <c r="D53" s="19"/>
      <c r="E53" s="19"/>
      <c r="F53" s="19"/>
      <c r="G53" s="19"/>
      <c r="H53" s="20"/>
    </row>
    <row r="54" spans="2:8" ht="15" thickBot="1" x14ac:dyDescent="0.25">
      <c r="B54" s="21"/>
      <c r="C54" s="22"/>
      <c r="D54" s="22"/>
      <c r="E54" s="22"/>
      <c r="F54" s="22"/>
      <c r="G54" s="22"/>
      <c r="H54" s="23"/>
    </row>
    <row r="58" spans="2:8" x14ac:dyDescent="0.2">
      <c r="D58" s="328"/>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1"/>
  <sheetViews>
    <sheetView showGridLines="0" tabSelected="1" topLeftCell="D1" zoomScale="90" zoomScaleNormal="90" workbookViewId="0">
      <selection activeCell="E54" sqref="E54"/>
    </sheetView>
  </sheetViews>
  <sheetFormatPr defaultColWidth="9.140625" defaultRowHeight="15" x14ac:dyDescent="0.25"/>
  <cols>
    <col min="1" max="1" width="9.140625" style="31"/>
    <col min="2" max="2" width="9.7109375" style="31" customWidth="1"/>
    <col min="3" max="3" width="9.7109375" style="139" customWidth="1"/>
    <col min="4" max="4" width="9.7109375" style="31" customWidth="1"/>
    <col min="5" max="5" width="100.7109375" style="31" customWidth="1"/>
    <col min="6" max="6" width="7.5703125" style="31" customWidth="1"/>
    <col min="7" max="7" width="17.28515625" style="31" bestFit="1" customWidth="1"/>
    <col min="8" max="9" width="7.5703125" style="140" customWidth="1"/>
    <col min="10" max="16384" width="9.140625" style="31"/>
  </cols>
  <sheetData>
    <row r="1" spans="1:9" x14ac:dyDescent="0.25">
      <c r="A1" s="27"/>
      <c r="B1" s="27"/>
      <c r="C1" s="28"/>
      <c r="D1" s="27"/>
      <c r="E1" s="27"/>
      <c r="F1" s="27"/>
      <c r="G1" s="27"/>
      <c r="H1" s="29"/>
      <c r="I1" s="30"/>
    </row>
    <row r="2" spans="1:9" x14ac:dyDescent="0.25">
      <c r="A2" s="32"/>
      <c r="B2" s="368" t="s">
        <v>58</v>
      </c>
      <c r="C2" s="369"/>
      <c r="D2" s="369"/>
      <c r="E2" s="369"/>
      <c r="F2" s="369"/>
      <c r="G2" s="369"/>
      <c r="H2" s="369"/>
      <c r="I2" s="370"/>
    </row>
    <row r="3" spans="1:9" ht="20.25" x14ac:dyDescent="0.25">
      <c r="A3" s="33"/>
      <c r="B3" s="346" t="str">
        <f>'802.18 Cover'!B2</f>
        <v>Interim</v>
      </c>
      <c r="C3" s="347"/>
      <c r="D3" s="371" t="s">
        <v>0</v>
      </c>
      <c r="E3" s="352"/>
      <c r="F3" s="352"/>
      <c r="G3" s="352"/>
      <c r="H3" s="352"/>
      <c r="I3" s="353"/>
    </row>
    <row r="4" spans="1:9" ht="15.75" x14ac:dyDescent="0.25">
      <c r="A4" s="33"/>
      <c r="B4" s="372" t="str">
        <f>'802.18 Cover'!B3</f>
        <v>R1</v>
      </c>
      <c r="C4" s="373"/>
      <c r="D4" s="376" t="str">
        <f>'802.18 Cover'!G8</f>
        <v>Hyatt Regency Atlanta, GA USA</v>
      </c>
      <c r="E4" s="355"/>
      <c r="F4" s="355"/>
      <c r="G4" s="355"/>
      <c r="H4" s="355"/>
      <c r="I4" s="356"/>
    </row>
    <row r="5" spans="1:9" ht="15.75" x14ac:dyDescent="0.25">
      <c r="A5" s="33"/>
      <c r="B5" s="374"/>
      <c r="C5" s="375"/>
      <c r="D5" s="377" t="str">
        <f>'802.18 Cover'!G5</f>
        <v>18 - 21 January, 2016</v>
      </c>
      <c r="E5" s="378"/>
      <c r="F5" s="378"/>
      <c r="G5" s="378"/>
      <c r="H5" s="378"/>
      <c r="I5" s="379"/>
    </row>
    <row r="6" spans="1:9" ht="15.75" x14ac:dyDescent="0.25">
      <c r="A6" s="33"/>
      <c r="B6" s="34"/>
      <c r="C6" s="35"/>
      <c r="D6" s="36"/>
      <c r="E6" s="36"/>
      <c r="F6" s="36"/>
      <c r="G6" s="36"/>
      <c r="H6" s="37"/>
      <c r="I6" s="38"/>
    </row>
    <row r="7" spans="1:9" ht="15.75" x14ac:dyDescent="0.25">
      <c r="A7" s="4"/>
      <c r="B7" s="362" t="s">
        <v>75</v>
      </c>
      <c r="C7" s="363"/>
      <c r="D7" s="363"/>
      <c r="E7" s="363"/>
      <c r="F7" s="363"/>
      <c r="G7" s="363"/>
      <c r="H7" s="363"/>
      <c r="I7" s="364"/>
    </row>
    <row r="8" spans="1:9" ht="18.75" x14ac:dyDescent="0.25">
      <c r="A8" s="39"/>
      <c r="B8" s="365"/>
      <c r="C8" s="366"/>
      <c r="D8" s="366"/>
      <c r="E8" s="366"/>
      <c r="F8" s="366"/>
      <c r="G8" s="366"/>
      <c r="H8" s="366"/>
      <c r="I8" s="367"/>
    </row>
    <row r="9" spans="1:9" ht="15.75" x14ac:dyDescent="0.25">
      <c r="A9" s="40"/>
      <c r="B9" s="337" t="s">
        <v>1</v>
      </c>
      <c r="C9" s="338"/>
      <c r="D9" s="338"/>
      <c r="E9" s="338"/>
      <c r="F9" s="338"/>
      <c r="G9" s="338"/>
      <c r="H9" s="338"/>
      <c r="I9" s="339"/>
    </row>
    <row r="10" spans="1:9" ht="15.75" x14ac:dyDescent="0.25">
      <c r="A10" s="41"/>
      <c r="B10" s="42"/>
      <c r="C10" s="43"/>
      <c r="D10" s="44"/>
      <c r="E10" s="44"/>
      <c r="F10" s="44"/>
      <c r="G10" s="44"/>
      <c r="H10" s="45"/>
      <c r="I10" s="46"/>
    </row>
    <row r="11" spans="1:9" x14ac:dyDescent="0.25">
      <c r="A11" s="47"/>
      <c r="B11" s="340" t="s">
        <v>130</v>
      </c>
      <c r="C11" s="341"/>
      <c r="D11" s="341"/>
      <c r="E11" s="341"/>
      <c r="F11" s="341"/>
      <c r="G11" s="341"/>
      <c r="H11" s="341"/>
      <c r="I11" s="342"/>
    </row>
    <row r="12" spans="1:9" x14ac:dyDescent="0.25">
      <c r="A12" s="33"/>
      <c r="B12" s="343"/>
      <c r="C12" s="341"/>
      <c r="D12" s="341"/>
      <c r="E12" s="344"/>
      <c r="F12" s="344"/>
      <c r="G12" s="344"/>
      <c r="H12" s="344"/>
      <c r="I12" s="345"/>
    </row>
    <row r="13" spans="1:9" ht="18.75" x14ac:dyDescent="0.25">
      <c r="A13" s="32"/>
      <c r="B13" s="48"/>
      <c r="C13" s="49"/>
      <c r="D13" s="49"/>
      <c r="E13" s="50">
        <f>'802.18 RR TAG Graphic'!D6</f>
        <v>42387</v>
      </c>
      <c r="F13" s="51"/>
      <c r="G13" s="51"/>
      <c r="H13" s="52"/>
      <c r="I13" s="53"/>
    </row>
    <row r="14" spans="1:9" s="148" customFormat="1" ht="15.75" x14ac:dyDescent="0.25">
      <c r="A14" s="146"/>
      <c r="B14" s="147"/>
      <c r="C14" s="56"/>
      <c r="D14" s="57"/>
      <c r="E14" s="57"/>
      <c r="F14" s="57"/>
      <c r="G14" s="57"/>
      <c r="H14" s="346" t="s">
        <v>44</v>
      </c>
      <c r="I14" s="347"/>
    </row>
    <row r="15" spans="1:9" s="148" customFormat="1" ht="15.75" x14ac:dyDescent="0.25">
      <c r="A15" s="58"/>
      <c r="B15" s="59"/>
      <c r="C15" s="149">
        <v>1</v>
      </c>
      <c r="D15" s="150"/>
      <c r="E15" s="151" t="s">
        <v>45</v>
      </c>
      <c r="F15" s="152"/>
      <c r="G15" s="152"/>
      <c r="H15" s="153" t="s">
        <v>79</v>
      </c>
      <c r="I15" s="61">
        <v>0.5625</v>
      </c>
    </row>
    <row r="16" spans="1:9" s="148" customFormat="1" ht="15.75" x14ac:dyDescent="0.25">
      <c r="A16" s="58"/>
      <c r="B16" s="59"/>
      <c r="C16" s="154">
        <v>1.1000000000000001</v>
      </c>
      <c r="D16" s="150"/>
      <c r="E16" s="155" t="s">
        <v>133</v>
      </c>
      <c r="F16" s="156"/>
      <c r="G16" s="156"/>
      <c r="H16" s="157"/>
      <c r="I16" s="61">
        <f>I15+TIME(0,H16,0)</f>
        <v>0.5625</v>
      </c>
    </row>
    <row r="17" spans="1:9" s="148" customFormat="1" ht="15.75" x14ac:dyDescent="0.25">
      <c r="A17" s="58"/>
      <c r="B17" s="59"/>
      <c r="C17" s="154" t="s">
        <v>81</v>
      </c>
      <c r="D17" s="150" t="s">
        <v>49</v>
      </c>
      <c r="E17" s="158" t="s">
        <v>106</v>
      </c>
      <c r="F17" s="159" t="s">
        <v>51</v>
      </c>
      <c r="G17" s="159" t="s">
        <v>47</v>
      </c>
      <c r="H17" s="160">
        <v>1</v>
      </c>
      <c r="I17" s="61">
        <f>I16+TIME(0,H17,0)</f>
        <v>0.56319444444444444</v>
      </c>
    </row>
    <row r="18" spans="1:9" s="148" customFormat="1" ht="15.75" x14ac:dyDescent="0.25">
      <c r="A18" s="58"/>
      <c r="B18" s="59"/>
      <c r="C18" s="154" t="s">
        <v>82</v>
      </c>
      <c r="D18" s="150" t="s">
        <v>49</v>
      </c>
      <c r="E18" s="158" t="s">
        <v>107</v>
      </c>
      <c r="F18" s="159" t="s">
        <v>51</v>
      </c>
      <c r="G18" s="159" t="s">
        <v>47</v>
      </c>
      <c r="H18" s="160">
        <v>1</v>
      </c>
      <c r="I18" s="61">
        <f t="shared" ref="I18:I65" si="0">I17+TIME(0,H18,0)</f>
        <v>0.56388888888888888</v>
      </c>
    </row>
    <row r="19" spans="1:9" s="148" customFormat="1" ht="15.75" x14ac:dyDescent="0.25">
      <c r="A19" s="58"/>
      <c r="B19" s="59"/>
      <c r="C19" s="154" t="s">
        <v>91</v>
      </c>
      <c r="D19" s="161"/>
      <c r="E19" s="162" t="s">
        <v>137</v>
      </c>
      <c r="F19" s="159"/>
      <c r="G19" s="159"/>
      <c r="H19" s="160"/>
      <c r="I19" s="61">
        <f t="shared" si="0"/>
        <v>0.56388888888888888</v>
      </c>
    </row>
    <row r="20" spans="1:9" s="148" customFormat="1" ht="15.75" x14ac:dyDescent="0.25">
      <c r="A20" s="146"/>
      <c r="B20" s="147"/>
      <c r="C20" s="56" t="s">
        <v>83</v>
      </c>
      <c r="D20" s="161" t="s">
        <v>49</v>
      </c>
      <c r="E20" s="144" t="s">
        <v>108</v>
      </c>
      <c r="F20" s="159" t="s">
        <v>51</v>
      </c>
      <c r="G20" s="159" t="s">
        <v>47</v>
      </c>
      <c r="H20" s="160">
        <v>1</v>
      </c>
      <c r="I20" s="61">
        <f t="shared" si="0"/>
        <v>0.56458333333333333</v>
      </c>
    </row>
    <row r="21" spans="1:9" s="148" customFormat="1" ht="15.75" x14ac:dyDescent="0.25">
      <c r="A21" s="146"/>
      <c r="B21" s="147"/>
      <c r="C21" s="56" t="s">
        <v>84</v>
      </c>
      <c r="D21" s="161" t="s">
        <v>49</v>
      </c>
      <c r="E21" s="144" t="s">
        <v>109</v>
      </c>
      <c r="F21" s="159" t="s">
        <v>51</v>
      </c>
      <c r="G21" s="159" t="s">
        <v>47</v>
      </c>
      <c r="H21" s="160">
        <v>1</v>
      </c>
      <c r="I21" s="61">
        <f t="shared" si="0"/>
        <v>0.56527777777777777</v>
      </c>
    </row>
    <row r="22" spans="1:9" s="148" customFormat="1" ht="15.75" x14ac:dyDescent="0.25">
      <c r="A22" s="146"/>
      <c r="B22" s="147"/>
      <c r="C22" s="56" t="s">
        <v>92</v>
      </c>
      <c r="D22" s="161"/>
      <c r="E22" s="163" t="s">
        <v>138</v>
      </c>
      <c r="F22" s="159"/>
      <c r="G22" s="159"/>
      <c r="H22" s="160"/>
      <c r="I22" s="61">
        <f t="shared" si="0"/>
        <v>0.56527777777777777</v>
      </c>
    </row>
    <row r="23" spans="1:9" s="148" customFormat="1" ht="15.75" x14ac:dyDescent="0.25">
      <c r="A23" s="146"/>
      <c r="B23" s="147"/>
      <c r="C23" s="56" t="s">
        <v>85</v>
      </c>
      <c r="D23" s="161" t="s">
        <v>49</v>
      </c>
      <c r="E23" s="158" t="s">
        <v>86</v>
      </c>
      <c r="F23" s="159" t="s">
        <v>51</v>
      </c>
      <c r="G23" s="159" t="s">
        <v>47</v>
      </c>
      <c r="H23" s="160">
        <v>1</v>
      </c>
      <c r="I23" s="61">
        <f t="shared" si="0"/>
        <v>0.56597222222222221</v>
      </c>
    </row>
    <row r="24" spans="1:9" s="148" customFormat="1" ht="15.75" x14ac:dyDescent="0.25">
      <c r="A24" s="146"/>
      <c r="B24" s="147"/>
      <c r="C24" s="56" t="s">
        <v>93</v>
      </c>
      <c r="D24" s="161"/>
      <c r="E24" s="162" t="s">
        <v>139</v>
      </c>
      <c r="F24" s="159"/>
      <c r="G24" s="159"/>
      <c r="H24" s="160"/>
      <c r="I24" s="61">
        <f t="shared" si="0"/>
        <v>0.56597222222222221</v>
      </c>
    </row>
    <row r="25" spans="1:9" s="148" customFormat="1" ht="15.75" x14ac:dyDescent="0.25">
      <c r="A25" s="146"/>
      <c r="B25" s="147"/>
      <c r="C25" s="56" t="s">
        <v>94</v>
      </c>
      <c r="D25" s="161" t="s">
        <v>49</v>
      </c>
      <c r="E25" s="158" t="s">
        <v>88</v>
      </c>
      <c r="F25" s="159" t="s">
        <v>51</v>
      </c>
      <c r="G25" s="159" t="s">
        <v>47</v>
      </c>
      <c r="H25" s="160">
        <v>1</v>
      </c>
      <c r="I25" s="61">
        <f t="shared" si="0"/>
        <v>0.56666666666666665</v>
      </c>
    </row>
    <row r="26" spans="1:9" s="148" customFormat="1" ht="15.75" x14ac:dyDescent="0.25">
      <c r="A26" s="146"/>
      <c r="B26" s="147"/>
      <c r="C26" s="56" t="s">
        <v>95</v>
      </c>
      <c r="D26" s="161"/>
      <c r="E26" s="162" t="s">
        <v>140</v>
      </c>
      <c r="F26" s="159"/>
      <c r="G26" s="159"/>
      <c r="H26" s="160"/>
      <c r="I26" s="61">
        <f t="shared" si="0"/>
        <v>0.56666666666666665</v>
      </c>
    </row>
    <row r="27" spans="1:9" s="148" customFormat="1" ht="15.75" x14ac:dyDescent="0.25">
      <c r="A27" s="146"/>
      <c r="B27" s="147"/>
      <c r="C27" s="56" t="s">
        <v>96</v>
      </c>
      <c r="D27" s="161" t="s">
        <v>49</v>
      </c>
      <c r="E27" s="144" t="s">
        <v>110</v>
      </c>
      <c r="F27" s="159" t="s">
        <v>51</v>
      </c>
      <c r="G27" s="159" t="s">
        <v>47</v>
      </c>
      <c r="H27" s="160">
        <v>1</v>
      </c>
      <c r="I27" s="61">
        <f t="shared" si="0"/>
        <v>0.56736111111111109</v>
      </c>
    </row>
    <row r="28" spans="1:9" s="148" customFormat="1" ht="15.75" x14ac:dyDescent="0.25">
      <c r="A28" s="146"/>
      <c r="B28" s="147"/>
      <c r="C28" s="56" t="s">
        <v>97</v>
      </c>
      <c r="D28" s="161" t="s">
        <v>49</v>
      </c>
      <c r="E28" s="144" t="s">
        <v>111</v>
      </c>
      <c r="F28" s="159" t="s">
        <v>51</v>
      </c>
      <c r="G28" s="159" t="s">
        <v>47</v>
      </c>
      <c r="H28" s="160">
        <v>1</v>
      </c>
      <c r="I28" s="61">
        <f t="shared" si="0"/>
        <v>0.56805555555555554</v>
      </c>
    </row>
    <row r="29" spans="1:9" s="148" customFormat="1" ht="15.75" x14ac:dyDescent="0.25">
      <c r="A29" s="146"/>
      <c r="B29" s="147"/>
      <c r="C29" s="56"/>
      <c r="D29" s="161"/>
      <c r="E29" s="159"/>
      <c r="F29" s="159"/>
      <c r="G29" s="159"/>
      <c r="H29" s="160"/>
      <c r="I29" s="61">
        <f t="shared" si="0"/>
        <v>0.56805555555555554</v>
      </c>
    </row>
    <row r="30" spans="1:9" s="148" customFormat="1" ht="15.75" x14ac:dyDescent="0.25">
      <c r="A30" s="146"/>
      <c r="B30" s="147"/>
      <c r="C30" s="154">
        <v>2</v>
      </c>
      <c r="D30" s="150"/>
      <c r="E30" s="155" t="s">
        <v>80</v>
      </c>
      <c r="F30" s="159"/>
      <c r="G30" s="159"/>
      <c r="H30" s="164"/>
      <c r="I30" s="61">
        <f t="shared" si="0"/>
        <v>0.56805555555555554</v>
      </c>
    </row>
    <row r="31" spans="1:9" s="148" customFormat="1" ht="15.75" x14ac:dyDescent="0.25">
      <c r="A31" s="146"/>
      <c r="B31" s="147"/>
      <c r="C31" s="56">
        <v>2.1</v>
      </c>
      <c r="D31" s="161" t="s">
        <v>46</v>
      </c>
      <c r="E31" s="144" t="s">
        <v>112</v>
      </c>
      <c r="F31" s="159" t="s">
        <v>51</v>
      </c>
      <c r="G31" s="159" t="s">
        <v>47</v>
      </c>
      <c r="H31" s="164">
        <v>12</v>
      </c>
      <c r="I31" s="61">
        <f t="shared" si="0"/>
        <v>0.57638888888888884</v>
      </c>
    </row>
    <row r="32" spans="1:9" s="148" customFormat="1" ht="15.75" x14ac:dyDescent="0.25">
      <c r="A32" s="58"/>
      <c r="B32" s="59"/>
      <c r="C32" s="154"/>
      <c r="D32" s="150"/>
      <c r="E32" s="159"/>
      <c r="F32" s="156"/>
      <c r="G32" s="156"/>
      <c r="H32" s="164"/>
      <c r="I32" s="61">
        <f t="shared" si="0"/>
        <v>0.57638888888888884</v>
      </c>
    </row>
    <row r="33" spans="1:9" s="148" customFormat="1" ht="15.75" x14ac:dyDescent="0.25">
      <c r="A33" s="165"/>
      <c r="B33" s="166"/>
      <c r="C33" s="149">
        <v>3</v>
      </c>
      <c r="D33" s="167" t="s">
        <v>49</v>
      </c>
      <c r="E33" s="168" t="s">
        <v>53</v>
      </c>
      <c r="F33" s="168"/>
      <c r="G33" s="168"/>
      <c r="H33" s="169"/>
      <c r="I33" s="61">
        <f t="shared" si="0"/>
        <v>0.57638888888888884</v>
      </c>
    </row>
    <row r="34" spans="1:9" s="148" customFormat="1" ht="15.75" x14ac:dyDescent="0.25">
      <c r="A34" s="165"/>
      <c r="B34" s="166"/>
      <c r="C34" s="149">
        <v>3.1</v>
      </c>
      <c r="D34" s="167" t="s">
        <v>49</v>
      </c>
      <c r="E34" s="144" t="s">
        <v>131</v>
      </c>
      <c r="F34" s="159" t="s">
        <v>54</v>
      </c>
      <c r="G34" s="170" t="s">
        <v>47</v>
      </c>
      <c r="H34" s="169">
        <v>5</v>
      </c>
      <c r="I34" s="61">
        <f t="shared" si="0"/>
        <v>0.57986111111111105</v>
      </c>
    </row>
    <row r="35" spans="1:9" s="148" customFormat="1" ht="15.75" x14ac:dyDescent="0.25">
      <c r="A35" s="165"/>
      <c r="B35" s="166"/>
      <c r="C35" s="149">
        <v>3.2</v>
      </c>
      <c r="D35" s="167" t="s">
        <v>49</v>
      </c>
      <c r="E35" s="144" t="s">
        <v>179</v>
      </c>
      <c r="F35" s="159" t="s">
        <v>54</v>
      </c>
      <c r="G35" s="170" t="s">
        <v>47</v>
      </c>
      <c r="H35" s="169">
        <v>5</v>
      </c>
      <c r="I35" s="61">
        <f t="shared" si="0"/>
        <v>0.58333333333333326</v>
      </c>
    </row>
    <row r="36" spans="1:9" s="148" customFormat="1" ht="15.75" x14ac:dyDescent="0.25">
      <c r="A36" s="171"/>
      <c r="B36" s="172"/>
      <c r="C36" s="154"/>
      <c r="D36" s="173"/>
      <c r="E36" s="174"/>
      <c r="F36" s="175"/>
      <c r="G36" s="176"/>
      <c r="H36" s="160"/>
      <c r="I36" s="61">
        <f>I34+TIME(0,H36,0)</f>
        <v>0.57986111111111105</v>
      </c>
    </row>
    <row r="37" spans="1:9" s="148" customFormat="1" ht="15.75" x14ac:dyDescent="0.25">
      <c r="A37" s="146"/>
      <c r="B37" s="147"/>
      <c r="C37" s="177">
        <v>4</v>
      </c>
      <c r="D37" s="156"/>
      <c r="E37" s="178" t="s">
        <v>56</v>
      </c>
      <c r="F37" s="168"/>
      <c r="G37" s="168"/>
      <c r="H37" s="164"/>
      <c r="I37" s="61">
        <f t="shared" si="0"/>
        <v>0.57986111111111105</v>
      </c>
    </row>
    <row r="38" spans="1:9" s="148" customFormat="1" ht="15.75" x14ac:dyDescent="0.25">
      <c r="A38" s="146"/>
      <c r="B38" s="147"/>
      <c r="C38" s="179">
        <v>4.0999999999999996</v>
      </c>
      <c r="D38" s="150" t="s">
        <v>49</v>
      </c>
      <c r="E38" s="144" t="s">
        <v>180</v>
      </c>
      <c r="F38" s="156" t="s">
        <v>51</v>
      </c>
      <c r="G38" s="156" t="s">
        <v>47</v>
      </c>
      <c r="H38" s="164">
        <v>5</v>
      </c>
      <c r="I38" s="61">
        <f t="shared" si="0"/>
        <v>0.58333333333333326</v>
      </c>
    </row>
    <row r="39" spans="1:9" s="148" customFormat="1" ht="15.75" x14ac:dyDescent="0.25">
      <c r="A39" s="146"/>
      <c r="B39" s="147"/>
      <c r="C39" s="179" t="s">
        <v>65</v>
      </c>
      <c r="D39" s="150" t="s">
        <v>60</v>
      </c>
      <c r="E39" s="144"/>
      <c r="F39" s="156" t="s">
        <v>51</v>
      </c>
      <c r="G39" s="156"/>
      <c r="H39" s="164"/>
      <c r="I39" s="61">
        <f t="shared" si="0"/>
        <v>0.58333333333333326</v>
      </c>
    </row>
    <row r="40" spans="1:9" s="148" customFormat="1" ht="15.75" x14ac:dyDescent="0.25">
      <c r="A40" s="180"/>
      <c r="B40" s="181"/>
      <c r="C40" s="182"/>
      <c r="D40" s="183"/>
      <c r="E40" s="145"/>
      <c r="F40" s="184"/>
      <c r="G40" s="183"/>
      <c r="H40" s="185"/>
      <c r="I40" s="61">
        <f t="shared" si="0"/>
        <v>0.58333333333333326</v>
      </c>
    </row>
    <row r="41" spans="1:9" s="148" customFormat="1" ht="15.75" x14ac:dyDescent="0.25">
      <c r="A41" s="186"/>
      <c r="B41" s="187" t="s">
        <v>58</v>
      </c>
      <c r="C41" s="154">
        <v>5</v>
      </c>
      <c r="D41" s="156"/>
      <c r="E41" s="141" t="s">
        <v>59</v>
      </c>
      <c r="F41" s="141"/>
      <c r="G41" s="188"/>
      <c r="H41" s="189"/>
      <c r="I41" s="61">
        <f t="shared" si="0"/>
        <v>0.58333333333333326</v>
      </c>
    </row>
    <row r="42" spans="1:9" s="148" customFormat="1" ht="15.75" x14ac:dyDescent="0.25">
      <c r="A42" s="186"/>
      <c r="B42" s="190"/>
      <c r="C42" s="154">
        <f>C41+0.1</f>
        <v>5.0999999999999996</v>
      </c>
      <c r="D42" s="149" t="s">
        <v>60</v>
      </c>
      <c r="E42" s="142" t="s">
        <v>76</v>
      </c>
      <c r="F42" s="191" t="s">
        <v>54</v>
      </c>
      <c r="G42" s="149" t="s">
        <v>47</v>
      </c>
      <c r="H42" s="189">
        <v>0</v>
      </c>
      <c r="I42" s="61">
        <f t="shared" si="0"/>
        <v>0.58333333333333326</v>
      </c>
    </row>
    <row r="43" spans="1:9" s="148" customFormat="1" ht="15.75" x14ac:dyDescent="0.25">
      <c r="A43" s="186"/>
      <c r="B43" s="190"/>
      <c r="C43" s="154"/>
      <c r="D43" s="149"/>
      <c r="E43" s="142"/>
      <c r="F43" s="192"/>
      <c r="G43" s="149"/>
      <c r="H43" s="189"/>
      <c r="I43" s="61">
        <f t="shared" si="0"/>
        <v>0.58333333333333326</v>
      </c>
    </row>
    <row r="44" spans="1:9" s="148" customFormat="1" ht="15.75" x14ac:dyDescent="0.25">
      <c r="A44" s="186"/>
      <c r="B44" s="190"/>
      <c r="C44" s="154">
        <f>C42+0.1</f>
        <v>5.1999999999999993</v>
      </c>
      <c r="D44" s="149" t="s">
        <v>60</v>
      </c>
      <c r="E44" s="142" t="s">
        <v>170</v>
      </c>
      <c r="F44" s="192" t="s">
        <v>54</v>
      </c>
      <c r="G44" s="149" t="s">
        <v>47</v>
      </c>
      <c r="H44" s="189">
        <v>10</v>
      </c>
      <c r="I44" s="61">
        <f t="shared" si="0"/>
        <v>0.59027777777777768</v>
      </c>
    </row>
    <row r="45" spans="1:9" s="148" customFormat="1" ht="15.75" x14ac:dyDescent="0.25">
      <c r="A45" s="186"/>
      <c r="B45" s="190"/>
      <c r="C45" s="154"/>
      <c r="D45" s="149"/>
      <c r="E45" s="142"/>
      <c r="F45" s="192"/>
      <c r="G45" s="149"/>
      <c r="H45" s="189"/>
      <c r="I45" s="61">
        <f t="shared" si="0"/>
        <v>0.59027777777777768</v>
      </c>
    </row>
    <row r="46" spans="1:9" s="148" customFormat="1" ht="15.75" x14ac:dyDescent="0.25">
      <c r="A46" s="186"/>
      <c r="B46" s="190"/>
      <c r="C46" s="154">
        <f>C44+0.1</f>
        <v>5.2999999999999989</v>
      </c>
      <c r="D46" s="149" t="s">
        <v>60</v>
      </c>
      <c r="E46" s="142" t="s">
        <v>171</v>
      </c>
      <c r="F46" s="192" t="s">
        <v>54</v>
      </c>
      <c r="G46" s="149" t="s">
        <v>47</v>
      </c>
      <c r="H46" s="189">
        <v>15</v>
      </c>
      <c r="I46" s="61">
        <f t="shared" si="0"/>
        <v>0.60069444444444431</v>
      </c>
    </row>
    <row r="47" spans="1:9" s="148" customFormat="1" ht="15.75" x14ac:dyDescent="0.25">
      <c r="A47" s="186"/>
      <c r="B47" s="190"/>
      <c r="C47" s="154"/>
      <c r="D47" s="149"/>
      <c r="E47"/>
      <c r="F47" s="192"/>
      <c r="G47" s="149"/>
      <c r="H47" s="189"/>
      <c r="I47" s="61">
        <f t="shared" si="0"/>
        <v>0.60069444444444431</v>
      </c>
    </row>
    <row r="48" spans="1:9" s="148" customFormat="1" ht="15.75" x14ac:dyDescent="0.25">
      <c r="A48" s="186"/>
      <c r="B48" s="190"/>
      <c r="C48" s="154">
        <f>C46+0.1</f>
        <v>5.3999999999999986</v>
      </c>
      <c r="D48" s="149" t="s">
        <v>60</v>
      </c>
      <c r="E48" s="142" t="s">
        <v>181</v>
      </c>
      <c r="F48" s="192" t="s">
        <v>54</v>
      </c>
      <c r="G48" s="149" t="s">
        <v>47</v>
      </c>
      <c r="H48" s="189">
        <v>15</v>
      </c>
      <c r="I48" s="61">
        <f t="shared" si="0"/>
        <v>0.61111111111111094</v>
      </c>
    </row>
    <row r="49" spans="1:9" s="148" customFormat="1" ht="15.75" x14ac:dyDescent="0.25">
      <c r="A49" s="186"/>
      <c r="B49" s="190"/>
      <c r="C49" s="154"/>
      <c r="D49" s="149"/>
      <c r="E49" s="142"/>
      <c r="F49" s="192"/>
      <c r="G49" s="149"/>
      <c r="H49" s="189"/>
      <c r="I49" s="61">
        <f t="shared" si="0"/>
        <v>0.61111111111111094</v>
      </c>
    </row>
    <row r="50" spans="1:9" s="148" customFormat="1" ht="15.75" x14ac:dyDescent="0.25">
      <c r="A50" s="186"/>
      <c r="B50" s="190"/>
      <c r="C50" s="154">
        <f>C48+0.1</f>
        <v>5.4999999999999982</v>
      </c>
      <c r="D50" s="193" t="s">
        <v>60</v>
      </c>
      <c r="E50" s="142" t="s">
        <v>160</v>
      </c>
      <c r="F50" s="192" t="s">
        <v>54</v>
      </c>
      <c r="G50" s="149" t="s">
        <v>47</v>
      </c>
      <c r="H50" s="189">
        <v>15</v>
      </c>
      <c r="I50" s="61">
        <f t="shared" si="0"/>
        <v>0.62152777777777757</v>
      </c>
    </row>
    <row r="51" spans="1:9" s="148" customFormat="1" ht="15.75" x14ac:dyDescent="0.25">
      <c r="A51" s="186"/>
      <c r="B51" s="190"/>
      <c r="C51" s="194"/>
      <c r="D51" s="193"/>
      <c r="E51" s="142"/>
      <c r="F51" s="192"/>
      <c r="G51" s="149"/>
      <c r="H51" s="189"/>
      <c r="I51" s="61">
        <f t="shared" si="0"/>
        <v>0.62152777777777757</v>
      </c>
    </row>
    <row r="52" spans="1:9" s="148" customFormat="1" ht="15.75" x14ac:dyDescent="0.25">
      <c r="A52" s="186"/>
      <c r="B52" s="190"/>
      <c r="C52" s="154">
        <f>C50+0.1</f>
        <v>5.5999999999999979</v>
      </c>
      <c r="D52" s="193" t="s">
        <v>60</v>
      </c>
      <c r="E52" s="142"/>
      <c r="F52" s="192" t="s">
        <v>54</v>
      </c>
      <c r="G52" s="149"/>
      <c r="H52" s="189"/>
      <c r="I52" s="61">
        <f t="shared" si="0"/>
        <v>0.62152777777777757</v>
      </c>
    </row>
    <row r="53" spans="1:9" s="148" customFormat="1" ht="15.75" x14ac:dyDescent="0.25">
      <c r="A53" s="186"/>
      <c r="B53" s="190"/>
      <c r="C53" s="195"/>
      <c r="D53" s="193"/>
      <c r="E53" s="142"/>
      <c r="F53" s="192"/>
      <c r="G53" s="149"/>
      <c r="H53" s="189"/>
      <c r="I53" s="61">
        <f t="shared" si="0"/>
        <v>0.62152777777777757</v>
      </c>
    </row>
    <row r="54" spans="1:9" s="148" customFormat="1" ht="15.75" x14ac:dyDescent="0.25">
      <c r="A54" s="196"/>
      <c r="B54" s="197"/>
      <c r="C54" s="154">
        <v>5.7</v>
      </c>
      <c r="D54" s="149" t="s">
        <v>60</v>
      </c>
      <c r="E54" s="142"/>
      <c r="F54" s="192" t="s">
        <v>54</v>
      </c>
      <c r="G54" s="149"/>
      <c r="H54" s="189"/>
      <c r="I54" s="61">
        <f t="shared" si="0"/>
        <v>0.62152777777777757</v>
      </c>
    </row>
    <row r="55" spans="1:9" s="148" customFormat="1" ht="15.75" x14ac:dyDescent="0.25">
      <c r="A55" s="196"/>
      <c r="B55" s="197"/>
      <c r="C55" s="195"/>
      <c r="D55" s="149"/>
      <c r="E55" s="142"/>
      <c r="F55" s="192"/>
      <c r="G55" s="149"/>
      <c r="H55" s="189"/>
      <c r="I55" s="61">
        <f t="shared" si="0"/>
        <v>0.62152777777777757</v>
      </c>
    </row>
    <row r="56" spans="1:9" s="148" customFormat="1" ht="15.75" x14ac:dyDescent="0.25">
      <c r="A56" s="196"/>
      <c r="B56" s="197"/>
      <c r="C56" s="154">
        <v>5.8</v>
      </c>
      <c r="D56" s="149" t="s">
        <v>60</v>
      </c>
      <c r="E56" s="142"/>
      <c r="F56" s="192" t="s">
        <v>54</v>
      </c>
      <c r="G56" s="149"/>
      <c r="H56" s="189"/>
      <c r="I56" s="61">
        <f t="shared" si="0"/>
        <v>0.62152777777777757</v>
      </c>
    </row>
    <row r="57" spans="1:9" s="148" customFormat="1" ht="15.75" x14ac:dyDescent="0.25">
      <c r="A57" s="196"/>
      <c r="B57" s="197"/>
      <c r="C57" s="195"/>
      <c r="D57" s="149"/>
      <c r="E57" s="142"/>
      <c r="F57" s="192"/>
      <c r="G57" s="149"/>
      <c r="H57" s="189"/>
      <c r="I57" s="61">
        <f t="shared" si="0"/>
        <v>0.62152777777777757</v>
      </c>
    </row>
    <row r="58" spans="1:9" s="148" customFormat="1" ht="15.75" x14ac:dyDescent="0.25">
      <c r="A58" s="196"/>
      <c r="B58" s="197"/>
      <c r="C58" s="154">
        <v>5.9</v>
      </c>
      <c r="D58" s="193" t="s">
        <v>60</v>
      </c>
      <c r="E58" s="142"/>
      <c r="F58" s="192" t="s">
        <v>54</v>
      </c>
      <c r="G58" s="149"/>
      <c r="H58" s="189"/>
      <c r="I58" s="61">
        <f t="shared" si="0"/>
        <v>0.62152777777777757</v>
      </c>
    </row>
    <row r="59" spans="1:9" s="148" customFormat="1" ht="15.75" x14ac:dyDescent="0.25">
      <c r="A59" s="196"/>
      <c r="B59" s="197"/>
      <c r="C59" s="195"/>
      <c r="D59" s="193"/>
      <c r="E59" s="142"/>
      <c r="F59" s="192"/>
      <c r="G59" s="149"/>
      <c r="H59" s="189"/>
      <c r="I59" s="61">
        <f t="shared" si="0"/>
        <v>0.62152777777777757</v>
      </c>
    </row>
    <row r="60" spans="1:9" s="148" customFormat="1" ht="15.75" x14ac:dyDescent="0.25">
      <c r="A60" s="196"/>
      <c r="B60" s="197"/>
      <c r="C60" s="195">
        <v>5.0999999999999996</v>
      </c>
      <c r="D60" s="193" t="s">
        <v>60</v>
      </c>
      <c r="E60" s="142"/>
      <c r="F60" s="192" t="s">
        <v>54</v>
      </c>
      <c r="G60" s="149"/>
      <c r="H60" s="189"/>
      <c r="I60" s="61">
        <f t="shared" si="0"/>
        <v>0.62152777777777757</v>
      </c>
    </row>
    <row r="61" spans="1:9" s="148" customFormat="1" ht="15.75" x14ac:dyDescent="0.25">
      <c r="A61" s="196"/>
      <c r="B61" s="197"/>
      <c r="C61" s="195"/>
      <c r="D61" s="149"/>
      <c r="E61" s="142"/>
      <c r="F61" s="192"/>
      <c r="G61" s="149"/>
      <c r="H61" s="189"/>
      <c r="I61" s="61">
        <f t="shared" si="0"/>
        <v>0.62152777777777757</v>
      </c>
    </row>
    <row r="62" spans="1:9" s="148" customFormat="1" ht="15.75" x14ac:dyDescent="0.25">
      <c r="A62" s="196"/>
      <c r="B62" s="197"/>
      <c r="C62" s="154">
        <v>5.1100000000000003</v>
      </c>
      <c r="D62" s="149" t="s">
        <v>60</v>
      </c>
      <c r="F62" s="192" t="s">
        <v>54</v>
      </c>
      <c r="G62" s="149"/>
      <c r="H62" s="189"/>
      <c r="I62" s="61">
        <f t="shared" si="0"/>
        <v>0.62152777777777757</v>
      </c>
    </row>
    <row r="63" spans="1:9" s="148" customFormat="1" ht="15.75" x14ac:dyDescent="0.25">
      <c r="A63" s="196"/>
      <c r="B63" s="197"/>
      <c r="C63" s="195"/>
      <c r="D63" s="149"/>
      <c r="E63" s="143"/>
      <c r="F63" s="192"/>
      <c r="G63" s="149"/>
      <c r="H63" s="198"/>
      <c r="I63" s="61">
        <f t="shared" si="0"/>
        <v>0.62152777777777757</v>
      </c>
    </row>
    <row r="64" spans="1:9" s="148" customFormat="1" ht="15.75" x14ac:dyDescent="0.25">
      <c r="A64" s="196"/>
      <c r="B64" s="197"/>
      <c r="C64" s="195"/>
      <c r="D64" s="149"/>
      <c r="E64" s="199"/>
      <c r="F64" s="192"/>
      <c r="G64" s="192"/>
      <c r="H64" s="198"/>
      <c r="I64" s="61">
        <f t="shared" si="0"/>
        <v>0.62152777777777757</v>
      </c>
    </row>
    <row r="65" spans="1:9" s="148" customFormat="1" ht="15.75" x14ac:dyDescent="0.25">
      <c r="A65" s="196"/>
      <c r="B65" s="197"/>
      <c r="C65" s="200">
        <v>6</v>
      </c>
      <c r="D65" s="149" t="s">
        <v>60</v>
      </c>
      <c r="E65" s="199" t="s">
        <v>113</v>
      </c>
      <c r="F65" s="192" t="s">
        <v>54</v>
      </c>
      <c r="G65" s="192"/>
      <c r="H65" s="198"/>
      <c r="I65" s="61">
        <f t="shared" si="0"/>
        <v>0.62152777777777757</v>
      </c>
    </row>
    <row r="66" spans="1:9" s="148" customFormat="1" ht="15.75" x14ac:dyDescent="0.25">
      <c r="A66" s="201"/>
      <c r="B66" s="202"/>
      <c r="C66" s="203">
        <v>7</v>
      </c>
      <c r="D66" s="159" t="s">
        <v>49</v>
      </c>
      <c r="E66" s="204" t="s">
        <v>104</v>
      </c>
      <c r="F66" s="205"/>
      <c r="G66" s="205"/>
      <c r="H66" s="206"/>
      <c r="I66" s="86" t="s">
        <v>159</v>
      </c>
    </row>
    <row r="67" spans="1:9" s="148" customFormat="1" ht="15.75" x14ac:dyDescent="0.25">
      <c r="A67" s="201"/>
      <c r="B67" s="202"/>
      <c r="C67" s="203">
        <v>7.1</v>
      </c>
      <c r="D67" s="159" t="s">
        <v>49</v>
      </c>
      <c r="E67" s="204" t="s">
        <v>98</v>
      </c>
      <c r="F67" s="205"/>
      <c r="G67" s="205"/>
      <c r="H67" s="206"/>
      <c r="I67" s="87" t="s">
        <v>99</v>
      </c>
    </row>
    <row r="68" spans="1:9" s="148" customFormat="1" ht="15.75" x14ac:dyDescent="0.25">
      <c r="A68" s="201"/>
      <c r="B68" s="202"/>
      <c r="C68" s="203">
        <v>8</v>
      </c>
      <c r="D68" s="207" t="s">
        <v>49</v>
      </c>
      <c r="E68" s="204" t="s">
        <v>105</v>
      </c>
      <c r="F68" s="208"/>
      <c r="G68" s="208"/>
      <c r="H68" s="209"/>
      <c r="I68" s="87" t="s">
        <v>61</v>
      </c>
    </row>
    <row r="69" spans="1:9" s="148" customFormat="1" ht="15.75" x14ac:dyDescent="0.25">
      <c r="A69" s="196"/>
      <c r="B69" s="210"/>
      <c r="C69" s="154"/>
      <c r="D69" s="173"/>
      <c r="E69" s="199"/>
      <c r="F69" s="192"/>
      <c r="G69" s="192"/>
      <c r="H69" s="211"/>
      <c r="I69" s="97"/>
    </row>
    <row r="70" spans="1:9" s="148" customFormat="1" ht="15.75" x14ac:dyDescent="0.25">
      <c r="A70" s="212"/>
      <c r="B70" s="210"/>
      <c r="C70" s="154"/>
      <c r="D70" s="154"/>
      <c r="E70" s="154"/>
      <c r="F70" s="154"/>
      <c r="G70" s="154"/>
      <c r="H70" s="213"/>
      <c r="I70" s="97"/>
    </row>
    <row r="71" spans="1:9" s="148" customFormat="1" ht="15.75" x14ac:dyDescent="0.25">
      <c r="A71" s="201"/>
      <c r="B71" s="202"/>
      <c r="C71" s="179"/>
      <c r="D71" s="159"/>
      <c r="E71" s="179"/>
      <c r="F71" s="179"/>
      <c r="G71" s="179"/>
      <c r="H71" s="214"/>
      <c r="I71" s="97"/>
    </row>
    <row r="72" spans="1:9" s="148" customFormat="1" ht="15.75" x14ac:dyDescent="0.25">
      <c r="A72" s="201"/>
      <c r="B72" s="348" t="s">
        <v>58</v>
      </c>
      <c r="C72" s="349"/>
      <c r="D72" s="349"/>
      <c r="E72" s="349"/>
      <c r="F72" s="349"/>
      <c r="G72" s="349"/>
      <c r="H72" s="349"/>
      <c r="I72" s="350"/>
    </row>
    <row r="73" spans="1:9" ht="20.25" x14ac:dyDescent="0.25">
      <c r="A73" s="33"/>
      <c r="B73" s="351" t="str">
        <f>'802.18 Cover'!B2</f>
        <v>Interim</v>
      </c>
      <c r="C73" s="351"/>
      <c r="D73" s="352" t="str">
        <f>D3</f>
        <v>IEEE 802.18 RR TAG</v>
      </c>
      <c r="E73" s="352"/>
      <c r="F73" s="352"/>
      <c r="G73" s="352"/>
      <c r="H73" s="352"/>
      <c r="I73" s="353"/>
    </row>
    <row r="74" spans="1:9" ht="15.75" x14ac:dyDescent="0.25">
      <c r="A74" s="33"/>
      <c r="B74" s="354" t="str">
        <f>'802.18 Cover'!B3</f>
        <v>R1</v>
      </c>
      <c r="C74" s="354"/>
      <c r="D74" s="355" t="str">
        <f>'802.18 Cover'!G8</f>
        <v>Hyatt Regency Atlanta, GA USA</v>
      </c>
      <c r="E74" s="355"/>
      <c r="F74" s="355"/>
      <c r="G74" s="355"/>
      <c r="H74" s="355"/>
      <c r="I74" s="356"/>
    </row>
    <row r="75" spans="1:9" ht="15.75" x14ac:dyDescent="0.25">
      <c r="A75" s="33"/>
      <c r="B75" s="354"/>
      <c r="C75" s="354"/>
      <c r="D75" s="355" t="str">
        <f>'802.18 Cover'!G5</f>
        <v>18 - 21 January, 2016</v>
      </c>
      <c r="E75" s="355"/>
      <c r="F75" s="355"/>
      <c r="G75" s="355"/>
      <c r="H75" s="355"/>
      <c r="I75" s="356"/>
    </row>
    <row r="76" spans="1:9" x14ac:dyDescent="0.25">
      <c r="A76" s="33"/>
      <c r="B76" s="34"/>
      <c r="C76" s="35"/>
      <c r="D76" s="88"/>
      <c r="E76" s="88"/>
      <c r="F76" s="88"/>
      <c r="G76" s="88"/>
      <c r="H76" s="89"/>
      <c r="I76" s="90"/>
    </row>
    <row r="77" spans="1:9" x14ac:dyDescent="0.25">
      <c r="A77" s="47"/>
      <c r="B77" s="357" t="s">
        <v>132</v>
      </c>
      <c r="C77" s="358"/>
      <c r="D77" s="358"/>
      <c r="E77" s="358"/>
      <c r="F77" s="358"/>
      <c r="G77" s="358"/>
      <c r="H77" s="358"/>
      <c r="I77" s="359"/>
    </row>
    <row r="78" spans="1:9" x14ac:dyDescent="0.25">
      <c r="A78" s="33"/>
      <c r="B78" s="343"/>
      <c r="C78" s="341"/>
      <c r="D78" s="341"/>
      <c r="E78" s="341"/>
      <c r="F78" s="341"/>
      <c r="G78" s="341"/>
      <c r="H78" s="341"/>
      <c r="I78" s="342"/>
    </row>
    <row r="79" spans="1:9" ht="18.75" x14ac:dyDescent="0.25">
      <c r="A79" s="32"/>
      <c r="B79" s="91"/>
      <c r="C79" s="51"/>
      <c r="D79" s="51"/>
      <c r="E79" s="50">
        <f>'802.18 RR TAG Graphic'!G6</f>
        <v>42390</v>
      </c>
      <c r="F79" s="51"/>
      <c r="G79" s="51"/>
      <c r="H79" s="52"/>
      <c r="I79" s="92"/>
    </row>
    <row r="80" spans="1:9" ht="15.75" x14ac:dyDescent="0.25">
      <c r="A80" s="54"/>
      <c r="B80" s="55"/>
      <c r="C80" s="56"/>
      <c r="D80" s="57"/>
      <c r="E80" s="57"/>
      <c r="F80" s="57"/>
      <c r="G80" s="57"/>
      <c r="H80" s="360" t="s">
        <v>44</v>
      </c>
      <c r="I80" s="361"/>
    </row>
    <row r="81" spans="1:9" ht="15.75" x14ac:dyDescent="0.25">
      <c r="A81" s="93"/>
      <c r="B81" s="94"/>
      <c r="C81" s="62">
        <v>1</v>
      </c>
      <c r="D81" s="95"/>
      <c r="E81" s="63" t="s">
        <v>45</v>
      </c>
      <c r="F81" s="63"/>
      <c r="G81" s="63"/>
      <c r="H81" s="96"/>
      <c r="I81" s="97">
        <v>0.35416666666666669</v>
      </c>
    </row>
    <row r="82" spans="1:9" ht="15.75" x14ac:dyDescent="0.25">
      <c r="A82" s="93"/>
      <c r="B82" s="59"/>
      <c r="C82" s="68">
        <v>1.1000000000000001</v>
      </c>
      <c r="D82" s="98" t="s">
        <v>46</v>
      </c>
      <c r="E82" s="66" t="s">
        <v>114</v>
      </c>
      <c r="F82" s="64"/>
      <c r="G82" s="67" t="s">
        <v>47</v>
      </c>
      <c r="H82" s="70">
        <v>4</v>
      </c>
      <c r="I82" s="65">
        <f t="shared" ref="I82:I117" si="1">I81+TIME(0,H82,0)</f>
        <v>0.35694444444444445</v>
      </c>
    </row>
    <row r="83" spans="1:9" ht="15.75" x14ac:dyDescent="0.25">
      <c r="A83" s="93"/>
      <c r="B83" s="59"/>
      <c r="C83" s="80"/>
      <c r="D83" s="99"/>
      <c r="E83" s="75"/>
      <c r="F83" s="64"/>
      <c r="G83" s="67"/>
      <c r="H83" s="70"/>
      <c r="I83" s="65">
        <f t="shared" si="1"/>
        <v>0.35694444444444445</v>
      </c>
    </row>
    <row r="84" spans="1:9" ht="15.75" x14ac:dyDescent="0.25">
      <c r="A84" s="93"/>
      <c r="B84" s="94"/>
      <c r="C84" s="62"/>
      <c r="D84" s="95"/>
      <c r="E84" s="75"/>
      <c r="F84" s="64"/>
      <c r="G84" s="64"/>
      <c r="H84" s="96"/>
      <c r="I84" s="65">
        <f t="shared" si="1"/>
        <v>0.35694444444444445</v>
      </c>
    </row>
    <row r="85" spans="1:9" ht="15.75" x14ac:dyDescent="0.25">
      <c r="A85" s="93"/>
      <c r="B85" s="94"/>
      <c r="C85" s="62">
        <v>2</v>
      </c>
      <c r="D85" s="95"/>
      <c r="E85" s="63" t="s">
        <v>48</v>
      </c>
      <c r="F85" s="63"/>
      <c r="G85" s="63"/>
      <c r="H85" s="100"/>
      <c r="I85" s="65">
        <f t="shared" si="1"/>
        <v>0.35694444444444445</v>
      </c>
    </row>
    <row r="86" spans="1:9" ht="15.75" x14ac:dyDescent="0.25">
      <c r="A86" s="93"/>
      <c r="B86" s="94"/>
      <c r="C86" s="62"/>
      <c r="D86" s="95"/>
      <c r="E86" s="64"/>
      <c r="F86" s="64"/>
      <c r="G86" s="64"/>
      <c r="H86" s="96"/>
      <c r="I86" s="65">
        <f t="shared" si="1"/>
        <v>0.35694444444444445</v>
      </c>
    </row>
    <row r="87" spans="1:9" ht="15.75" x14ac:dyDescent="0.25">
      <c r="A87" s="93"/>
      <c r="B87" s="94"/>
      <c r="C87" s="62"/>
      <c r="D87" s="64"/>
      <c r="E87" s="101" t="s">
        <v>62</v>
      </c>
      <c r="F87" s="80" t="s">
        <v>54</v>
      </c>
      <c r="G87" s="64" t="s">
        <v>47</v>
      </c>
      <c r="H87" s="96">
        <v>0</v>
      </c>
      <c r="I87" s="65">
        <f t="shared" si="1"/>
        <v>0.35694444444444445</v>
      </c>
    </row>
    <row r="88" spans="1:9" ht="15.75" x14ac:dyDescent="0.25">
      <c r="A88" s="93"/>
      <c r="B88" s="94"/>
      <c r="C88" s="62"/>
      <c r="D88" s="64"/>
      <c r="E88" s="64"/>
      <c r="F88" s="64"/>
      <c r="G88" s="64"/>
      <c r="H88" s="96"/>
      <c r="I88" s="65">
        <f t="shared" si="1"/>
        <v>0.35694444444444445</v>
      </c>
    </row>
    <row r="89" spans="1:9" x14ac:dyDescent="0.25">
      <c r="A89" s="32"/>
      <c r="B89" s="85"/>
      <c r="C89" s="76">
        <v>3</v>
      </c>
      <c r="D89" s="74"/>
      <c r="E89" s="71" t="s">
        <v>63</v>
      </c>
      <c r="F89" s="71"/>
      <c r="G89" s="71"/>
      <c r="H89" s="72"/>
      <c r="I89" s="65">
        <f t="shared" si="1"/>
        <v>0.35694444444444445</v>
      </c>
    </row>
    <row r="90" spans="1:9" x14ac:dyDescent="0.25">
      <c r="A90" s="81"/>
      <c r="B90" s="82"/>
      <c r="C90" s="102"/>
      <c r="D90" s="74"/>
      <c r="E90" s="103"/>
      <c r="F90" s="80"/>
      <c r="G90" s="80"/>
      <c r="H90" s="83"/>
      <c r="I90" s="65">
        <f t="shared" si="1"/>
        <v>0.35694444444444445</v>
      </c>
    </row>
    <row r="91" spans="1:9" x14ac:dyDescent="0.25">
      <c r="A91" s="81"/>
      <c r="B91" s="82"/>
      <c r="C91" s="102">
        <v>4</v>
      </c>
      <c r="D91" s="74"/>
      <c r="E91" s="104" t="s">
        <v>64</v>
      </c>
      <c r="F91" s="80"/>
      <c r="G91" s="80"/>
      <c r="H91" s="83"/>
      <c r="I91" s="65">
        <f t="shared" si="1"/>
        <v>0.35694444444444445</v>
      </c>
    </row>
    <row r="92" spans="1:9" ht="15.75" x14ac:dyDescent="0.25">
      <c r="A92" s="93"/>
      <c r="B92" s="94"/>
      <c r="C92" s="62">
        <v>4.0999999999999996</v>
      </c>
      <c r="D92" s="74" t="s">
        <v>66</v>
      </c>
      <c r="E92" s="69"/>
      <c r="F92" s="80" t="s">
        <v>54</v>
      </c>
      <c r="G92" s="64" t="s">
        <v>47</v>
      </c>
      <c r="H92" s="96">
        <v>0</v>
      </c>
      <c r="I92" s="65">
        <f t="shared" si="1"/>
        <v>0.35694444444444445</v>
      </c>
    </row>
    <row r="93" spans="1:9" x14ac:dyDescent="0.25">
      <c r="A93" s="81"/>
      <c r="B93" s="105"/>
      <c r="C93" s="102">
        <v>4.2</v>
      </c>
      <c r="D93" s="74" t="s">
        <v>66</v>
      </c>
      <c r="E93" s="69"/>
      <c r="F93" s="80" t="s">
        <v>54</v>
      </c>
      <c r="G93" s="64"/>
      <c r="H93" s="106"/>
      <c r="I93" s="65">
        <f t="shared" si="1"/>
        <v>0.35694444444444445</v>
      </c>
    </row>
    <row r="94" spans="1:9" x14ac:dyDescent="0.25">
      <c r="A94" s="81"/>
      <c r="B94" s="105"/>
      <c r="C94" s="102">
        <v>4.3</v>
      </c>
      <c r="D94" s="74" t="s">
        <v>66</v>
      </c>
      <c r="E94" s="69"/>
      <c r="F94" s="80" t="s">
        <v>54</v>
      </c>
      <c r="G94" s="64"/>
      <c r="H94" s="106"/>
      <c r="I94" s="65">
        <f t="shared" si="1"/>
        <v>0.35694444444444445</v>
      </c>
    </row>
    <row r="95" spans="1:9" x14ac:dyDescent="0.25">
      <c r="A95" s="81"/>
      <c r="B95" s="105"/>
      <c r="C95" s="102">
        <v>4.4000000000000004</v>
      </c>
      <c r="D95" s="74" t="s">
        <v>66</v>
      </c>
      <c r="E95" s="69"/>
      <c r="F95" s="80" t="s">
        <v>54</v>
      </c>
      <c r="G95" s="74"/>
      <c r="H95" s="106"/>
      <c r="I95" s="65">
        <f t="shared" si="1"/>
        <v>0.35694444444444445</v>
      </c>
    </row>
    <row r="96" spans="1:9" x14ac:dyDescent="0.25">
      <c r="A96" s="81"/>
      <c r="B96" s="105"/>
      <c r="C96" s="102">
        <v>4.5</v>
      </c>
      <c r="D96" s="74" t="s">
        <v>66</v>
      </c>
      <c r="E96" s="69"/>
      <c r="F96" s="80" t="s">
        <v>54</v>
      </c>
      <c r="G96" s="74"/>
      <c r="H96" s="106"/>
      <c r="I96" s="65">
        <f t="shared" si="1"/>
        <v>0.35694444444444445</v>
      </c>
    </row>
    <row r="97" spans="1:9" x14ac:dyDescent="0.25">
      <c r="A97" s="81"/>
      <c r="B97" s="105"/>
      <c r="C97" s="102">
        <v>4.5999999999999996</v>
      </c>
      <c r="D97" s="74"/>
      <c r="E97" s="107"/>
      <c r="F97" s="80"/>
      <c r="G97" s="74"/>
      <c r="H97" s="106"/>
      <c r="I97" s="65">
        <f t="shared" si="1"/>
        <v>0.35694444444444445</v>
      </c>
    </row>
    <row r="98" spans="1:9" x14ac:dyDescent="0.25">
      <c r="A98" s="81"/>
      <c r="B98" s="105"/>
      <c r="C98" s="102"/>
      <c r="D98" s="74"/>
      <c r="E98" s="107"/>
      <c r="F98" s="80"/>
      <c r="G98" s="74"/>
      <c r="H98" s="106"/>
      <c r="I98" s="65">
        <f t="shared" si="1"/>
        <v>0.35694444444444445</v>
      </c>
    </row>
    <row r="99" spans="1:9" x14ac:dyDescent="0.25">
      <c r="A99" s="32"/>
      <c r="B99" s="85"/>
      <c r="C99" s="77"/>
      <c r="D99" s="67"/>
      <c r="E99" s="98"/>
      <c r="F99" s="67"/>
      <c r="G99" s="73"/>
      <c r="H99" s="72"/>
      <c r="I99" s="65">
        <f t="shared" si="1"/>
        <v>0.35694444444444445</v>
      </c>
    </row>
    <row r="100" spans="1:9" ht="15.75" x14ac:dyDescent="0.25">
      <c r="A100" s="58"/>
      <c r="B100" s="59"/>
      <c r="C100" s="62">
        <v>5</v>
      </c>
      <c r="D100" s="64"/>
      <c r="E100" s="108" t="s">
        <v>67</v>
      </c>
      <c r="F100" s="67"/>
      <c r="G100" s="73"/>
      <c r="H100" s="70"/>
      <c r="I100" s="65">
        <f t="shared" si="1"/>
        <v>0.35694444444444445</v>
      </c>
    </row>
    <row r="101" spans="1:9" ht="15.75" x14ac:dyDescent="0.25">
      <c r="A101" s="58"/>
      <c r="B101" s="59"/>
      <c r="C101" s="62">
        <v>5.0999999999999996</v>
      </c>
      <c r="D101" s="74" t="s">
        <v>57</v>
      </c>
      <c r="E101" s="69" t="s">
        <v>68</v>
      </c>
      <c r="F101" s="80" t="s">
        <v>54</v>
      </c>
      <c r="G101" s="74" t="s">
        <v>47</v>
      </c>
      <c r="H101" s="106"/>
      <c r="I101" s="65">
        <f t="shared" si="1"/>
        <v>0.35694444444444445</v>
      </c>
    </row>
    <row r="102" spans="1:9" ht="15.75" x14ac:dyDescent="0.25">
      <c r="A102" s="58"/>
      <c r="B102" s="59"/>
      <c r="C102" s="62">
        <v>5.2</v>
      </c>
      <c r="D102" s="74" t="s">
        <v>57</v>
      </c>
      <c r="E102" s="69"/>
      <c r="F102" s="80" t="s">
        <v>54</v>
      </c>
      <c r="G102" s="74"/>
      <c r="H102" s="106"/>
      <c r="I102" s="65">
        <f t="shared" si="1"/>
        <v>0.35694444444444445</v>
      </c>
    </row>
    <row r="103" spans="1:9" ht="15.75" x14ac:dyDescent="0.25">
      <c r="A103" s="58"/>
      <c r="B103" s="59"/>
      <c r="C103" s="62">
        <v>5.3</v>
      </c>
      <c r="D103" s="74" t="s">
        <v>57</v>
      </c>
      <c r="E103" s="69"/>
      <c r="F103" s="80"/>
      <c r="G103" s="74"/>
      <c r="H103" s="106"/>
      <c r="I103" s="65">
        <f t="shared" si="1"/>
        <v>0.35694444444444445</v>
      </c>
    </row>
    <row r="104" spans="1:9" ht="15.75" x14ac:dyDescent="0.25">
      <c r="A104" s="58"/>
      <c r="B104" s="59"/>
      <c r="C104" s="62"/>
      <c r="D104" s="60"/>
      <c r="E104" s="84"/>
      <c r="F104" s="80"/>
      <c r="G104" s="74"/>
      <c r="H104" s="106"/>
      <c r="I104" s="65">
        <f t="shared" si="1"/>
        <v>0.35694444444444445</v>
      </c>
    </row>
    <row r="105" spans="1:9" ht="15.75" x14ac:dyDescent="0.25">
      <c r="A105" s="58"/>
      <c r="B105" s="59"/>
      <c r="C105" s="62"/>
      <c r="D105" s="64"/>
      <c r="E105" s="60"/>
      <c r="F105" s="64"/>
      <c r="G105" s="64"/>
      <c r="H105" s="70"/>
      <c r="I105" s="65">
        <f t="shared" si="1"/>
        <v>0.35694444444444445</v>
      </c>
    </row>
    <row r="106" spans="1:9" ht="15.75" x14ac:dyDescent="0.25">
      <c r="A106" s="58"/>
      <c r="B106" s="59"/>
      <c r="C106" s="102">
        <v>6</v>
      </c>
      <c r="D106" s="64"/>
      <c r="E106" s="109" t="s">
        <v>69</v>
      </c>
      <c r="F106" s="64"/>
      <c r="G106" s="60"/>
      <c r="H106" s="79"/>
      <c r="I106" s="65">
        <f t="shared" si="1"/>
        <v>0.35694444444444445</v>
      </c>
    </row>
    <row r="107" spans="1:9" ht="15.75" x14ac:dyDescent="0.25">
      <c r="A107" s="58"/>
      <c r="B107" s="59"/>
      <c r="C107" s="102">
        <v>6.1</v>
      </c>
      <c r="D107" s="74" t="s">
        <v>57</v>
      </c>
      <c r="E107" s="69" t="s">
        <v>101</v>
      </c>
      <c r="F107" s="80" t="s">
        <v>54</v>
      </c>
      <c r="G107" s="74" t="s">
        <v>55</v>
      </c>
      <c r="H107" s="106">
        <v>10</v>
      </c>
      <c r="I107" s="65">
        <f t="shared" si="1"/>
        <v>0.36388888888888887</v>
      </c>
    </row>
    <row r="108" spans="1:9" ht="15.75" x14ac:dyDescent="0.25">
      <c r="A108" s="58"/>
      <c r="B108" s="59"/>
      <c r="C108" s="102">
        <v>6.3</v>
      </c>
      <c r="D108" s="74" t="s">
        <v>57</v>
      </c>
      <c r="E108" s="58"/>
      <c r="F108" s="80"/>
      <c r="G108" s="74"/>
      <c r="H108" s="106"/>
      <c r="I108" s="65">
        <f t="shared" si="1"/>
        <v>0.36388888888888887</v>
      </c>
    </row>
    <row r="109" spans="1:9" x14ac:dyDescent="0.25">
      <c r="A109" s="78"/>
      <c r="B109" s="105"/>
      <c r="C109" s="102"/>
      <c r="D109" s="110"/>
      <c r="E109" s="107"/>
      <c r="F109" s="80"/>
      <c r="G109" s="110"/>
      <c r="H109" s="79"/>
      <c r="I109" s="65">
        <f t="shared" si="1"/>
        <v>0.36388888888888887</v>
      </c>
    </row>
    <row r="110" spans="1:9" ht="15.75" x14ac:dyDescent="0.25">
      <c r="A110" s="58"/>
      <c r="B110" s="59"/>
      <c r="C110" s="102">
        <v>7</v>
      </c>
      <c r="D110" s="64"/>
      <c r="E110" s="63" t="s">
        <v>70</v>
      </c>
      <c r="F110" s="67"/>
      <c r="G110" s="110"/>
      <c r="H110" s="111"/>
      <c r="I110" s="65">
        <f t="shared" si="1"/>
        <v>0.36388888888888887</v>
      </c>
    </row>
    <row r="111" spans="1:9" ht="15.75" x14ac:dyDescent="0.25">
      <c r="A111" s="58"/>
      <c r="B111" s="59"/>
      <c r="C111" s="102"/>
      <c r="D111" s="64"/>
      <c r="E111" s="112"/>
      <c r="F111" s="112"/>
      <c r="G111" s="113"/>
      <c r="H111" s="70"/>
      <c r="I111" s="65">
        <f t="shared" si="1"/>
        <v>0.36388888888888887</v>
      </c>
    </row>
    <row r="112" spans="1:9" ht="15.75" x14ac:dyDescent="0.25">
      <c r="A112" s="58"/>
      <c r="B112" s="59"/>
      <c r="C112" s="102">
        <v>7.1</v>
      </c>
      <c r="D112" s="64" t="s">
        <v>57</v>
      </c>
      <c r="E112" s="69" t="s">
        <v>102</v>
      </c>
      <c r="F112" s="80" t="s">
        <v>54</v>
      </c>
      <c r="G112" s="74" t="s">
        <v>55</v>
      </c>
      <c r="H112" s="70">
        <v>10</v>
      </c>
      <c r="I112" s="65">
        <f t="shared" si="1"/>
        <v>0.37083333333333329</v>
      </c>
    </row>
    <row r="113" spans="1:9" ht="15.75" x14ac:dyDescent="0.25">
      <c r="A113" s="58"/>
      <c r="B113" s="59"/>
      <c r="C113" s="102"/>
      <c r="D113" s="64"/>
      <c r="E113" s="84"/>
      <c r="F113" s="64"/>
      <c r="G113" s="60"/>
      <c r="H113" s="70"/>
      <c r="I113" s="65">
        <f t="shared" si="1"/>
        <v>0.37083333333333329</v>
      </c>
    </row>
    <row r="114" spans="1:9" ht="15.75" x14ac:dyDescent="0.25">
      <c r="A114" s="58"/>
      <c r="B114" s="59"/>
      <c r="C114" s="62">
        <v>8</v>
      </c>
      <c r="D114" s="60" t="s">
        <v>49</v>
      </c>
      <c r="E114" s="63" t="s">
        <v>71</v>
      </c>
      <c r="F114" s="80" t="s">
        <v>54</v>
      </c>
      <c r="G114" s="114" t="s">
        <v>47</v>
      </c>
      <c r="H114" s="70">
        <v>5</v>
      </c>
      <c r="I114" s="65">
        <f t="shared" si="1"/>
        <v>0.3743055555555555</v>
      </c>
    </row>
    <row r="115" spans="1:9" ht="15.75" x14ac:dyDescent="0.25">
      <c r="A115" s="58"/>
      <c r="B115" s="59"/>
      <c r="C115" s="62"/>
      <c r="D115" s="60"/>
      <c r="E115" s="115"/>
      <c r="F115" s="64"/>
      <c r="G115" s="64"/>
      <c r="H115" s="70"/>
      <c r="I115" s="65">
        <f t="shared" si="1"/>
        <v>0.3743055555555555</v>
      </c>
    </row>
    <row r="116" spans="1:9" ht="15.75" x14ac:dyDescent="0.25">
      <c r="A116" s="58"/>
      <c r="B116" s="59"/>
      <c r="C116" s="62">
        <v>9</v>
      </c>
      <c r="D116" s="64" t="s">
        <v>46</v>
      </c>
      <c r="E116" s="63" t="s">
        <v>72</v>
      </c>
      <c r="F116" s="80" t="s">
        <v>54</v>
      </c>
      <c r="G116" s="114" t="s">
        <v>47</v>
      </c>
      <c r="H116" s="70">
        <v>1</v>
      </c>
      <c r="I116" s="65">
        <f t="shared" si="1"/>
        <v>0.37499999999999994</v>
      </c>
    </row>
    <row r="117" spans="1:9" ht="15.75" x14ac:dyDescent="0.25">
      <c r="A117" s="116"/>
      <c r="B117" s="117"/>
      <c r="C117" s="118"/>
      <c r="D117" s="112"/>
      <c r="E117" s="112"/>
      <c r="F117" s="112"/>
      <c r="G117" s="112"/>
      <c r="H117" s="119"/>
      <c r="I117" s="65">
        <f t="shared" si="1"/>
        <v>0.37499999999999994</v>
      </c>
    </row>
    <row r="118" spans="1:9" ht="15.75" x14ac:dyDescent="0.25">
      <c r="A118" s="120"/>
      <c r="B118" s="121"/>
      <c r="C118" s="122"/>
      <c r="D118" s="123"/>
      <c r="E118" s="124"/>
      <c r="F118" s="123"/>
      <c r="G118" s="125">
        <v>0.52083333333333337</v>
      </c>
      <c r="H118" s="126" t="s">
        <v>73</v>
      </c>
      <c r="I118" s="127"/>
    </row>
    <row r="119" spans="1:9" ht="15.75" x14ac:dyDescent="0.25">
      <c r="A119" s="128"/>
      <c r="B119" s="129"/>
      <c r="C119" s="130"/>
      <c r="D119" s="130"/>
      <c r="E119" s="130"/>
      <c r="F119" s="130"/>
      <c r="G119" s="130"/>
      <c r="H119" s="131"/>
      <c r="I119" s="132"/>
    </row>
    <row r="120" spans="1:9" ht="15.75" x14ac:dyDescent="0.25">
      <c r="A120" s="128"/>
      <c r="B120" s="334" t="s">
        <v>74</v>
      </c>
      <c r="C120" s="335"/>
      <c r="D120" s="335"/>
      <c r="E120" s="335"/>
      <c r="F120" s="335"/>
      <c r="G120" s="335"/>
      <c r="H120" s="335"/>
      <c r="I120" s="336"/>
    </row>
    <row r="121" spans="1:9" ht="15.75" x14ac:dyDescent="0.25">
      <c r="A121" s="128"/>
      <c r="B121" s="133"/>
      <c r="C121" s="134"/>
      <c r="D121" s="135"/>
      <c r="E121" s="136"/>
      <c r="F121" s="135"/>
      <c r="G121" s="136"/>
      <c r="H121" s="137"/>
      <c r="I121" s="138"/>
    </row>
  </sheetData>
  <mergeCells count="19">
    <mergeCell ref="B7:I8"/>
    <mergeCell ref="B2:I2"/>
    <mergeCell ref="B3:C3"/>
    <mergeCell ref="D3:I3"/>
    <mergeCell ref="B4:C5"/>
    <mergeCell ref="D4:I4"/>
    <mergeCell ref="D5:I5"/>
    <mergeCell ref="B120:I120"/>
    <mergeCell ref="B9:I9"/>
    <mergeCell ref="B11:I12"/>
    <mergeCell ref="H14:I14"/>
    <mergeCell ref="B72:I72"/>
    <mergeCell ref="B73:C73"/>
    <mergeCell ref="D73:I73"/>
    <mergeCell ref="B74:C75"/>
    <mergeCell ref="D74:I74"/>
    <mergeCell ref="D75:I75"/>
    <mergeCell ref="B77:I78"/>
    <mergeCell ref="H80:I80"/>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18-16-0002r00</dc:title>
  <dc:subject>agenda - RR-TAG_18-21Jan16, Hyatt Regency Atlanta, GA, USA</dc:subject>
  <dc:creator/>
  <cp:lastModifiedBy/>
  <dcterms:created xsi:type="dcterms:W3CDTF">2006-09-16T00:00:00Z</dcterms:created>
  <dcterms:modified xsi:type="dcterms:W3CDTF">2016-01-18T18:49:18Z</dcterms:modified>
</cp:coreProperties>
</file>