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0560" windowHeight="7770" firstSheet="1"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M2" i="1" l="1"/>
  <c r="I83" i="7" l="1"/>
  <c r="I84" i="7" s="1"/>
  <c r="I85" i="7" s="1"/>
  <c r="I86" i="7" s="1"/>
  <c r="I87" i="7" s="1"/>
  <c r="I88" i="7" s="1"/>
  <c r="I89" i="7" s="1"/>
  <c r="I90" i="7" s="1"/>
  <c r="I91" i="7" s="1"/>
  <c r="I92" i="7" s="1"/>
  <c r="I93" i="7" s="1"/>
  <c r="I94" i="7" s="1"/>
  <c r="I95" i="7" s="1"/>
  <c r="I96" i="7" s="1"/>
  <c r="I97" i="7" s="1"/>
  <c r="I98" i="7" s="1"/>
  <c r="I99" i="7" s="1"/>
  <c r="I100" i="7" s="1"/>
  <c r="I101" i="7" s="1"/>
  <c r="I102"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I62" i="7" s="1"/>
  <c r="I63" i="7" s="1"/>
  <c r="I64" i="7" l="1"/>
  <c r="I65" i="7" s="1"/>
  <c r="I66" i="7" s="1"/>
  <c r="I103" i="7"/>
  <c r="I104" i="7" s="1"/>
  <c r="I105" i="7" s="1"/>
  <c r="I106" i="7" s="1"/>
  <c r="I107" i="7" s="1"/>
  <c r="I108" i="7" s="1"/>
  <c r="I109" i="7" s="1"/>
  <c r="I110" i="7" s="1"/>
  <c r="I111" i="7" s="1"/>
  <c r="I112" i="7" s="1"/>
  <c r="I113" i="7" s="1"/>
  <c r="I114" i="7" s="1"/>
  <c r="I115" i="7" s="1"/>
  <c r="I116" i="7" s="1"/>
  <c r="I117" i="7" s="1"/>
  <c r="I118" i="7" s="1"/>
  <c r="D76" i="7"/>
  <c r="D75" i="7"/>
  <c r="B74" i="7"/>
  <c r="B75" i="7"/>
  <c r="D5" i="7"/>
  <c r="D4" i="7"/>
  <c r="B3" i="7"/>
  <c r="B4" i="7"/>
  <c r="D74" i="7" l="1"/>
  <c r="C41" i="7"/>
  <c r="C43" i="7" s="1"/>
  <c r="C45" i="7" s="1"/>
  <c r="C47" i="7" s="1"/>
  <c r="C49" i="7" s="1"/>
  <c r="C51" i="7" s="1"/>
  <c r="C53" i="7" s="1"/>
  <c r="C55" i="7" s="1"/>
  <c r="C57" i="7" s="1"/>
  <c r="B4" i="6"/>
  <c r="D6" i="6"/>
  <c r="B3" i="6"/>
  <c r="E4" i="6"/>
  <c r="E3" i="6"/>
  <c r="E6" i="6" l="1"/>
  <c r="F6" i="6" s="1"/>
  <c r="G6" i="6" s="1"/>
  <c r="E13" i="7"/>
  <c r="M3" i="1"/>
  <c r="H6" i="6" l="1"/>
  <c r="E80" i="7"/>
</calcChain>
</file>

<file path=xl/sharedStrings.xml><?xml version="1.0" encoding="utf-8"?>
<sst xmlns="http://schemas.openxmlformats.org/spreadsheetml/2006/main" count="314" uniqueCount="189">
  <si>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</si>
  <si>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</si>
  <si>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</si>
  <si>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</si>
  <si>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</si>
  <si>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</si>
  <si>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</si>
  <si>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</si>
  <si>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</si>
  <si>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</si>
  <si>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</si>
  <si>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</si>
  <si>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</si>
  <si>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</si>
  <si>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</si>
  <si>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</si>
  <si>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</si>
  <si>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</si>
  <si>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</si>
  <si>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</si>
  <si>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</si>
  <si>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</si>
  <si>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</si>
  <si>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</si>
  <si>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</si>
  <si>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</si>
  <si>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</si>
  <si>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</si>
  <si>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t>ANTI-TRUST STATEMENT</t>
  </si>
  <si>
    <t>FUTURE SESSION VENUES FOR THE RR-TAG</t>
  </si>
  <si>
    <t>TAG SESSION Yr</t>
    <phoneticPr fontId="0" type="noConversion"/>
  </si>
  <si>
    <t>SESSION TYPE</t>
  </si>
  <si>
    <t>PLENARY</t>
  </si>
  <si>
    <t>SESSION DATE</t>
  </si>
  <si>
    <t>12-17 July</t>
  </si>
  <si>
    <t>8-13 November</t>
  </si>
  <si>
    <t>LOCATION</t>
  </si>
  <si>
    <t>Grand Hyatt San Antonio, San Antonio, TX, USA</t>
  </si>
  <si>
    <t>Hilton Waikoloa Village, HI, USA</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</si>
  <si>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</si>
  <si>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</si>
  <si>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</si>
  <si>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</si>
  <si>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</si>
  <si>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</si>
  <si>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</si>
  <si>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</si>
  <si>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</si>
  <si>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</si>
  <si>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</si>
  <si>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</si>
  <si>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</si>
  <si>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</si>
  <si>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</si>
  <si>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</si>
  <si>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</si>
  <si>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</si>
  <si>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</si>
  <si>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</si>
  <si>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</si>
  <si>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</si>
  <si>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</si>
  <si>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</si>
  <si>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</si>
  <si>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</si>
  <si>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</si>
  <si>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</si>
  <si>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</si>
  <si>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</si>
  <si>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</si>
  <si>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</si>
  <si>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</si>
  <si>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</si>
  <si>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</si>
  <si>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</si>
  <si>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</si>
  <si>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</si>
  <si>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</si>
  <si>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</si>
  <si>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</si>
  <si>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</si>
  <si>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note: agenda items will be assigned times to be discussed, during agenda check monday PM1.</t>
  </si>
  <si>
    <t>Michael Lynch</t>
  </si>
  <si>
    <t>MJ Lynch &amp; Associates</t>
  </si>
  <si>
    <t>Duration</t>
  </si>
  <si>
    <t>AGENDA</t>
  </si>
  <si>
    <t>1.1.1</t>
  </si>
  <si>
    <t>1.1.2</t>
  </si>
  <si>
    <t>1.1.3</t>
  </si>
  <si>
    <t>1.1.4</t>
  </si>
  <si>
    <t>1.1.5</t>
  </si>
  <si>
    <t xml:space="preserve">   Affiliation FAQ</t>
  </si>
  <si>
    <t>Ethics</t>
  </si>
  <si>
    <t xml:space="preserve">    Ethics</t>
  </si>
  <si>
    <t>Other  Required Notices</t>
  </si>
  <si>
    <t>Affiliation FAQ</t>
  </si>
  <si>
    <t>1.1.2.1</t>
  </si>
  <si>
    <t>1.1.4.1</t>
  </si>
  <si>
    <t>1.1.5.1</t>
  </si>
  <si>
    <t>1.1.6</t>
  </si>
  <si>
    <t>1.1.6.1</t>
  </si>
  <si>
    <t>1.1.7</t>
  </si>
  <si>
    <t>1.1.8</t>
  </si>
  <si>
    <t>PM2</t>
  </si>
  <si>
    <t>16:00 - 17:30</t>
  </si>
  <si>
    <t>802.15 Mid-Week Plenary</t>
  </si>
  <si>
    <t xml:space="preserve">none </t>
  </si>
  <si>
    <t>none</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</si>
  <si>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</si>
  <si>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</si>
  <si>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</si>
  <si>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</si>
  <si>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</si>
  <si>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</si>
  <si>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</si>
  <si>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</si>
  <si>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</si>
  <si>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</si>
  <si>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old business?</t>
  </si>
  <si>
    <t>Any other new business/topics?</t>
  </si>
  <si>
    <t xml:space="preserve">   Courtesy notice reminder</t>
  </si>
  <si>
    <t>17-22 January</t>
  </si>
  <si>
    <t>Hyatt Regency Atlanta, GA USA</t>
  </si>
  <si>
    <t>13-18 March</t>
  </si>
  <si>
    <t>Sands Venetian Hotel, Macau, PRC (TBC)</t>
  </si>
  <si>
    <t>6-11 November</t>
  </si>
  <si>
    <t>Manchester Grand Hyatt,  San Deigo, CA USA</t>
  </si>
  <si>
    <t>(as required)</t>
  </si>
  <si>
    <t xml:space="preserve">Any input from </t>
  </si>
  <si>
    <t>802.11/15 Reg. SC</t>
  </si>
  <si>
    <t>Estrel Hotel and Convention Center, Berlin, Germany</t>
  </si>
  <si>
    <t>9-14 July</t>
  </si>
  <si>
    <t xml:space="preserve">802.11 Mid-Week Plenary and </t>
  </si>
  <si>
    <t>13-18 September</t>
  </si>
  <si>
    <t>General items of interest</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</si>
  <si>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</si>
  <si>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</si>
  <si>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</si>
  <si>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</si>
  <si>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</si>
  <si>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</si>
  <si>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</si>
  <si>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</si>
  <si>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</si>
  <si>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</si>
  <si>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</si>
  <si>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 xml:space="preserve">+1.408.457.1814 (Skype) </t>
  </si>
  <si>
    <t>802.11 / 15 Reg. SC - TBD</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</si>
  <si>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</si>
  <si>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</si>
  <si>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</si>
  <si>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</si>
  <si>
    <t>Interim</t>
  </si>
  <si>
    <t xml:space="preserve">http://standards.ieee.org/develop/policies/antitrust.pdf  </t>
  </si>
  <si>
    <r>
      <t>(24aug2010)</t>
    </r>
    <r>
      <rPr>
        <u/>
        <sz val="8"/>
        <color rgb="FF000000"/>
        <rFont val="Times New Roman"/>
        <family val="1"/>
      </rPr>
      <t xml:space="preserve"> (new link March 2015)</t>
    </r>
  </si>
  <si>
    <t xml:space="preserve">http://standards.ieee.org/about/sasb/patcom/materials.html      </t>
  </si>
  <si>
    <t>15-20 May</t>
  </si>
  <si>
    <t>18-23 September</t>
  </si>
  <si>
    <t>14-19 May</t>
  </si>
  <si>
    <t>10-15 September</t>
  </si>
  <si>
    <t>November</t>
  </si>
  <si>
    <t>Daejeon Convention Center, Daejeon Korea (TBC),</t>
  </si>
  <si>
    <t>+1.408.799.2738</t>
  </si>
  <si>
    <t>24-29 July</t>
  </si>
  <si>
    <t>Europe(Athens, Budapest, Prague, or Warsaw),</t>
  </si>
  <si>
    <t>15-20 January</t>
  </si>
  <si>
    <t>Hyatt Regency Atlanta, Atlanta, GA, USA,</t>
  </si>
  <si>
    <t>12-17 March</t>
  </si>
  <si>
    <t>Hyatt Regency Vancouver</t>
  </si>
  <si>
    <t>Centara Bangkok, Bangkok, Thailand</t>
  </si>
  <si>
    <t>13 - 16 July, 2015</t>
  </si>
  <si>
    <t>Plenary</t>
  </si>
  <si>
    <t xml:space="preserve">802.11 Opening Plenary and </t>
  </si>
  <si>
    <t>802.15 Opening Plenary</t>
  </si>
  <si>
    <t>no room</t>
  </si>
  <si>
    <t>802.18 Opening Plenary - TBD</t>
  </si>
  <si>
    <t>802.18 - no room</t>
  </si>
  <si>
    <t>802.11 Closing Plenary</t>
  </si>
  <si>
    <t>802.15 Closing Plenary</t>
  </si>
  <si>
    <t xml:space="preserve">Request for questions from 802 participants on the Patent Policy Update tutorial; 2nd slot (7:30-9:00 PM) on Monday, 13 July. </t>
  </si>
  <si>
    <t xml:space="preserve">(note: updated March 2015) </t>
  </si>
  <si>
    <r>
      <rPr>
        <b/>
        <sz val="18"/>
        <color theme="1"/>
        <rFont val="Times New Roman"/>
        <family val="1"/>
      </rPr>
      <t>PLEASE</t>
    </r>
    <r>
      <rPr>
        <sz val="18"/>
        <color theme="1"/>
        <rFont val="Times New Roman"/>
        <family val="1"/>
      </rPr>
      <t xml:space="preserve"> switch your </t>
    </r>
    <r>
      <rPr>
        <b/>
        <sz val="18"/>
        <color theme="1"/>
        <rFont val="Times New Roman"/>
        <family val="1"/>
      </rPr>
      <t>Mobile Phones OFF</t>
    </r>
    <r>
      <rPr>
        <sz val="18"/>
        <color theme="1"/>
        <rFont val="Times New Roman"/>
        <family val="1"/>
      </rPr>
      <t xml:space="preserve">, or to </t>
    </r>
    <r>
      <rPr>
        <b/>
        <sz val="18"/>
        <color theme="1"/>
        <rFont val="Times New Roman"/>
        <family val="1"/>
      </rPr>
      <t>VIBRATE Alert</t>
    </r>
  </si>
  <si>
    <r>
      <rPr>
        <sz val="14"/>
        <color indexed="12"/>
        <rFont val="Times New Roman"/>
        <family val="1"/>
      </rPr>
      <t xml:space="preserve">         </t>
    </r>
    <r>
      <rPr>
        <u/>
        <sz val="14"/>
        <color indexed="12"/>
        <rFont val="Times New Roman"/>
        <family val="1"/>
      </rPr>
      <t>http://standards.ieee.org/faqs/affiliationFAQ.html</t>
    </r>
  </si>
  <si>
    <r>
      <rPr>
        <i/>
        <sz val="14"/>
        <color indexed="12"/>
        <rFont val="Times New Roman"/>
        <family val="1"/>
      </rPr>
      <t xml:space="preserve">          </t>
    </r>
    <r>
      <rPr>
        <u/>
        <sz val="14"/>
        <color indexed="12"/>
        <rFont val="Times New Roman"/>
        <family val="1"/>
      </rPr>
      <t>http://www.ieee.org/portal/cms_docs/about/CoE_poster.pdf</t>
    </r>
  </si>
  <si>
    <t xml:space="preserve">Reviews of PARs submitted at this Plenary -  http://www.ieee802.org/PARs.shtml </t>
  </si>
  <si>
    <r>
      <t>Review latest version of the work going on in ITU-R WP1A on</t>
    </r>
    <r>
      <rPr>
        <b/>
        <sz val="12"/>
        <color theme="1"/>
        <rFont val="Calibri"/>
        <family val="2"/>
        <scheme val="minor"/>
      </rPr>
      <t xml:space="preserve"> ITU-R SM.[SMART_GRID]</t>
    </r>
    <r>
      <rPr>
        <b/>
        <sz val="12"/>
        <color rgb="FF000000"/>
        <rFont val="Times New Roman"/>
        <family val="1"/>
      </rPr>
      <t xml:space="preserve"> (Question 236)</t>
    </r>
  </si>
  <si>
    <t>status on 18-14/0048-02; comments on draft new recommendation ITU-R M.[V2X] and ITU submission process</t>
  </si>
  <si>
    <t>R1</t>
  </si>
  <si>
    <t>Comment Deadlines Set in Further Citizens Broadband Radio Service Rulemaking, SFNPRM Proceeding No. 12-354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</si>
</sst>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71"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Arial"/>
      <family val="2"/>
    </font>
    <font>
      <sz val="12"/>
      <color theme="1"/>
      <name val="Arial"/>
      <family val="2"/>
    </font>
    <font>
      <sz val="12"/>
      <name val="Courier"/>
      <family val="3"/>
    </font>
    <font>
      <b/>
      <sz val="36"/>
      <color indexed="9"/>
      <name val="Times New Roman"/>
      <family val="1"/>
    </font>
    <font>
      <b/>
      <sz val="18"/>
      <name val="Times New Roman"/>
      <family val="1"/>
    </font>
    <font>
      <b/>
      <sz val="18"/>
      <color indexed="10"/>
      <name val="Times New Roman"/>
      <family val="1"/>
    </font>
    <font>
      <sz val="26"/>
      <color theme="1"/>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rgb="FF000000"/>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
      <sz val="8"/>
      <color rgb="FF000000"/>
      <name val="Times New Roman"/>
      <family val="1"/>
    </font>
    <font>
      <u/>
      <sz val="8"/>
      <color rgb="FF000000"/>
      <name val="Times New Roman"/>
      <family val="1"/>
    </font>
    <font>
      <b/>
      <sz val="10"/>
      <color theme="1"/>
      <name val="Tahoma"/>
      <family val="2"/>
    </font>
    <font>
      <b/>
      <sz val="12"/>
      <color theme="0"/>
      <name val="Times New Roman"/>
      <family val="1"/>
    </font>
    <font>
      <b/>
      <sz val="20"/>
      <name val="Times New Roman"/>
      <family val="1"/>
    </font>
    <font>
      <b/>
      <sz val="36"/>
      <name val="Times New Roman"/>
      <family val="1"/>
    </font>
    <font>
      <sz val="36"/>
      <color rgb="FF00B050"/>
      <name val="Times New Roman"/>
      <family val="1"/>
    </font>
    <font>
      <u/>
      <sz val="16"/>
      <color indexed="12"/>
      <name val="Times New Roman"/>
      <family val="1"/>
    </font>
    <font>
      <sz val="14"/>
      <color theme="1"/>
      <name val="Times New Roman"/>
      <family val="1"/>
    </font>
    <font>
      <u/>
      <sz val="14"/>
      <color indexed="12"/>
      <name val="Times New Roman"/>
      <family val="1"/>
    </font>
    <font>
      <sz val="16"/>
      <color theme="1"/>
      <name val="Times New Roman"/>
      <family val="1"/>
    </font>
    <font>
      <sz val="18"/>
      <color theme="1"/>
      <name val="Times New Roman"/>
      <family val="1"/>
    </font>
    <font>
      <sz val="20"/>
      <name val="Times New Roman"/>
      <family val="1"/>
    </font>
    <font>
      <sz val="20"/>
      <color theme="1"/>
      <name val="Times New Roman"/>
      <family val="1"/>
    </font>
    <font>
      <u/>
      <sz val="20"/>
      <color indexed="12"/>
      <name val="Times New Roman"/>
      <family val="1"/>
    </font>
    <font>
      <sz val="36"/>
      <color theme="1"/>
      <name val="Times New Roman"/>
      <family val="1"/>
    </font>
    <font>
      <b/>
      <sz val="18"/>
      <color theme="1"/>
      <name val="Times New Roman"/>
      <family val="1"/>
    </font>
    <font>
      <b/>
      <sz val="18"/>
      <color rgb="FFFF0000"/>
      <name val="Times New Roman"/>
      <family val="1"/>
    </font>
    <font>
      <b/>
      <sz val="16"/>
      <color theme="0"/>
      <name val="Times New Roman"/>
      <family val="1"/>
    </font>
    <font>
      <b/>
      <sz val="14"/>
      <color indexed="8"/>
      <name val="Times New Roman"/>
      <family val="1"/>
    </font>
    <font>
      <u/>
      <sz val="14"/>
      <color indexed="56"/>
      <name val="Times New Roman"/>
      <family val="1"/>
    </font>
    <font>
      <sz val="14"/>
      <color rgb="FF000000"/>
      <name val="Times New Roman"/>
      <family val="1"/>
    </font>
    <font>
      <b/>
      <sz val="14"/>
      <name val="Times New Roman"/>
      <family val="1"/>
    </font>
    <font>
      <sz val="14"/>
      <color indexed="12"/>
      <name val="Times New Roman"/>
      <family val="1"/>
    </font>
    <font>
      <i/>
      <sz val="14"/>
      <color indexed="12"/>
      <name val="Times New Roman"/>
      <family val="1"/>
    </font>
    <font>
      <b/>
      <sz val="12"/>
      <color theme="0" tint="-4.9989318521683403E-2"/>
      <name val="Times New Roman"/>
      <family val="1"/>
    </font>
    <font>
      <sz val="12"/>
      <color theme="0"/>
      <name val="Times New Roman"/>
      <family val="1"/>
    </font>
    <font>
      <b/>
      <sz val="12"/>
      <color theme="1"/>
      <name val="Calibri"/>
      <family val="2"/>
      <scheme val="minor"/>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6" fillId="0" borderId="0"/>
    <xf numFmtId="165" fontId="6" fillId="0" borderId="0"/>
    <xf numFmtId="165" fontId="6" fillId="0" borderId="0"/>
  </cellStyleXfs>
  <cellXfs count="380">
    <xf numFmtId="0" fontId="0" fillId="0" borderId="0" xfId="0"/>
    <xf numFmtId="0" fontId="4" fillId="0" borderId="0" xfId="0" applyFont="1"/>
    <xf numFmtId="165" fontId="6" fillId="0" borderId="0" xfId="4"/>
    <xf numFmtId="165" fontId="7" fillId="10" borderId="16" xfId="4" applyFont="1" applyFill="1" applyBorder="1" applyAlignment="1">
      <alignment horizontal="center"/>
    </xf>
    <xf numFmtId="0" fontId="16" fillId="24" borderId="0" xfId="0" applyFont="1" applyFill="1" applyBorder="1" applyAlignment="1">
      <alignment vertical="center"/>
    </xf>
    <xf numFmtId="0" fontId="4" fillId="0" borderId="30" xfId="0" applyFont="1" applyBorder="1"/>
    <xf numFmtId="0" fontId="4" fillId="4" borderId="31" xfId="0" applyFont="1" applyFill="1" applyBorder="1"/>
    <xf numFmtId="0" fontId="14" fillId="4" borderId="31" xfId="0" applyFont="1" applyFill="1" applyBorder="1" applyAlignment="1">
      <alignment horizontal="center"/>
    </xf>
    <xf numFmtId="0" fontId="4" fillId="4" borderId="32" xfId="0" applyFont="1" applyFill="1" applyBorder="1"/>
    <xf numFmtId="0" fontId="11" fillId="8" borderId="5" xfId="0" applyFont="1" applyFill="1" applyBorder="1" applyAlignment="1">
      <alignment horizontal="center" vertical="center"/>
    </xf>
    <xf numFmtId="0" fontId="4" fillId="6" borderId="0" xfId="0" applyFont="1" applyFill="1" applyBorder="1"/>
    <xf numFmtId="0" fontId="10" fillId="6" borderId="0" xfId="0" applyFont="1" applyFill="1" applyBorder="1" applyAlignment="1">
      <alignment horizontal="center"/>
    </xf>
    <xf numFmtId="0" fontId="4" fillId="6" borderId="33" xfId="0" applyFont="1" applyFill="1" applyBorder="1"/>
    <xf numFmtId="0" fontId="13" fillId="7" borderId="5" xfId="0" applyFont="1" applyFill="1" applyBorder="1" applyAlignment="1">
      <alignment horizontal="center" vertical="center"/>
    </xf>
    <xf numFmtId="0" fontId="15" fillId="6" borderId="0" xfId="0" applyFont="1" applyFill="1" applyBorder="1" applyAlignment="1">
      <alignment horizontal="center"/>
    </xf>
    <xf numFmtId="0" fontId="5" fillId="18" borderId="5" xfId="0" applyFont="1" applyFill="1" applyBorder="1"/>
    <xf numFmtId="20" fontId="12" fillId="17" borderId="5" xfId="0" applyNumberFormat="1" applyFont="1" applyFill="1" applyBorder="1"/>
    <xf numFmtId="0" fontId="12" fillId="17" borderId="5" xfId="0" applyFont="1" applyFill="1" applyBorder="1"/>
    <xf numFmtId="0" fontId="4" fillId="7" borderId="5" xfId="0" applyFont="1" applyFill="1" applyBorder="1"/>
    <xf numFmtId="0" fontId="4" fillId="7" borderId="0"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20" fontId="12" fillId="17" borderId="16" xfId="0" applyNumberFormat="1" applyFont="1" applyFill="1" applyBorder="1"/>
    <xf numFmtId="20" fontId="12" fillId="17" borderId="37" xfId="0" applyNumberFormat="1" applyFont="1" applyFill="1" applyBorder="1"/>
    <xf numFmtId="20" fontId="12" fillId="17" borderId="17" xfId="0" applyNumberFormat="1" applyFont="1" applyFill="1" applyBorder="1"/>
    <xf numFmtId="165" fontId="17" fillId="0" borderId="0" xfId="5" applyFont="1" applyBorder="1" applyAlignment="1">
      <alignment horizontal="left" vertical="center"/>
    </xf>
    <xf numFmtId="0" fontId="17" fillId="0" borderId="0" xfId="5" applyNumberFormat="1" applyFont="1" applyBorder="1" applyAlignment="1">
      <alignment horizontal="left" vertical="center"/>
    </xf>
    <xf numFmtId="168" fontId="18" fillId="0" borderId="0" xfId="5" applyNumberFormat="1" applyFont="1" applyBorder="1" applyAlignment="1">
      <alignment horizontal="center" vertical="center"/>
    </xf>
    <xf numFmtId="168" fontId="17" fillId="0" borderId="0" xfId="5" applyNumberFormat="1" applyFont="1" applyBorder="1" applyAlignment="1">
      <alignment horizontal="center" vertical="center"/>
    </xf>
    <xf numFmtId="0" fontId="19" fillId="0" borderId="0" xfId="0" applyFont="1"/>
    <xf numFmtId="165" fontId="17" fillId="24" borderId="0" xfId="5" applyFont="1" applyFill="1" applyBorder="1" applyAlignment="1">
      <alignment horizontal="left" vertical="center"/>
    </xf>
    <xf numFmtId="165" fontId="17" fillId="24" borderId="21" xfId="5" applyFont="1" applyFill="1" applyBorder="1" applyAlignment="1">
      <alignment horizontal="left" vertical="center"/>
    </xf>
    <xf numFmtId="0" fontId="19" fillId="2" borderId="21" xfId="0" applyFont="1" applyFill="1" applyBorder="1" applyAlignment="1">
      <alignment vertical="center"/>
    </xf>
    <xf numFmtId="0" fontId="19" fillId="2" borderId="0" xfId="0" applyFont="1" applyFill="1" applyBorder="1" applyAlignment="1">
      <alignment vertical="center"/>
    </xf>
    <xf numFmtId="0" fontId="24" fillId="2" borderId="0" xfId="0" applyFont="1" applyFill="1" applyBorder="1" applyAlignment="1"/>
    <xf numFmtId="168" fontId="24" fillId="2" borderId="0" xfId="0" applyNumberFormat="1" applyFont="1" applyFill="1" applyBorder="1" applyAlignment="1"/>
    <xf numFmtId="168" fontId="24" fillId="2" borderId="23" xfId="0" applyNumberFormat="1" applyFont="1" applyFill="1" applyBorder="1" applyAlignment="1"/>
    <xf numFmtId="0" fontId="25" fillId="24" borderId="0" xfId="0" applyFont="1" applyFill="1" applyBorder="1" applyAlignment="1">
      <alignment horizontal="center" vertical="center"/>
    </xf>
    <xf numFmtId="0" fontId="20" fillId="24" borderId="0" xfId="0" applyFont="1" applyFill="1" applyAlignment="1">
      <alignment horizontal="center" vertical="center"/>
    </xf>
    <xf numFmtId="0" fontId="19" fillId="24" borderId="0" xfId="0" applyFont="1" applyFill="1" applyAlignment="1">
      <alignment vertical="center"/>
    </xf>
    <xf numFmtId="0" fontId="26" fillId="22" borderId="21" xfId="0" applyFont="1" applyFill="1" applyBorder="1" applyAlignment="1">
      <alignment horizontal="center" vertical="center"/>
    </xf>
    <xf numFmtId="0" fontId="26" fillId="22" borderId="0" xfId="0" applyFont="1" applyFill="1" applyBorder="1" applyAlignment="1">
      <alignment vertical="center"/>
    </xf>
    <xf numFmtId="0" fontId="18" fillId="22" borderId="0" xfId="0" applyFont="1" applyFill="1" applyBorder="1" applyAlignment="1">
      <alignment vertical="center"/>
    </xf>
    <xf numFmtId="168" fontId="18" fillId="22" borderId="0" xfId="0" applyNumberFormat="1" applyFont="1" applyFill="1" applyBorder="1" applyAlignment="1">
      <alignment vertical="center"/>
    </xf>
    <xf numFmtId="168" fontId="18" fillId="22" borderId="23" xfId="0" applyNumberFormat="1" applyFont="1" applyFill="1" applyBorder="1" applyAlignment="1">
      <alignment vertical="center"/>
    </xf>
    <xf numFmtId="165" fontId="27" fillId="24" borderId="21" xfId="5" applyFont="1" applyFill="1" applyBorder="1" applyAlignment="1">
      <alignment horizontal="left" vertical="center"/>
    </xf>
    <xf numFmtId="165" fontId="25" fillId="20" borderId="18" xfId="5" quotePrefix="1" applyFont="1" applyFill="1" applyBorder="1" applyAlignment="1">
      <alignment horizontal="center" vertical="center"/>
    </xf>
    <xf numFmtId="165" fontId="25" fillId="20" borderId="19" xfId="5" quotePrefix="1" applyFont="1" applyFill="1" applyBorder="1" applyAlignment="1">
      <alignment horizontal="center" vertical="center"/>
    </xf>
    <xf numFmtId="167" fontId="25" fillId="5" borderId="0" xfId="5" quotePrefix="1" applyNumberFormat="1" applyFont="1" applyFill="1" applyBorder="1" applyAlignment="1">
      <alignment horizontal="center" vertical="center"/>
    </xf>
    <xf numFmtId="165" fontId="25" fillId="20" borderId="0" xfId="5" quotePrefix="1" applyFont="1" applyFill="1" applyBorder="1" applyAlignment="1">
      <alignment horizontal="center" vertical="center"/>
    </xf>
    <xf numFmtId="168" fontId="25" fillId="20" borderId="0" xfId="5" quotePrefix="1" applyNumberFormat="1" applyFont="1" applyFill="1" applyBorder="1" applyAlignment="1">
      <alignment horizontal="center" vertical="center"/>
    </xf>
    <xf numFmtId="168" fontId="25" fillId="20" borderId="20" xfId="5" quotePrefix="1" applyNumberFormat="1" applyFont="1" applyFill="1" applyBorder="1" applyAlignment="1">
      <alignment horizontal="center" vertical="center"/>
    </xf>
    <xf numFmtId="165" fontId="20" fillId="24" borderId="0" xfId="5" applyFont="1" applyFill="1" applyBorder="1" applyAlignment="1">
      <alignment horizontal="left" vertical="center"/>
    </xf>
    <xf numFmtId="165" fontId="20" fillId="20" borderId="21" xfId="5" applyFont="1" applyFill="1" applyBorder="1" applyAlignment="1">
      <alignment horizontal="left" vertical="center"/>
    </xf>
    <xf numFmtId="0" fontId="21" fillId="20" borderId="0" xfId="5" applyNumberFormat="1" applyFont="1" applyFill="1" applyBorder="1" applyAlignment="1">
      <alignment horizontal="left" vertical="center"/>
    </xf>
    <xf numFmtId="165" fontId="21" fillId="20" borderId="0" xfId="5" quotePrefix="1" applyFont="1" applyFill="1" applyBorder="1" applyAlignment="1">
      <alignment horizontal="left" vertical="center"/>
    </xf>
    <xf numFmtId="165" fontId="29" fillId="24" borderId="0" xfId="6" applyFont="1" applyFill="1" applyBorder="1" applyAlignment="1">
      <alignment horizontal="left" vertical="center"/>
    </xf>
    <xf numFmtId="165" fontId="29" fillId="20" borderId="21" xfId="6" applyFont="1" applyFill="1" applyBorder="1" applyAlignment="1">
      <alignment horizontal="left" vertical="center"/>
    </xf>
    <xf numFmtId="165" fontId="30" fillId="20" borderId="0" xfId="6" applyFont="1" applyFill="1" applyBorder="1" applyAlignment="1">
      <alignment horizontal="left" vertical="center"/>
    </xf>
    <xf numFmtId="168" fontId="32" fillId="20" borderId="23" xfId="6" applyNumberFormat="1" applyFont="1" applyFill="1" applyBorder="1" applyAlignment="1" applyProtection="1">
      <alignment horizontal="center" vertical="center"/>
    </xf>
    <xf numFmtId="0" fontId="30" fillId="20" borderId="0" xfId="6" applyNumberFormat="1" applyFont="1" applyFill="1" applyBorder="1" applyAlignment="1" applyProtection="1">
      <alignment horizontal="left" vertical="center"/>
    </xf>
    <xf numFmtId="165" fontId="31" fillId="21"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xf>
    <xf numFmtId="168" fontId="18" fillId="20" borderId="23" xfId="6" applyNumberFormat="1" applyFont="1" applyFill="1" applyBorder="1" applyAlignment="1" applyProtection="1">
      <alignment horizontal="center" vertical="center"/>
    </xf>
    <xf numFmtId="165" fontId="18" fillId="0" borderId="0" xfId="6" applyNumberFormat="1" applyFont="1" applyFill="1" applyBorder="1" applyAlignment="1" applyProtection="1">
      <alignment horizontal="left" vertical="center"/>
    </xf>
    <xf numFmtId="165" fontId="30" fillId="20" borderId="0" xfId="5" applyNumberFormat="1" applyFont="1" applyFill="1" applyBorder="1" applyAlignment="1" applyProtection="1">
      <alignment horizontal="left" vertical="center"/>
    </xf>
    <xf numFmtId="0" fontId="30" fillId="20" borderId="0" xfId="5" applyNumberFormat="1" applyFont="1" applyFill="1" applyBorder="1" applyAlignment="1">
      <alignment horizontal="left" vertical="center"/>
    </xf>
    <xf numFmtId="49" fontId="30" fillId="15" borderId="0" xfId="6" applyNumberFormat="1" applyFont="1" applyFill="1" applyBorder="1" applyAlignment="1" applyProtection="1">
      <alignment horizontal="left" vertical="center" wrapText="1" indent="1"/>
    </xf>
    <xf numFmtId="0" fontId="30" fillId="20" borderId="0" xfId="6" applyNumberFormat="1" applyFont="1" applyFill="1" applyBorder="1" applyAlignment="1" applyProtection="1">
      <alignment horizontal="center" vertical="center"/>
    </xf>
    <xf numFmtId="165" fontId="31" fillId="21" borderId="0" xfId="5" applyNumberFormat="1" applyFont="1" applyFill="1" applyBorder="1" applyAlignment="1" applyProtection="1">
      <alignment horizontal="left" vertical="center"/>
    </xf>
    <xf numFmtId="0" fontId="18" fillId="20" borderId="0" xfId="5" applyNumberFormat="1" applyFont="1" applyFill="1" applyBorder="1" applyAlignment="1" applyProtection="1">
      <alignment horizontal="center" vertical="center"/>
    </xf>
    <xf numFmtId="165" fontId="18" fillId="20" borderId="0" xfId="5" applyNumberFormat="1" applyFont="1" applyFill="1" applyBorder="1" applyAlignment="1" applyProtection="1">
      <alignment horizontal="left" vertical="center"/>
    </xf>
    <xf numFmtId="0" fontId="18" fillId="20" borderId="0" xfId="0" applyFont="1" applyFill="1" applyBorder="1" applyAlignment="1">
      <alignment horizontal="left" vertical="center"/>
    </xf>
    <xf numFmtId="165" fontId="30" fillId="20" borderId="0" xfId="5" applyNumberFormat="1" applyFont="1" applyFill="1" applyBorder="1" applyAlignment="1" applyProtection="1">
      <alignment horizontal="left" vertical="center" indent="1"/>
    </xf>
    <xf numFmtId="0" fontId="30" fillId="20" borderId="0" xfId="5" quotePrefix="1" applyNumberFormat="1" applyFont="1" applyFill="1" applyBorder="1" applyAlignment="1" applyProtection="1">
      <alignment horizontal="left" vertical="center"/>
    </xf>
    <xf numFmtId="0" fontId="30" fillId="20" borderId="0" xfId="5" applyNumberFormat="1" applyFont="1" applyFill="1" applyBorder="1" applyAlignment="1" applyProtection="1">
      <alignment horizontal="left" vertical="center"/>
    </xf>
    <xf numFmtId="0" fontId="20" fillId="24" borderId="0" xfId="0" applyFont="1" applyFill="1" applyBorder="1" applyAlignment="1">
      <alignment horizontal="left" vertical="center"/>
    </xf>
    <xf numFmtId="0" fontId="30" fillId="20" borderId="0" xfId="0" applyNumberFormat="1" applyFont="1" applyFill="1" applyBorder="1" applyAlignment="1" applyProtection="1">
      <alignment horizontal="center" vertical="center"/>
    </xf>
    <xf numFmtId="165" fontId="30" fillId="20" borderId="0" xfId="0" applyNumberFormat="1" applyFont="1" applyFill="1" applyBorder="1" applyAlignment="1" applyProtection="1">
      <alignment horizontal="left" vertical="center"/>
    </xf>
    <xf numFmtId="0" fontId="17" fillId="24" borderId="0" xfId="0" applyFont="1" applyFill="1" applyBorder="1" applyAlignment="1">
      <alignment horizontal="left" vertical="center"/>
    </xf>
    <xf numFmtId="0" fontId="17" fillId="20" borderId="21" xfId="0" applyFont="1" applyFill="1" applyBorder="1" applyAlignment="1">
      <alignment horizontal="left" vertical="center"/>
    </xf>
    <xf numFmtId="0" fontId="18" fillId="20" borderId="0" xfId="0" applyNumberFormat="1" applyFont="1" applyFill="1" applyBorder="1" applyAlignment="1" applyProtection="1">
      <alignment horizontal="center" vertical="center"/>
    </xf>
    <xf numFmtId="165" fontId="30" fillId="20" borderId="0" xfId="6" applyNumberFormat="1" applyFont="1" applyFill="1" applyBorder="1" applyAlignment="1" applyProtection="1">
      <alignment horizontal="left" vertical="center" wrapText="1" indent="1"/>
    </xf>
    <xf numFmtId="165" fontId="17" fillId="20" borderId="21" xfId="5" applyFont="1" applyFill="1" applyBorder="1" applyAlignment="1">
      <alignment horizontal="left" vertical="center"/>
    </xf>
    <xf numFmtId="168" fontId="26" fillId="2" borderId="20" xfId="0" applyNumberFormat="1" applyFont="1" applyFill="1" applyBorder="1" applyAlignment="1" applyProtection="1">
      <alignment horizontal="center" vertical="center"/>
    </xf>
    <xf numFmtId="168" fontId="26" fillId="2" borderId="20" xfId="0" applyNumberFormat="1" applyFont="1" applyFill="1" applyBorder="1" applyAlignment="1" applyProtection="1">
      <alignment horizontal="right" vertical="center"/>
    </xf>
    <xf numFmtId="165" fontId="20" fillId="2" borderId="0" xfId="5" applyFont="1" applyFill="1" applyBorder="1" applyAlignment="1">
      <alignment horizontal="center" vertical="center"/>
    </xf>
    <xf numFmtId="168" fontId="20" fillId="2" borderId="0" xfId="5" applyNumberFormat="1" applyFont="1" applyFill="1" applyBorder="1" applyAlignment="1">
      <alignment horizontal="center" vertical="center"/>
    </xf>
    <xf numFmtId="168" fontId="20" fillId="2" borderId="23" xfId="5" applyNumberFormat="1" applyFont="1" applyFill="1" applyBorder="1" applyAlignment="1">
      <alignment horizontal="center" vertical="center"/>
    </xf>
    <xf numFmtId="165" fontId="25" fillId="20" borderId="21" xfId="5" quotePrefix="1" applyFont="1" applyFill="1" applyBorder="1" applyAlignment="1">
      <alignment horizontal="center" vertical="center"/>
    </xf>
    <xf numFmtId="168" fontId="25" fillId="20" borderId="23" xfId="5" quotePrefix="1" applyNumberFormat="1" applyFont="1" applyFill="1" applyBorder="1" applyAlignment="1">
      <alignment horizontal="center" vertical="center"/>
    </xf>
    <xf numFmtId="165" fontId="24" fillId="24" borderId="0" xfId="6" applyFont="1" applyFill="1" applyBorder="1" applyAlignment="1">
      <alignment horizontal="left" vertical="center"/>
    </xf>
    <xf numFmtId="165" fontId="24" fillId="20" borderId="21" xfId="6" applyFont="1" applyFill="1" applyBorder="1" applyAlignment="1">
      <alignment horizontal="left" vertical="center"/>
    </xf>
    <xf numFmtId="165" fontId="20" fillId="20" borderId="0" xfId="5" applyFont="1" applyFill="1" applyBorder="1" applyAlignment="1">
      <alignment horizontal="left" vertical="center"/>
    </xf>
    <xf numFmtId="0" fontId="18" fillId="20" borderId="0" xfId="6" applyNumberFormat="1" applyFont="1" applyFill="1" applyBorder="1" applyAlignment="1" applyProtection="1">
      <alignment horizontal="center" vertical="center"/>
    </xf>
    <xf numFmtId="168" fontId="21" fillId="20" borderId="23" xfId="6" applyNumberFormat="1" applyFont="1" applyFill="1" applyBorder="1" applyAlignment="1" applyProtection="1">
      <alignment horizontal="center" vertical="center"/>
    </xf>
    <xf numFmtId="165" fontId="18" fillId="20" borderId="0" xfId="5" applyFont="1" applyFill="1" applyBorder="1" applyAlignment="1">
      <alignment horizontal="left" vertical="center"/>
    </xf>
    <xf numFmtId="165" fontId="30" fillId="20" borderId="0" xfId="0" applyNumberFormat="1" applyFont="1" applyFill="1" applyBorder="1" applyAlignment="1" applyProtection="1">
      <alignment vertical="center"/>
    </xf>
    <xf numFmtId="0" fontId="24" fillId="20" borderId="0" xfId="6" applyNumberFormat="1" applyFont="1" applyFill="1" applyBorder="1" applyAlignment="1">
      <alignment horizontal="left" vertical="center"/>
    </xf>
    <xf numFmtId="165" fontId="30" fillId="0" borderId="0" xfId="6" applyNumberFormat="1" applyFont="1" applyFill="1" applyBorder="1" applyAlignment="1" applyProtection="1">
      <alignment horizontal="left" vertical="center" wrapText="1" indent="1"/>
    </xf>
    <xf numFmtId="0" fontId="30" fillId="20" borderId="0" xfId="0" applyNumberFormat="1" applyFont="1" applyFill="1" applyBorder="1" applyAlignment="1" applyProtection="1">
      <alignment horizontal="left" vertical="center"/>
    </xf>
    <xf numFmtId="165" fontId="30" fillId="20" borderId="0" xfId="0" applyNumberFormat="1" applyFont="1" applyFill="1" applyBorder="1" applyAlignment="1" applyProtection="1">
      <alignment horizontal="left" vertical="center" indent="2"/>
    </xf>
    <xf numFmtId="165" fontId="31" fillId="21" borderId="0" xfId="0" applyNumberFormat="1" applyFont="1" applyFill="1" applyBorder="1" applyAlignment="1" applyProtection="1">
      <alignment horizontal="left" vertical="center" indent="2"/>
    </xf>
    <xf numFmtId="0" fontId="30" fillId="20" borderId="21" xfId="5" applyNumberFormat="1" applyFont="1" applyFill="1" applyBorder="1" applyAlignment="1" applyProtection="1">
      <alignment horizontal="left" vertical="center"/>
    </xf>
    <xf numFmtId="0" fontId="18" fillId="20" borderId="0" xfId="6" applyNumberFormat="1" applyFont="1" applyFill="1" applyBorder="1" applyAlignment="1">
      <alignment horizontal="center" vertical="center"/>
    </xf>
    <xf numFmtId="165" fontId="30" fillId="20" borderId="0" xfId="0" applyNumberFormat="1" applyFont="1" applyFill="1" applyBorder="1" applyAlignment="1" applyProtection="1">
      <alignment horizontal="left" vertical="center" indent="4"/>
    </xf>
    <xf numFmtId="165" fontId="31" fillId="21" borderId="0" xfId="6" applyFont="1" applyFill="1" applyBorder="1" applyAlignment="1">
      <alignment horizontal="left" vertical="center"/>
    </xf>
    <xf numFmtId="165" fontId="31" fillId="21" borderId="0" xfId="6" applyNumberFormat="1" applyFont="1" applyFill="1" applyBorder="1" applyAlignment="1" applyProtection="1">
      <alignment horizontal="left" vertical="center" indent="2"/>
    </xf>
    <xf numFmtId="0" fontId="30" fillId="20" borderId="0" xfId="0" applyFont="1" applyFill="1" applyBorder="1" applyAlignment="1">
      <alignment horizontal="left" vertical="center"/>
    </xf>
    <xf numFmtId="0" fontId="29" fillId="20" borderId="0" xfId="6" applyNumberFormat="1" applyFont="1" applyFill="1" applyBorder="1" applyAlignment="1">
      <alignment horizontal="left" vertical="center"/>
    </xf>
    <xf numFmtId="165" fontId="31" fillId="20" borderId="0" xfId="6" applyNumberFormat="1" applyFont="1" applyFill="1" applyBorder="1" applyAlignment="1" applyProtection="1">
      <alignment horizontal="left" vertical="center"/>
    </xf>
    <xf numFmtId="165" fontId="31" fillId="20" borderId="0" xfId="6" applyFont="1" applyFill="1" applyBorder="1" applyAlignment="1">
      <alignment horizontal="left" vertical="center"/>
    </xf>
    <xf numFmtId="165" fontId="18" fillId="9"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indent="2"/>
    </xf>
    <xf numFmtId="165" fontId="33" fillId="24" borderId="0" xfId="6" applyFont="1" applyFill="1" applyBorder="1" applyAlignment="1">
      <alignment horizontal="left" vertical="center"/>
    </xf>
    <xf numFmtId="165" fontId="33" fillId="20" borderId="21" xfId="6" applyFont="1" applyFill="1" applyBorder="1" applyAlignment="1">
      <alignment horizontal="left" vertical="center"/>
    </xf>
    <xf numFmtId="0" fontId="31" fillId="20" borderId="0" xfId="6" applyNumberFormat="1" applyFont="1" applyFill="1" applyBorder="1" applyAlignment="1" applyProtection="1">
      <alignment horizontal="left" vertical="center"/>
    </xf>
    <xf numFmtId="0" fontId="31" fillId="20" borderId="0" xfId="6" applyNumberFormat="1" applyFont="1" applyFill="1" applyBorder="1" applyAlignment="1" applyProtection="1">
      <alignment horizontal="center" vertical="center"/>
    </xf>
    <xf numFmtId="165" fontId="33" fillId="0" borderId="0" xfId="6" applyFont="1" applyFill="1" applyBorder="1" applyAlignment="1">
      <alignment horizontal="left" vertical="center"/>
    </xf>
    <xf numFmtId="165" fontId="33" fillId="25" borderId="21" xfId="6" applyFont="1" applyFill="1" applyBorder="1" applyAlignment="1">
      <alignment horizontal="left" vertical="center"/>
    </xf>
    <xf numFmtId="0" fontId="31" fillId="25" borderId="0" xfId="6" applyNumberFormat="1" applyFont="1" applyFill="1" applyBorder="1" applyAlignment="1" applyProtection="1">
      <alignment horizontal="left" vertical="center"/>
    </xf>
    <xf numFmtId="165" fontId="31" fillId="25" borderId="0" xfId="6" applyNumberFormat="1" applyFont="1" applyFill="1" applyBorder="1" applyAlignment="1" applyProtection="1">
      <alignment horizontal="left" vertical="center"/>
    </xf>
    <xf numFmtId="165" fontId="31" fillId="25" borderId="0" xfId="6" applyFont="1" applyFill="1" applyBorder="1" applyAlignment="1">
      <alignment horizontal="left" vertical="center"/>
    </xf>
    <xf numFmtId="168" fontId="16" fillId="25" borderId="0" xfId="6" applyNumberFormat="1" applyFont="1" applyFill="1" applyBorder="1" applyAlignment="1" applyProtection="1">
      <alignment horizontal="right" vertical="center"/>
    </xf>
    <xf numFmtId="168" fontId="31" fillId="25" borderId="0" xfId="6" applyNumberFormat="1" applyFont="1" applyFill="1" applyBorder="1" applyAlignment="1" applyProtection="1">
      <alignment vertical="center"/>
    </xf>
    <xf numFmtId="168" fontId="31" fillId="25" borderId="23" xfId="6" applyNumberFormat="1" applyFont="1" applyFill="1" applyBorder="1" applyAlignment="1" applyProtection="1">
      <alignment vertical="center"/>
    </xf>
    <xf numFmtId="165" fontId="24" fillId="0" borderId="0" xfId="6" applyFont="1" applyFill="1" applyBorder="1" applyAlignment="1">
      <alignment horizontal="left" vertical="center"/>
    </xf>
    <xf numFmtId="165" fontId="33" fillId="23" borderId="21" xfId="6" applyFont="1" applyFill="1" applyBorder="1" applyAlignment="1">
      <alignment horizontal="center" vertical="center"/>
    </xf>
    <xf numFmtId="165" fontId="33" fillId="23" borderId="0" xfId="6" applyFont="1" applyFill="1" applyBorder="1" applyAlignment="1">
      <alignment horizontal="center" vertical="center"/>
    </xf>
    <xf numFmtId="168" fontId="33" fillId="23" borderId="0" xfId="6" applyNumberFormat="1" applyFont="1" applyFill="1" applyBorder="1" applyAlignment="1">
      <alignment horizontal="center" vertical="center"/>
    </xf>
    <xf numFmtId="168" fontId="33" fillId="23" borderId="23" xfId="6" applyNumberFormat="1" applyFont="1" applyFill="1" applyBorder="1" applyAlignment="1">
      <alignment horizontal="center" vertical="center"/>
    </xf>
    <xf numFmtId="165" fontId="33" fillId="23" borderId="21" xfId="6" applyFont="1" applyFill="1" applyBorder="1" applyAlignment="1">
      <alignment horizontal="left" vertical="center"/>
    </xf>
    <xf numFmtId="0" fontId="31" fillId="23" borderId="0" xfId="6" applyNumberFormat="1" applyFont="1" applyFill="1" applyBorder="1" applyAlignment="1" applyProtection="1">
      <alignment horizontal="left" vertical="center"/>
    </xf>
    <xf numFmtId="165" fontId="31" fillId="23" borderId="0" xfId="6" applyNumberFormat="1" applyFont="1" applyFill="1" applyBorder="1" applyAlignment="1" applyProtection="1">
      <alignment horizontal="left" vertical="center"/>
    </xf>
    <xf numFmtId="165" fontId="31" fillId="23" borderId="0" xfId="6" applyFont="1" applyFill="1" applyBorder="1" applyAlignment="1">
      <alignment horizontal="left" vertical="center"/>
    </xf>
    <xf numFmtId="168" fontId="31" fillId="23" borderId="0" xfId="6" applyNumberFormat="1" applyFont="1" applyFill="1" applyBorder="1" applyAlignment="1" applyProtection="1">
      <alignment horizontal="center" vertical="center"/>
    </xf>
    <xf numFmtId="168" fontId="31" fillId="23" borderId="23" xfId="6" applyNumberFormat="1" applyFont="1" applyFill="1" applyBorder="1" applyAlignment="1" applyProtection="1">
      <alignment horizontal="center" vertical="center"/>
    </xf>
    <xf numFmtId="0" fontId="19" fillId="0" borderId="0" xfId="0" applyFont="1" applyAlignment="1">
      <alignment horizontal="left"/>
    </xf>
    <xf numFmtId="168" fontId="19" fillId="0" borderId="0" xfId="0" applyNumberFormat="1" applyFont="1"/>
    <xf numFmtId="165" fontId="16" fillId="21" borderId="0" xfId="0" applyNumberFormat="1" applyFont="1" applyFill="1" applyBorder="1" applyAlignment="1" applyProtection="1">
      <alignment horizontal="left" vertical="center"/>
    </xf>
    <xf numFmtId="0" fontId="32" fillId="0" borderId="0" xfId="0" applyFont="1" applyAlignment="1">
      <alignment wrapText="1"/>
    </xf>
    <xf numFmtId="0" fontId="34" fillId="0" borderId="0" xfId="0" applyFont="1" applyAlignment="1">
      <alignment wrapText="1"/>
    </xf>
    <xf numFmtId="0" fontId="32" fillId="0" borderId="0" xfId="0" applyFont="1" applyAlignment="1">
      <alignment horizontal="left" vertical="center" wrapText="1"/>
    </xf>
    <xf numFmtId="49" fontId="21" fillId="15" borderId="0" xfId="6" applyNumberFormat="1" applyFont="1" applyFill="1" applyBorder="1" applyAlignment="1" applyProtection="1">
      <alignment horizontal="left" vertical="center" wrapText="1" indent="1"/>
    </xf>
    <xf numFmtId="165" fontId="36" fillId="20" borderId="0" xfId="5" applyFont="1" applyFill="1" applyBorder="1" applyAlignment="1">
      <alignment horizontal="left" vertical="center" indent="2"/>
    </xf>
    <xf numFmtId="165" fontId="29" fillId="24" borderId="0" xfId="5" applyFont="1" applyFill="1" applyBorder="1" applyAlignment="1">
      <alignment horizontal="left" vertical="center"/>
    </xf>
    <xf numFmtId="165" fontId="29" fillId="20" borderId="21" xfId="5" applyFont="1" applyFill="1" applyBorder="1" applyAlignment="1">
      <alignment horizontal="left" vertical="center"/>
    </xf>
    <xf numFmtId="0" fontId="37" fillId="0" borderId="0" xfId="0" applyFont="1"/>
    <xf numFmtId="0" fontId="21" fillId="20" borderId="0" xfId="6" quotePrefix="1" applyNumberFormat="1" applyFont="1" applyFill="1" applyBorder="1" applyAlignment="1" applyProtection="1">
      <alignment horizontal="left" vertical="center"/>
    </xf>
    <xf numFmtId="165" fontId="21" fillId="20" borderId="0" xfId="6" applyFont="1" applyFill="1" applyBorder="1" applyAlignment="1">
      <alignment horizontal="left" vertical="center"/>
    </xf>
    <xf numFmtId="165" fontId="16" fillId="21" borderId="19" xfId="6" applyNumberFormat="1" applyFont="1" applyFill="1" applyBorder="1" applyAlignment="1" applyProtection="1">
      <alignment horizontal="left" vertical="center" wrapText="1"/>
    </xf>
    <xf numFmtId="165" fontId="16" fillId="21" borderId="19" xfId="6" applyNumberFormat="1" applyFont="1" applyFill="1" applyBorder="1" applyAlignment="1" applyProtection="1">
      <alignment horizontal="left" vertical="center"/>
    </xf>
    <xf numFmtId="168" fontId="21" fillId="20" borderId="19" xfId="6" applyNumberFormat="1" applyFont="1" applyFill="1" applyBorder="1" applyAlignment="1" applyProtection="1">
      <alignment horizontal="center" vertical="center"/>
    </xf>
    <xf numFmtId="0" fontId="21" fillId="20" borderId="0" xfId="6" applyNumberFormat="1" applyFont="1" applyFill="1" applyBorder="1" applyAlignment="1" applyProtection="1">
      <alignment horizontal="left" vertical="center"/>
    </xf>
    <xf numFmtId="165" fontId="16" fillId="21" borderId="0" xfId="6" applyNumberFormat="1" applyFont="1" applyFill="1" applyBorder="1" applyAlignment="1" applyProtection="1">
      <alignment horizontal="left" vertical="center"/>
    </xf>
    <xf numFmtId="165" fontId="21" fillId="20" borderId="0" xfId="6" applyNumberFormat="1" applyFont="1" applyFill="1" applyBorder="1" applyAlignment="1" applyProtection="1">
      <alignment horizontal="left" vertical="center"/>
    </xf>
    <xf numFmtId="168" fontId="21" fillId="20" borderId="0" xfId="6" applyNumberFormat="1" applyFont="1" applyFill="1" applyBorder="1" applyAlignment="1" applyProtection="1">
      <alignment horizontal="center" vertical="center"/>
    </xf>
    <xf numFmtId="165" fontId="32" fillId="0" borderId="0" xfId="6" applyNumberFormat="1" applyFont="1" applyFill="1" applyBorder="1" applyAlignment="1" applyProtection="1">
      <alignment horizontal="left" vertical="center"/>
    </xf>
    <xf numFmtId="165" fontId="21" fillId="20" borderId="0" xfId="5" applyNumberFormat="1" applyFont="1" applyFill="1" applyBorder="1" applyAlignment="1" applyProtection="1">
      <alignment horizontal="left" vertical="center"/>
    </xf>
    <xf numFmtId="0" fontId="21" fillId="20" borderId="0" xfId="5" applyNumberFormat="1" applyFont="1" applyFill="1" applyBorder="1" applyAlignment="1" applyProtection="1">
      <alignment horizontal="center" vertical="center"/>
    </xf>
    <xf numFmtId="165" fontId="21" fillId="20" borderId="0" xfId="5" applyFont="1" applyFill="1" applyBorder="1" applyAlignment="1">
      <alignment horizontal="left" vertical="center"/>
    </xf>
    <xf numFmtId="0" fontId="38" fillId="0" borderId="0" xfId="3" applyFont="1" applyAlignment="1" applyProtection="1"/>
    <xf numFmtId="165" fontId="40" fillId="0" borderId="0" xfId="3" applyNumberFormat="1" applyFont="1" applyFill="1" applyBorder="1" applyAlignment="1" applyProtection="1">
      <alignment horizontal="left" vertical="center" indent="2"/>
    </xf>
    <xf numFmtId="0" fontId="21" fillId="20" borderId="0" xfId="6" applyNumberFormat="1" applyFont="1" applyFill="1" applyBorder="1" applyAlignment="1" applyProtection="1">
      <alignment horizontal="center" vertical="center"/>
    </xf>
    <xf numFmtId="165" fontId="32" fillId="24" borderId="0" xfId="5" applyFont="1" applyFill="1" applyBorder="1" applyAlignment="1">
      <alignment horizontal="left" vertical="center"/>
    </xf>
    <xf numFmtId="165" fontId="32" fillId="20" borderId="21" xfId="5" applyFont="1" applyFill="1" applyBorder="1" applyAlignment="1">
      <alignment horizontal="left" vertical="center"/>
    </xf>
    <xf numFmtId="165" fontId="32" fillId="20" borderId="0" xfId="6" applyFont="1" applyFill="1" applyBorder="1" applyAlignment="1">
      <alignment horizontal="left" vertical="center"/>
    </xf>
    <xf numFmtId="165" fontId="16" fillId="21" borderId="0" xfId="5" applyNumberFormat="1" applyFont="1" applyFill="1" applyBorder="1" applyAlignment="1" applyProtection="1">
      <alignment horizontal="left" vertical="center"/>
    </xf>
    <xf numFmtId="0" fontId="32" fillId="20" borderId="0" xfId="5" applyNumberFormat="1" applyFont="1" applyFill="1" applyBorder="1" applyAlignment="1" applyProtection="1">
      <alignment horizontal="center" vertical="center"/>
    </xf>
    <xf numFmtId="165" fontId="32" fillId="20" borderId="0" xfId="5" applyNumberFormat="1" applyFont="1" applyFill="1" applyBorder="1" applyAlignment="1" applyProtection="1">
      <alignment horizontal="left" vertical="center"/>
    </xf>
    <xf numFmtId="165" fontId="21" fillId="24" borderId="0" xfId="5" applyFont="1" applyFill="1" applyBorder="1" applyAlignment="1">
      <alignment horizontal="left" vertical="center"/>
    </xf>
    <xf numFmtId="165" fontId="21" fillId="20" borderId="21" xfId="5" applyFont="1" applyFill="1" applyBorder="1" applyAlignment="1">
      <alignment horizontal="left" vertical="center"/>
    </xf>
    <xf numFmtId="0" fontId="32" fillId="20" borderId="0" xfId="0" applyFont="1" applyFill="1" applyBorder="1" applyAlignment="1">
      <alignment horizontal="left" vertical="center"/>
    </xf>
    <xf numFmtId="165" fontId="21" fillId="20" borderId="0" xfId="5" applyNumberFormat="1" applyFont="1" applyFill="1" applyBorder="1" applyAlignment="1" applyProtection="1">
      <alignment horizontal="left" vertical="center" indent="1"/>
    </xf>
    <xf numFmtId="165" fontId="21" fillId="20" borderId="0" xfId="6" applyFont="1" applyFill="1" applyBorder="1" applyAlignment="1">
      <alignment horizontal="center" vertical="center"/>
    </xf>
    <xf numFmtId="0" fontId="21" fillId="20" borderId="0" xfId="0" applyFont="1" applyFill="1" applyBorder="1" applyAlignment="1">
      <alignment vertical="center"/>
    </xf>
    <xf numFmtId="0" fontId="21" fillId="20" borderId="0" xfId="5" quotePrefix="1" applyNumberFormat="1" applyFont="1" applyFill="1" applyBorder="1" applyAlignment="1" applyProtection="1">
      <alignment horizontal="left" vertical="center"/>
    </xf>
    <xf numFmtId="165" fontId="16" fillId="21" borderId="0" xfId="5" applyFont="1" applyFill="1" applyBorder="1" applyAlignment="1">
      <alignment horizontal="left" vertical="center"/>
    </xf>
    <xf numFmtId="0" fontId="21" fillId="20" borderId="0" xfId="5" applyNumberFormat="1" applyFont="1" applyFill="1" applyBorder="1" applyAlignment="1" applyProtection="1">
      <alignment horizontal="left" vertical="center"/>
    </xf>
    <xf numFmtId="165" fontId="39" fillId="24" borderId="0" xfId="5" applyFont="1" applyFill="1" applyBorder="1" applyAlignment="1">
      <alignment horizontal="left" vertical="center"/>
    </xf>
    <xf numFmtId="165" fontId="39" fillId="20" borderId="21" xfId="5" applyFont="1" applyFill="1" applyBorder="1" applyAlignment="1">
      <alignment horizontal="left" vertical="center"/>
    </xf>
    <xf numFmtId="0" fontId="36" fillId="20" borderId="0" xfId="5" applyNumberFormat="1" applyFont="1" applyFill="1" applyBorder="1" applyAlignment="1" applyProtection="1">
      <alignment horizontal="left" vertical="center"/>
    </xf>
    <xf numFmtId="0" fontId="36" fillId="20" borderId="0" xfId="0" applyFont="1" applyFill="1" applyBorder="1" applyAlignment="1">
      <alignment horizontal="left" vertical="center"/>
    </xf>
    <xf numFmtId="165" fontId="36" fillId="20" borderId="0" xfId="0" applyNumberFormat="1" applyFont="1" applyFill="1" applyBorder="1" applyAlignment="1" applyProtection="1">
      <alignment horizontal="left" vertical="center"/>
    </xf>
    <xf numFmtId="0" fontId="36" fillId="20" borderId="0" xfId="5" applyNumberFormat="1" applyFont="1" applyFill="1" applyBorder="1" applyAlignment="1" applyProtection="1">
      <alignment horizontal="center" vertical="center"/>
    </xf>
    <xf numFmtId="0" fontId="29" fillId="24" borderId="0" xfId="0" applyFont="1" applyFill="1" applyBorder="1" applyAlignment="1">
      <alignment horizontal="left" vertical="center"/>
    </xf>
    <xf numFmtId="0" fontId="29" fillId="20" borderId="21" xfId="0" applyFont="1" applyFill="1" applyBorder="1" applyAlignment="1">
      <alignment horizontal="left" vertical="center"/>
    </xf>
    <xf numFmtId="165" fontId="16" fillId="21" borderId="0" xfId="0" quotePrefix="1" applyNumberFormat="1" applyFont="1" applyFill="1" applyBorder="1" applyAlignment="1" applyProtection="1">
      <alignment horizontal="left" vertical="center"/>
    </xf>
    <xf numFmtId="0" fontId="21" fillId="20" borderId="0" xfId="0" applyNumberFormat="1" applyFont="1" applyFill="1" applyBorder="1" applyAlignment="1" applyProtection="1">
      <alignment horizontal="center" vertical="center"/>
    </xf>
    <xf numFmtId="0" fontId="21" fillId="20" borderId="21" xfId="0" applyFont="1" applyFill="1" applyBorder="1" applyAlignment="1">
      <alignment horizontal="left" vertical="center"/>
    </xf>
    <xf numFmtId="165" fontId="21" fillId="20" borderId="0" xfId="0" quotePrefix="1" applyNumberFormat="1" applyFont="1" applyFill="1" applyBorder="1" applyAlignment="1" applyProtection="1">
      <alignment horizontal="left" vertical="center"/>
    </xf>
    <xf numFmtId="165" fontId="21" fillId="20" borderId="0" xfId="0" applyNumberFormat="1" applyFont="1" applyFill="1" applyBorder="1" applyAlignment="1" applyProtection="1">
      <alignment horizontal="left" vertical="center"/>
    </xf>
    <xf numFmtId="0" fontId="21" fillId="9" borderId="0" xfId="6" quotePrefix="1" applyNumberFormat="1" applyFont="1" applyFill="1" applyBorder="1" applyAlignment="1" applyProtection="1">
      <alignment horizontal="left" vertical="center"/>
    </xf>
    <xf numFmtId="2" fontId="21" fillId="20" borderId="0" xfId="6" applyNumberFormat="1" applyFont="1" applyFill="1" applyBorder="1" applyAlignment="1" applyProtection="1">
      <alignment horizontal="left" vertical="center"/>
    </xf>
    <xf numFmtId="2" fontId="21" fillId="20" borderId="0" xfId="6" quotePrefix="1" applyNumberFormat="1" applyFont="1" applyFill="1" applyBorder="1" applyAlignment="1" applyProtection="1">
      <alignment horizontal="left" vertical="center"/>
    </xf>
    <xf numFmtId="0" fontId="24" fillId="24" borderId="0" xfId="0" applyFont="1" applyFill="1" applyBorder="1" applyAlignment="1">
      <alignment horizontal="left" vertical="center"/>
    </xf>
    <xf numFmtId="0" fontId="32" fillId="20" borderId="21" xfId="0" applyFont="1" applyFill="1" applyBorder="1" applyAlignment="1">
      <alignment horizontal="left" vertical="center"/>
    </xf>
    <xf numFmtId="0" fontId="32" fillId="20" borderId="0" xfId="0" applyNumberFormat="1" applyFont="1" applyFill="1" applyBorder="1" applyAlignment="1" applyProtection="1">
      <alignment horizontal="center" vertical="center"/>
    </xf>
    <xf numFmtId="165" fontId="21" fillId="20" borderId="0" xfId="6" applyNumberFormat="1" applyFont="1" applyFill="1" applyBorder="1" applyAlignment="1" applyProtection="1">
      <alignment horizontal="left" vertical="center" wrapText="1" indent="1"/>
    </xf>
    <xf numFmtId="169" fontId="21" fillId="20" borderId="0" xfId="6" quotePrefix="1" applyNumberFormat="1" applyFont="1" applyFill="1" applyBorder="1" applyAlignment="1" applyProtection="1">
      <alignment horizontal="left" vertical="center"/>
    </xf>
    <xf numFmtId="165" fontId="24" fillId="24" borderId="0" xfId="5" applyFont="1" applyFill="1" applyBorder="1" applyAlignment="1">
      <alignment horizontal="left" vertical="center"/>
    </xf>
    <xf numFmtId="165" fontId="24" fillId="20" borderId="21" xfId="5" applyFont="1" applyFill="1" applyBorder="1" applyAlignment="1">
      <alignment horizontal="left" vertical="center"/>
    </xf>
    <xf numFmtId="169" fontId="21" fillId="20" borderId="0" xfId="5" applyNumberFormat="1" applyFont="1" applyFill="1" applyBorder="1" applyAlignment="1" applyProtection="1">
      <alignment horizontal="left" vertical="center"/>
    </xf>
    <xf numFmtId="165" fontId="32" fillId="2" borderId="22" xfId="5" applyFont="1" applyFill="1" applyBorder="1" applyAlignment="1">
      <alignment horizontal="left" vertical="center"/>
    </xf>
    <xf numFmtId="165" fontId="24" fillId="2" borderId="24" xfId="5" applyFont="1" applyFill="1" applyBorder="1" applyAlignment="1">
      <alignment horizontal="left" vertical="center"/>
    </xf>
    <xf numFmtId="168" fontId="32" fillId="2" borderId="24" xfId="5" applyNumberFormat="1" applyFont="1" applyFill="1" applyBorder="1" applyAlignment="1">
      <alignment horizontal="center" vertical="center"/>
    </xf>
    <xf numFmtId="165" fontId="21" fillId="20" borderId="23" xfId="5" applyNumberFormat="1" applyFont="1" applyFill="1" applyBorder="1" applyAlignment="1" applyProtection="1">
      <alignment horizontal="left" vertical="center"/>
    </xf>
    <xf numFmtId="165" fontId="32" fillId="2" borderId="24" xfId="5" applyFont="1" applyFill="1" applyBorder="1" applyAlignment="1">
      <alignment horizontal="left" vertical="center"/>
    </xf>
    <xf numFmtId="168" fontId="32" fillId="2" borderId="24" xfId="5" applyNumberFormat="1" applyFont="1" applyFill="1" applyBorder="1" applyAlignment="1">
      <alignment horizontal="left" vertical="center"/>
    </xf>
    <xf numFmtId="0" fontId="24" fillId="20" borderId="21" xfId="0" applyFont="1" applyFill="1" applyBorder="1" applyAlignment="1">
      <alignment horizontal="left" vertical="center"/>
    </xf>
    <xf numFmtId="168" fontId="32" fillId="20" borderId="0" xfId="0" applyNumberFormat="1" applyFont="1" applyFill="1" applyBorder="1" applyAlignment="1" applyProtection="1">
      <alignment horizontal="center" vertical="center"/>
    </xf>
    <xf numFmtId="165" fontId="24" fillId="0" borderId="0" xfId="5" applyFont="1" applyBorder="1" applyAlignment="1">
      <alignment horizontal="left" vertical="center"/>
    </xf>
    <xf numFmtId="168" fontId="21" fillId="20" borderId="0" xfId="6" applyNumberFormat="1" applyFont="1" applyFill="1" applyBorder="1" applyAlignment="1" applyProtection="1">
      <alignment horizontal="left" vertical="center"/>
    </xf>
    <xf numFmtId="168" fontId="21" fillId="20" borderId="0" xfId="5" applyNumberFormat="1" applyFont="1" applyFill="1" applyBorder="1" applyAlignment="1" applyProtection="1">
      <alignment horizontal="left" vertical="center"/>
    </xf>
    <xf numFmtId="0" fontId="3" fillId="0" borderId="0" xfId="3" applyAlignment="1" applyProtection="1"/>
    <xf numFmtId="0" fontId="43" fillId="0" borderId="0" xfId="0" applyFont="1"/>
    <xf numFmtId="0" fontId="45" fillId="0" borderId="0" xfId="0" applyFont="1" applyAlignment="1">
      <alignment wrapText="1"/>
    </xf>
    <xf numFmtId="0" fontId="46" fillId="4" borderId="0" xfId="0" applyFont="1" applyFill="1" applyAlignment="1">
      <alignment horizontal="left"/>
    </xf>
    <xf numFmtId="0" fontId="46" fillId="4" borderId="0" xfId="0" applyFont="1" applyFill="1"/>
    <xf numFmtId="0" fontId="37" fillId="7" borderId="0" xfId="0" applyFont="1" applyFill="1"/>
    <xf numFmtId="0" fontId="37" fillId="7" borderId="0" xfId="0" applyFont="1" applyFill="1" applyAlignment="1">
      <alignment wrapText="1"/>
    </xf>
    <xf numFmtId="0" fontId="17" fillId="0" borderId="0" xfId="1" applyFont="1" applyBorder="1" applyAlignment="1"/>
    <xf numFmtId="0" fontId="17" fillId="0" borderId="0" xfId="1" applyFont="1" applyBorder="1" applyAlignment="1">
      <alignment horizontal="center"/>
    </xf>
    <xf numFmtId="0" fontId="19" fillId="0" borderId="0" xfId="0" applyFont="1" applyBorder="1" applyAlignment="1"/>
    <xf numFmtId="0" fontId="18" fillId="3" borderId="1" xfId="1" applyFont="1" applyFill="1" applyBorder="1" applyAlignment="1">
      <alignment horizontal="center" vertical="center"/>
    </xf>
    <xf numFmtId="0" fontId="47" fillId="0" borderId="0" xfId="1" applyFont="1" applyBorder="1" applyAlignment="1">
      <alignment horizontal="center"/>
    </xf>
    <xf numFmtId="0" fontId="48" fillId="2" borderId="1" xfId="1" applyFont="1" applyFill="1" applyBorder="1" applyAlignment="1">
      <alignment horizontal="center" vertical="center"/>
    </xf>
    <xf numFmtId="0" fontId="49" fillId="0" borderId="0" xfId="1" applyFont="1" applyBorder="1" applyAlignment="1">
      <alignment horizontal="center"/>
    </xf>
    <xf numFmtId="0" fontId="19" fillId="0" borderId="0" xfId="0" applyFont="1" applyAlignment="1">
      <alignment horizontal="center"/>
    </xf>
    <xf numFmtId="0" fontId="51" fillId="0" borderId="0" xfId="0" applyFont="1"/>
    <xf numFmtId="0" fontId="55" fillId="0" borderId="0" xfId="1" applyFont="1" applyBorder="1" applyAlignment="1"/>
    <xf numFmtId="0" fontId="55" fillId="0" borderId="0" xfId="1" applyFont="1" applyBorder="1" applyAlignment="1">
      <alignment horizontal="center"/>
    </xf>
    <xf numFmtId="0" fontId="56" fillId="0" borderId="0" xfId="0" applyFont="1" applyBorder="1" applyAlignment="1"/>
    <xf numFmtId="0" fontId="56" fillId="0" borderId="0" xfId="0" applyFont="1"/>
    <xf numFmtId="0" fontId="57" fillId="0" borderId="0" xfId="3" applyFont="1" applyAlignment="1" applyProtection="1">
      <alignment horizontal="center"/>
    </xf>
    <xf numFmtId="0" fontId="58" fillId="0" borderId="0" xfId="0" applyFont="1" applyAlignment="1">
      <alignment horizontal="center"/>
    </xf>
    <xf numFmtId="0" fontId="54" fillId="0" borderId="0" xfId="0" applyFont="1" applyBorder="1" applyAlignment="1">
      <alignment horizontal="center"/>
    </xf>
    <xf numFmtId="0" fontId="60" fillId="0" borderId="0" xfId="0" applyFont="1" applyBorder="1" applyAlignment="1">
      <alignment horizontal="center"/>
    </xf>
    <xf numFmtId="0" fontId="54" fillId="0" borderId="6" xfId="0" applyFont="1" applyBorder="1"/>
    <xf numFmtId="0" fontId="54" fillId="0" borderId="7" xfId="0" applyFont="1" applyBorder="1"/>
    <xf numFmtId="0" fontId="54" fillId="0" borderId="8" xfId="0" applyFont="1" applyBorder="1"/>
    <xf numFmtId="0" fontId="54" fillId="0" borderId="9" xfId="0" applyFont="1" applyBorder="1"/>
    <xf numFmtId="0" fontId="54" fillId="0" borderId="0" xfId="0" applyFont="1" applyBorder="1"/>
    <xf numFmtId="0" fontId="54" fillId="0" borderId="10" xfId="0" applyFont="1" applyBorder="1"/>
    <xf numFmtId="0" fontId="54" fillId="0" borderId="11" xfId="0" applyFont="1" applyBorder="1"/>
    <xf numFmtId="0" fontId="54" fillId="0" borderId="12" xfId="0" applyFont="1" applyBorder="1"/>
    <xf numFmtId="0" fontId="54" fillId="0" borderId="13" xfId="0" applyFont="1" applyBorder="1"/>
    <xf numFmtId="0" fontId="61" fillId="5" borderId="0" xfId="0" applyFont="1" applyFill="1"/>
    <xf numFmtId="0" fontId="53" fillId="9" borderId="2" xfId="0" applyFont="1" applyFill="1" applyBorder="1"/>
    <xf numFmtId="0" fontId="53" fillId="6" borderId="2" xfId="0" applyFont="1" applyFill="1" applyBorder="1"/>
    <xf numFmtId="0" fontId="53" fillId="9" borderId="2" xfId="0" quotePrefix="1" applyFont="1" applyFill="1" applyBorder="1"/>
    <xf numFmtId="0" fontId="50" fillId="9" borderId="2" xfId="3" applyFont="1" applyFill="1" applyBorder="1" applyAlignment="1" applyProtection="1"/>
    <xf numFmtId="0" fontId="53" fillId="9" borderId="3" xfId="0" applyFont="1" applyFill="1" applyBorder="1"/>
    <xf numFmtId="0" fontId="53" fillId="8" borderId="3" xfId="0" applyFont="1" applyFill="1" applyBorder="1"/>
    <xf numFmtId="0" fontId="53" fillId="9" borderId="4" xfId="0" applyFont="1" applyFill="1" applyBorder="1"/>
    <xf numFmtId="0" fontId="53" fillId="8" borderId="4" xfId="0" applyFont="1" applyFill="1" applyBorder="1"/>
    <xf numFmtId="0" fontId="53" fillId="0" borderId="2" xfId="0" applyFont="1" applyFill="1" applyBorder="1"/>
    <xf numFmtId="0" fontId="53" fillId="0" borderId="3" xfId="0" quotePrefix="1" applyFont="1" applyFill="1" applyBorder="1"/>
    <xf numFmtId="0" fontId="50" fillId="0" borderId="2" xfId="3" applyFont="1" applyFill="1" applyBorder="1" applyAlignment="1" applyProtection="1"/>
    <xf numFmtId="0" fontId="53" fillId="0" borderId="3" xfId="0" applyFont="1" applyFill="1" applyBorder="1"/>
    <xf numFmtId="0" fontId="53" fillId="0" borderId="4" xfId="0" applyFont="1" applyFill="1" applyBorder="1"/>
    <xf numFmtId="0" fontId="53" fillId="0" borderId="2" xfId="0" quotePrefix="1" applyFont="1" applyFill="1" applyBorder="1"/>
    <xf numFmtId="49" fontId="62" fillId="15" borderId="0" xfId="6" applyNumberFormat="1" applyFont="1" applyFill="1" applyBorder="1" applyAlignment="1" applyProtection="1">
      <alignment horizontal="left" vertical="center"/>
    </xf>
    <xf numFmtId="165" fontId="63" fillId="0" borderId="0" xfId="3" applyNumberFormat="1" applyFont="1" applyFill="1" applyBorder="1" applyAlignment="1" applyProtection="1">
      <alignment horizontal="left" vertical="center"/>
    </xf>
    <xf numFmtId="0" fontId="52" fillId="0" borderId="0" xfId="3" applyFont="1" applyAlignment="1" applyProtection="1"/>
    <xf numFmtId="0" fontId="64" fillId="0" borderId="0" xfId="0" applyFont="1" applyAlignment="1">
      <alignment horizontal="left" readingOrder="1"/>
    </xf>
    <xf numFmtId="165" fontId="65" fillId="0" borderId="0" xfId="6" applyNumberFormat="1" applyFont="1" applyFill="1" applyBorder="1" applyAlignment="1" applyProtection="1">
      <alignment horizontal="left" vertical="center"/>
    </xf>
    <xf numFmtId="0" fontId="29" fillId="11" borderId="14" xfId="0" applyFont="1" applyFill="1" applyBorder="1" applyAlignment="1">
      <alignment horizontal="center" vertical="center" wrapText="1"/>
    </xf>
    <xf numFmtId="0" fontId="29" fillId="0" borderId="14" xfId="0" applyFont="1" applyFill="1" applyBorder="1" applyAlignment="1">
      <alignment horizontal="center" vertical="center"/>
    </xf>
    <xf numFmtId="0" fontId="33" fillId="12" borderId="15" xfId="0" applyFont="1" applyFill="1" applyBorder="1" applyAlignment="1">
      <alignment horizontal="center" vertical="center" wrapText="1"/>
    </xf>
    <xf numFmtId="0" fontId="29" fillId="0" borderId="15" xfId="0" applyFont="1" applyFill="1" applyBorder="1" applyAlignment="1">
      <alignment horizontal="center" vertical="center"/>
    </xf>
    <xf numFmtId="0" fontId="33" fillId="13" borderId="15" xfId="0" applyFont="1" applyFill="1" applyBorder="1" applyAlignment="1">
      <alignment horizontal="center" vertical="center" wrapText="1"/>
    </xf>
    <xf numFmtId="166" fontId="29" fillId="0" borderId="15" xfId="0" applyNumberFormat="1" applyFont="1" applyFill="1" applyBorder="1" applyAlignment="1">
      <alignment horizontal="center" vertical="center"/>
    </xf>
    <xf numFmtId="0" fontId="29" fillId="3" borderId="15" xfId="0" applyFont="1" applyFill="1" applyBorder="1" applyAlignment="1">
      <alignment horizontal="center" vertical="center" wrapText="1"/>
    </xf>
    <xf numFmtId="166" fontId="29" fillId="0" borderId="49" xfId="0" applyNumberFormat="1" applyFont="1" applyFill="1" applyBorder="1" applyAlignment="1">
      <alignment horizontal="center" vertical="center" wrapText="1"/>
    </xf>
    <xf numFmtId="0" fontId="68" fillId="14" borderId="5" xfId="0" applyFont="1" applyFill="1" applyBorder="1" applyAlignment="1">
      <alignment horizontal="left" vertical="center" readingOrder="1"/>
    </xf>
    <xf numFmtId="0" fontId="29" fillId="14" borderId="0" xfId="0" applyFont="1" applyFill="1" applyAlignment="1">
      <alignment vertical="center"/>
    </xf>
    <xf numFmtId="0" fontId="29" fillId="7" borderId="0" xfId="0" applyFont="1" applyFill="1" applyAlignment="1">
      <alignment vertical="center"/>
    </xf>
    <xf numFmtId="0" fontId="16" fillId="14" borderId="5" xfId="0" applyFont="1" applyFill="1" applyBorder="1" applyAlignment="1">
      <alignment horizontal="left" vertical="center" readingOrder="1"/>
    </xf>
    <xf numFmtId="0" fontId="29" fillId="14" borderId="0" xfId="0" applyFont="1" applyFill="1" applyAlignment="1">
      <alignment horizontal="right" vertical="center"/>
    </xf>
    <xf numFmtId="0" fontId="29" fillId="7" borderId="0" xfId="0" applyFont="1" applyFill="1" applyAlignment="1">
      <alignment horizontal="right" vertical="center"/>
    </xf>
    <xf numFmtId="0" fontId="29" fillId="7" borderId="0" xfId="0" applyFont="1" applyFill="1" applyAlignment="1">
      <alignment horizontal="center" vertical="center"/>
    </xf>
    <xf numFmtId="0" fontId="37" fillId="7" borderId="0" xfId="0" applyFont="1" applyFill="1" applyAlignment="1">
      <alignment vertical="top"/>
    </xf>
    <xf numFmtId="0" fontId="46" fillId="5" borderId="0" xfId="0" applyFont="1" applyFill="1" applyBorder="1"/>
    <xf numFmtId="0" fontId="69" fillId="5" borderId="0" xfId="0" applyFont="1" applyFill="1" applyBorder="1"/>
    <xf numFmtId="0" fontId="69" fillId="5" borderId="33" xfId="0" applyFont="1" applyFill="1" applyBorder="1"/>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37" fillId="16" borderId="16" xfId="0" applyFont="1" applyFill="1" applyBorder="1" applyAlignment="1">
      <alignment horizontal="center"/>
    </xf>
    <xf numFmtId="0" fontId="37" fillId="16" borderId="31" xfId="0" applyFont="1" applyFill="1" applyBorder="1" applyAlignment="1">
      <alignment horizontal="center"/>
    </xf>
    <xf numFmtId="0" fontId="37" fillId="16" borderId="32" xfId="0" applyFont="1" applyFill="1" applyBorder="1" applyAlignment="1">
      <alignment horizontal="center"/>
    </xf>
    <xf numFmtId="0" fontId="37" fillId="16" borderId="37" xfId="0" applyFont="1" applyFill="1" applyBorder="1" applyAlignment="1">
      <alignment horizontal="center"/>
    </xf>
    <xf numFmtId="0" fontId="37" fillId="16" borderId="35" xfId="0" applyFont="1" applyFill="1" applyBorder="1" applyAlignment="1">
      <alignment horizontal="center"/>
    </xf>
    <xf numFmtId="0" fontId="37" fillId="16" borderId="36" xfId="0" applyFont="1" applyFill="1" applyBorder="1" applyAlignment="1">
      <alignment horizontal="center"/>
    </xf>
    <xf numFmtId="0" fontId="34" fillId="28" borderId="16" xfId="0" applyFont="1" applyFill="1" applyBorder="1" applyAlignment="1">
      <alignment horizontal="center"/>
    </xf>
    <xf numFmtId="0" fontId="34" fillId="28" borderId="40" xfId="0" applyFont="1" applyFill="1" applyBorder="1" applyAlignment="1">
      <alignment horizontal="center"/>
    </xf>
    <xf numFmtId="0" fontId="37" fillId="28" borderId="33" xfId="0" applyFont="1" applyFill="1" applyBorder="1" applyAlignment="1">
      <alignment horizontal="center"/>
    </xf>
    <xf numFmtId="0" fontId="34" fillId="28" borderId="37" xfId="0" applyFont="1" applyFill="1" applyBorder="1" applyAlignment="1">
      <alignment horizontal="center"/>
    </xf>
    <xf numFmtId="0" fontId="37" fillId="16" borderId="38" xfId="0" applyFont="1" applyFill="1" applyBorder="1" applyAlignment="1">
      <alignment horizontal="center"/>
    </xf>
    <xf numFmtId="0" fontId="34" fillId="28" borderId="17" xfId="0" applyFont="1" applyFill="1" applyBorder="1" applyAlignment="1">
      <alignment horizontal="center"/>
    </xf>
    <xf numFmtId="0" fontId="34" fillId="28" borderId="41"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39" xfId="0" applyFont="1" applyFill="1" applyBorder="1" applyAlignment="1">
      <alignment horizontal="center"/>
    </xf>
    <xf numFmtId="0" fontId="37" fillId="27" borderId="0" xfId="0" applyFont="1" applyFill="1" applyBorder="1" applyAlignment="1">
      <alignment horizontal="center"/>
    </xf>
    <xf numFmtId="0" fontId="37" fillId="27" borderId="10" xfId="0" applyFont="1" applyFill="1" applyBorder="1" applyAlignment="1">
      <alignment horizontal="center"/>
    </xf>
    <xf numFmtId="0" fontId="37" fillId="27" borderId="13" xfId="0" applyFont="1" applyFill="1" applyBorder="1" applyAlignment="1">
      <alignment horizontal="center"/>
    </xf>
    <xf numFmtId="0" fontId="37" fillId="16"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7" fillId="16" borderId="42" xfId="0" applyFont="1" applyFill="1" applyBorder="1" applyAlignment="1">
      <alignment horizontal="center"/>
    </xf>
    <xf numFmtId="0" fontId="34" fillId="28" borderId="45" xfId="0" applyFont="1" applyFill="1" applyBorder="1" applyAlignment="1">
      <alignment horizontal="center"/>
    </xf>
    <xf numFmtId="0" fontId="34" fillId="28" borderId="9" xfId="0" applyFont="1" applyFill="1" applyBorder="1" applyAlignment="1">
      <alignment horizontal="center"/>
    </xf>
    <xf numFmtId="0" fontId="37" fillId="19" borderId="42" xfId="0" applyFont="1" applyFill="1" applyBorder="1" applyAlignment="1">
      <alignment horizontal="center"/>
    </xf>
    <xf numFmtId="0" fontId="37" fillId="19" borderId="5" xfId="0" applyFont="1" applyFill="1" applyBorder="1" applyAlignment="1">
      <alignment horizontal="center"/>
    </xf>
    <xf numFmtId="0" fontId="37" fillId="16" borderId="34"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37" fillId="16" borderId="31" xfId="0" applyFont="1" applyFill="1" applyBorder="1"/>
    <xf numFmtId="0" fontId="37" fillId="16" borderId="0" xfId="0" applyFont="1" applyFill="1" applyBorder="1"/>
    <xf numFmtId="0" fontId="37" fillId="16" borderId="32" xfId="0" applyFont="1" applyFill="1" applyBorder="1"/>
    <xf numFmtId="0" fontId="37" fillId="16" borderId="33" xfId="0" applyFont="1" applyFill="1" applyBorder="1"/>
    <xf numFmtId="0" fontId="37" fillId="16" borderId="35" xfId="0" applyFont="1" applyFill="1" applyBorder="1"/>
    <xf numFmtId="0" fontId="37" fillId="16" borderId="36" xfId="0" applyFont="1" applyFill="1" applyBorder="1"/>
    <xf numFmtId="0" fontId="37" fillId="0" borderId="0" xfId="0" applyFont="1" applyAlignment="1">
      <alignment wrapText="1"/>
    </xf>
    <xf numFmtId="0" fontId="35" fillId="0" borderId="0" xfId="0" applyFont="1" applyAlignment="1">
      <alignment wrapText="1"/>
    </xf>
    <xf numFmtId="165" fontId="8" fillId="0" borderId="2" xfId="4" applyFont="1" applyBorder="1" applyAlignment="1">
      <alignment horizontal="justify" wrapText="1"/>
    </xf>
    <xf numFmtId="165" fontId="8" fillId="0" borderId="3" xfId="4" applyFont="1" applyBorder="1" applyAlignment="1">
      <alignment horizontal="justify" wrapText="1"/>
    </xf>
    <xf numFmtId="165" fontId="8" fillId="0" borderId="4" xfId="4" applyFont="1" applyBorder="1" applyAlignment="1">
      <alignment horizontal="justify" wrapText="1"/>
    </xf>
    <xf numFmtId="165" fontId="25" fillId="29" borderId="5" xfId="4" applyFont="1" applyFill="1" applyBorder="1" applyAlignment="1">
      <alignment horizontal="center"/>
    </xf>
    <xf numFmtId="165" fontId="25" fillId="29" borderId="0" xfId="4" applyFont="1" applyFill="1" applyBorder="1" applyAlignment="1">
      <alignment horizontal="center"/>
    </xf>
    <xf numFmtId="165" fontId="31" fillId="23" borderId="21" xfId="6" applyFont="1" applyFill="1" applyBorder="1" applyAlignment="1">
      <alignment horizontal="center" vertical="center"/>
    </xf>
    <xf numFmtId="165" fontId="31" fillId="23" borderId="0" xfId="6" applyFont="1" applyFill="1" applyBorder="1" applyAlignment="1">
      <alignment horizontal="center" vertical="center"/>
    </xf>
    <xf numFmtId="165" fontId="31" fillId="23" borderId="23" xfId="6" applyFont="1" applyFill="1" applyBorder="1" applyAlignment="1">
      <alignment horizontal="center" vertical="center"/>
    </xf>
    <xf numFmtId="0" fontId="21" fillId="26" borderId="22" xfId="0" applyFont="1" applyFill="1" applyBorder="1" applyAlignment="1">
      <alignment horizontal="center" vertical="center"/>
    </xf>
    <xf numFmtId="0" fontId="21" fillId="26" borderId="24" xfId="0" applyFont="1" applyFill="1" applyBorder="1" applyAlignment="1">
      <alignment horizontal="center" vertical="center"/>
    </xf>
    <xf numFmtId="0" fontId="21" fillId="26" borderId="20" xfId="0" applyFont="1" applyFill="1" applyBorder="1" applyAlignment="1">
      <alignment horizontal="center" vertical="center"/>
    </xf>
    <xf numFmtId="165" fontId="25" fillId="23" borderId="21" xfId="5" applyFont="1" applyFill="1" applyBorder="1" applyAlignment="1">
      <alignment horizontal="center" vertical="center"/>
    </xf>
    <xf numFmtId="165" fontId="25" fillId="23" borderId="0" xfId="5" quotePrefix="1" applyFont="1" applyFill="1" applyBorder="1" applyAlignment="1">
      <alignment horizontal="center" vertical="center"/>
    </xf>
    <xf numFmtId="165" fontId="25" fillId="23" borderId="23" xfId="5" quotePrefix="1" applyFont="1" applyFill="1" applyBorder="1" applyAlignment="1">
      <alignment horizontal="center" vertical="center"/>
    </xf>
    <xf numFmtId="165" fontId="25" fillId="23" borderId="21" xfId="5" quotePrefix="1" applyFont="1" applyFill="1" applyBorder="1" applyAlignment="1">
      <alignment horizontal="center" vertical="center"/>
    </xf>
    <xf numFmtId="165" fontId="25" fillId="23" borderId="28" xfId="5" quotePrefix="1" applyFont="1" applyFill="1" applyBorder="1" applyAlignment="1">
      <alignment horizontal="center" vertical="center"/>
    </xf>
    <xf numFmtId="165" fontId="25" fillId="23" borderId="27" xfId="5" quotePrefix="1" applyFont="1" applyFill="1" applyBorder="1" applyAlignment="1">
      <alignment horizontal="center" vertical="center"/>
    </xf>
    <xf numFmtId="165" fontId="21" fillId="3" borderId="22" xfId="5" applyFont="1" applyFill="1" applyBorder="1" applyAlignment="1">
      <alignment horizontal="center" vertical="center"/>
    </xf>
    <xf numFmtId="165" fontId="21" fillId="3" borderId="20" xfId="5" applyFont="1" applyFill="1" applyBorder="1" applyAlignment="1">
      <alignment horizontal="center" vertical="center"/>
    </xf>
    <xf numFmtId="165" fontId="29" fillId="2" borderId="18" xfId="5" applyFont="1" applyFill="1" applyBorder="1" applyAlignment="1">
      <alignment horizontal="center" vertical="center"/>
    </xf>
    <xf numFmtId="165" fontId="29" fillId="2" borderId="19" xfId="5" applyFont="1" applyFill="1" applyBorder="1" applyAlignment="1">
      <alignment horizontal="center" vertical="center"/>
    </xf>
    <xf numFmtId="165" fontId="29" fillId="2" borderId="25" xfId="5" applyFont="1" applyFill="1" applyBorder="1" applyAlignment="1">
      <alignment horizontal="center" vertical="center"/>
    </xf>
    <xf numFmtId="165" fontId="21" fillId="3" borderId="1" xfId="5" applyFont="1" applyFill="1" applyBorder="1" applyAlignment="1">
      <alignment horizontal="center" vertical="center"/>
    </xf>
    <xf numFmtId="165" fontId="22" fillId="2" borderId="0" xfId="5" quotePrefix="1" applyNumberFormat="1" applyFont="1" applyFill="1" applyBorder="1" applyAlignment="1" applyProtection="1">
      <alignment horizontal="center" vertical="center"/>
    </xf>
    <xf numFmtId="165" fontId="22" fillId="2" borderId="23" xfId="5" quotePrefix="1" applyNumberFormat="1" applyFont="1" applyFill="1" applyBorder="1" applyAlignment="1" applyProtection="1">
      <alignment horizontal="center" vertical="center"/>
    </xf>
    <xf numFmtId="165" fontId="23" fillId="22" borderId="1" xfId="5" applyFont="1" applyFill="1" applyBorder="1" applyAlignment="1">
      <alignment horizontal="center" vertical="center"/>
    </xf>
    <xf numFmtId="165" fontId="21" fillId="2" borderId="0" xfId="5" applyFont="1" applyFill="1" applyBorder="1" applyAlignment="1">
      <alignment horizontal="center" vertical="center"/>
    </xf>
    <xf numFmtId="165" fontId="21" fillId="2" borderId="23" xfId="5" applyFont="1" applyFill="1" applyBorder="1" applyAlignment="1">
      <alignment horizontal="center" vertical="center"/>
    </xf>
    <xf numFmtId="165" fontId="25" fillId="23" borderId="18" xfId="5" applyFont="1" applyFill="1" applyBorder="1" applyAlignment="1">
      <alignment horizontal="center" vertical="center"/>
    </xf>
    <xf numFmtId="165" fontId="25" fillId="23" borderId="19" xfId="5" quotePrefix="1" applyFont="1" applyFill="1" applyBorder="1" applyAlignment="1">
      <alignment horizontal="center" vertical="center"/>
    </xf>
    <xf numFmtId="165" fontId="25" fillId="23" borderId="25" xfId="5" quotePrefix="1" applyFont="1" applyFill="1" applyBorder="1" applyAlignment="1">
      <alignment horizontal="center" vertical="center"/>
    </xf>
    <xf numFmtId="165" fontId="28" fillId="3" borderId="22" xfId="5" applyFont="1" applyFill="1" applyBorder="1" applyAlignment="1">
      <alignment horizontal="center" vertical="center"/>
    </xf>
    <xf numFmtId="165" fontId="28" fillId="3" borderId="20" xfId="5" applyFont="1" applyFill="1" applyBorder="1" applyAlignment="1">
      <alignment horizontal="center" vertical="center"/>
    </xf>
    <xf numFmtId="0" fontId="25" fillId="23" borderId="18" xfId="0" applyFont="1" applyFill="1" applyBorder="1" applyAlignment="1">
      <alignment horizontal="center" vertical="center"/>
    </xf>
    <xf numFmtId="0" fontId="25" fillId="23" borderId="19" xfId="0" applyFont="1" applyFill="1" applyBorder="1" applyAlignment="1">
      <alignment horizontal="center" vertical="center"/>
    </xf>
    <xf numFmtId="0" fontId="25" fillId="23" borderId="25" xfId="0" applyFont="1" applyFill="1" applyBorder="1" applyAlignment="1">
      <alignment horizontal="center" vertical="center"/>
    </xf>
    <xf numFmtId="0" fontId="25" fillId="23" borderId="26" xfId="0" applyFont="1" applyFill="1" applyBorder="1" applyAlignment="1">
      <alignment horizontal="center" vertical="center"/>
    </xf>
    <xf numFmtId="0" fontId="25" fillId="23" borderId="28" xfId="0" applyFont="1" applyFill="1" applyBorder="1" applyAlignment="1">
      <alignment horizontal="center" vertical="center"/>
    </xf>
    <xf numFmtId="0" fontId="25" fillId="23" borderId="27" xfId="0" applyFont="1" applyFill="1" applyBorder="1" applyAlignment="1">
      <alignment horizontal="center" vertical="center"/>
    </xf>
    <xf numFmtId="165" fontId="20" fillId="2" borderId="18" xfId="5" applyFont="1" applyFill="1" applyBorder="1" applyAlignment="1">
      <alignment horizontal="center" vertical="center"/>
    </xf>
    <xf numFmtId="165" fontId="20" fillId="2" borderId="19" xfId="5" applyFont="1" applyFill="1" applyBorder="1" applyAlignment="1">
      <alignment horizontal="center" vertical="center"/>
    </xf>
    <xf numFmtId="165" fontId="20" fillId="2" borderId="25" xfId="5" applyFont="1" applyFill="1" applyBorder="1" applyAlignment="1">
      <alignment horizontal="center" vertical="center"/>
    </xf>
    <xf numFmtId="165" fontId="22" fillId="2" borderId="21" xfId="5" applyNumberFormat="1" applyFont="1" applyFill="1" applyBorder="1" applyAlignment="1" applyProtection="1">
      <alignment horizontal="center" vertical="center"/>
    </xf>
    <xf numFmtId="165" fontId="23" fillId="22" borderId="18" xfId="5" applyFont="1" applyFill="1" applyBorder="1" applyAlignment="1">
      <alignment horizontal="center" vertical="center"/>
    </xf>
    <xf numFmtId="165" fontId="23" fillId="22" borderId="25" xfId="5" applyFont="1" applyFill="1" applyBorder="1" applyAlignment="1">
      <alignment horizontal="center" vertical="center"/>
    </xf>
    <xf numFmtId="165" fontId="23" fillId="22" borderId="26" xfId="5" applyFont="1" applyFill="1" applyBorder="1" applyAlignment="1">
      <alignment horizontal="center" vertical="center"/>
    </xf>
    <xf numFmtId="165" fontId="23" fillId="22" borderId="27" xfId="5" applyFont="1" applyFill="1" applyBorder="1" applyAlignment="1">
      <alignment horizontal="center" vertical="center"/>
    </xf>
    <xf numFmtId="165" fontId="21" fillId="2" borderId="21" xfId="5" applyFont="1" applyFill="1" applyBorder="1" applyAlignment="1">
      <alignment horizontal="center" vertical="center"/>
    </xf>
    <xf numFmtId="0" fontId="21" fillId="2" borderId="2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3" xfId="0"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15</xdr:row>
      <xdr:rowOff>168088</xdr:rowOff>
    </xdr:from>
    <xdr:to>
      <xdr:col>14</xdr:col>
      <xdr:colOff>396688</xdr:colOff>
      <xdr:row>38</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41</xdr:row>
      <xdr:rowOff>38100</xdr:rowOff>
    </xdr:from>
    <xdr:to>
      <xdr:col>7</xdr:col>
      <xdr:colOff>153038</xdr:colOff>
      <xdr:row>59</xdr:row>
      <xdr:rowOff>178493</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41</xdr:row>
      <xdr:rowOff>0</xdr:rowOff>
    </xdr:from>
    <xdr:to>
      <xdr:col>13</xdr:col>
      <xdr:colOff>505464</xdr:colOff>
      <xdr:row>59</xdr:row>
      <xdr:rowOff>140393</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65</xdr:row>
      <xdr:rowOff>57150</xdr:rowOff>
    </xdr:from>
    <xdr:to>
      <xdr:col>7</xdr:col>
      <xdr:colOff>179932</xdr:colOff>
      <xdr:row>79</xdr:row>
      <xdr:rowOff>184336</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64</xdr:row>
      <xdr:rowOff>143996</xdr:rowOff>
    </xdr:from>
    <xdr:to>
      <xdr:col>13</xdr:col>
      <xdr:colOff>534039</xdr:colOff>
      <xdr:row>79</xdr:row>
      <xdr:rowOff>28975</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develop/policies/antitrus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materials.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12"/>
  <sheetViews>
    <sheetView showGridLines="0" zoomScaleNormal="100" workbookViewId="0">
      <selection activeCell="B4" sqref="B4"/>
    </sheetView>
  </sheetViews>
  <sheetFormatPr defaultColWidth="9.140625" defaultRowHeight="15" x14ac:dyDescent="0.25"/>
  <cols>
    <col min="1" max="6" width="9.140625" style="31"/>
    <col min="7" max="7" width="9.140625" style="230"/>
    <col min="8" max="16384" width="9.140625" style="31"/>
  </cols>
  <sheetData>
    <row r="1" spans="1:14" x14ac:dyDescent="0.25">
      <c r="A1" s="223"/>
      <c r="B1" s="223"/>
      <c r="C1" s="223"/>
      <c r="D1" s="223"/>
      <c r="E1" s="223"/>
      <c r="F1" s="223"/>
      <c r="G1" s="224"/>
      <c r="H1" s="223"/>
      <c r="I1" s="223"/>
      <c r="J1" s="223"/>
      <c r="K1" s="223"/>
      <c r="L1" s="223"/>
      <c r="M1" s="223"/>
      <c r="N1" s="225"/>
    </row>
    <row r="2" spans="1:14" ht="25.5" x14ac:dyDescent="0.35">
      <c r="A2" s="223"/>
      <c r="B2" s="226" t="s">
        <v>152</v>
      </c>
      <c r="C2" s="223"/>
      <c r="D2" s="223"/>
      <c r="E2" s="223"/>
      <c r="F2" s="223"/>
      <c r="G2" s="227" t="s">
        <v>0</v>
      </c>
      <c r="I2" s="223"/>
      <c r="J2" s="223"/>
      <c r="K2" s="223"/>
      <c r="L2" s="223"/>
      <c r="M2" s="226" t="str">
        <f>B2</f>
        <v>Interim</v>
      </c>
      <c r="N2" s="225"/>
    </row>
    <row r="3" spans="1:14" ht="45.75" x14ac:dyDescent="0.65">
      <c r="A3" s="223"/>
      <c r="B3" s="228" t="s">
        <v>187</v>
      </c>
      <c r="C3" s="223"/>
      <c r="D3" s="223"/>
      <c r="E3" s="223"/>
      <c r="F3" s="223"/>
      <c r="G3" s="229"/>
      <c r="H3" s="223"/>
      <c r="I3" s="223"/>
      <c r="J3" s="223"/>
      <c r="K3" s="223"/>
      <c r="L3" s="223"/>
      <c r="M3" s="228" t="str">
        <f>B3</f>
        <v>R1</v>
      </c>
      <c r="N3" s="225"/>
    </row>
    <row r="4" spans="1:14" s="235" customFormat="1" ht="26.25" x14ac:dyDescent="0.4">
      <c r="A4" s="232"/>
      <c r="B4" s="232"/>
      <c r="C4" s="232"/>
      <c r="D4" s="232"/>
      <c r="E4" s="232"/>
      <c r="F4" s="232"/>
      <c r="G4" s="233"/>
      <c r="H4" s="232"/>
      <c r="I4" s="232"/>
      <c r="J4" s="232"/>
      <c r="K4" s="232"/>
      <c r="L4" s="232"/>
      <c r="M4" s="232"/>
      <c r="N4" s="234"/>
    </row>
    <row r="5" spans="1:14" s="235" customFormat="1" ht="26.25" x14ac:dyDescent="0.4">
      <c r="A5" s="232"/>
      <c r="B5" s="232"/>
      <c r="C5" s="232"/>
      <c r="D5" s="232"/>
      <c r="E5" s="232"/>
      <c r="F5" s="232"/>
      <c r="G5" s="233" t="s">
        <v>170</v>
      </c>
      <c r="H5" s="232"/>
      <c r="I5" s="232"/>
      <c r="J5" s="232"/>
      <c r="K5" s="232"/>
      <c r="L5" s="232"/>
      <c r="M5" s="232"/>
      <c r="N5" s="234"/>
    </row>
    <row r="6" spans="1:14" s="235" customFormat="1" ht="26.25" x14ac:dyDescent="0.4">
      <c r="A6" s="232"/>
      <c r="B6" s="232"/>
      <c r="C6" s="232"/>
      <c r="D6" s="232"/>
      <c r="E6" s="232"/>
      <c r="F6" s="232"/>
      <c r="G6" s="233" t="s">
        <v>171</v>
      </c>
      <c r="H6" s="232"/>
      <c r="I6" s="232"/>
      <c r="J6" s="232"/>
      <c r="K6" s="232"/>
      <c r="L6" s="232"/>
      <c r="M6" s="232"/>
      <c r="N6" s="234"/>
    </row>
    <row r="7" spans="1:14" s="235" customFormat="1" ht="26.25" x14ac:dyDescent="0.4">
      <c r="A7" s="232"/>
      <c r="B7" s="232"/>
      <c r="C7" s="232"/>
      <c r="D7" s="232"/>
      <c r="E7" s="232"/>
      <c r="F7" s="232"/>
      <c r="G7" s="233"/>
      <c r="H7" s="232"/>
      <c r="I7" s="232"/>
      <c r="J7" s="232"/>
      <c r="K7" s="232"/>
      <c r="L7" s="232"/>
      <c r="M7" s="232"/>
      <c r="N7" s="234"/>
    </row>
    <row r="8" spans="1:14" s="235" customFormat="1" ht="26.25" x14ac:dyDescent="0.4">
      <c r="A8" s="232"/>
      <c r="B8" s="232"/>
      <c r="C8" s="232"/>
      <c r="D8" s="232"/>
      <c r="E8" s="232"/>
      <c r="F8" s="232"/>
      <c r="G8" s="233" t="s">
        <v>38</v>
      </c>
      <c r="H8" s="232"/>
      <c r="I8" s="232"/>
      <c r="J8" s="232"/>
      <c r="K8" s="232"/>
      <c r="L8" s="232"/>
      <c r="M8" s="232"/>
      <c r="N8" s="234"/>
    </row>
    <row r="9" spans="1:14" s="235" customFormat="1" ht="26.25" x14ac:dyDescent="0.4">
      <c r="A9" s="232"/>
      <c r="B9" s="232"/>
      <c r="C9" s="232"/>
      <c r="D9" s="232"/>
      <c r="E9" s="232"/>
      <c r="F9" s="232"/>
      <c r="G9" s="233"/>
      <c r="H9" s="232"/>
      <c r="I9" s="232"/>
      <c r="J9" s="232"/>
      <c r="K9" s="232"/>
      <c r="L9" s="232"/>
      <c r="M9" s="232"/>
      <c r="N9" s="234"/>
    </row>
    <row r="10" spans="1:14" s="235" customFormat="1" ht="26.25" x14ac:dyDescent="0.4">
      <c r="A10" s="232"/>
      <c r="B10" s="232"/>
      <c r="C10" s="232"/>
      <c r="D10" s="232"/>
      <c r="E10" s="232"/>
      <c r="F10" s="232"/>
      <c r="G10" s="233" t="s">
        <v>1</v>
      </c>
      <c r="H10" s="232"/>
      <c r="I10" s="232"/>
      <c r="J10" s="232"/>
      <c r="K10" s="232"/>
      <c r="L10" s="232"/>
      <c r="M10" s="232"/>
      <c r="N10" s="234"/>
    </row>
    <row r="11" spans="1:14" s="235" customFormat="1" ht="26.25" x14ac:dyDescent="0.4">
      <c r="A11" s="232"/>
      <c r="B11" s="232"/>
      <c r="C11" s="232"/>
      <c r="D11" s="232"/>
      <c r="E11" s="232"/>
      <c r="F11" s="232"/>
      <c r="G11" s="233"/>
      <c r="H11" s="232"/>
      <c r="I11" s="232"/>
      <c r="J11" s="232"/>
      <c r="K11" s="232"/>
      <c r="L11" s="232"/>
      <c r="M11" s="232"/>
      <c r="N11" s="234"/>
    </row>
    <row r="12" spans="1:14" s="235" customFormat="1" ht="26.25" x14ac:dyDescent="0.4">
      <c r="G12" s="236" t="s">
        <v>2</v>
      </c>
    </row>
  </sheetData>
  <hyperlinks>
    <hyperlink ref="G1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zoomScaleNormal="100" workbookViewId="0"/>
  </sheetViews>
  <sheetFormatPr defaultColWidth="9.140625" defaultRowHeight="15.75" x14ac:dyDescent="0.25"/>
  <cols>
    <col min="1" max="1" width="9.140625" style="221"/>
    <col min="2" max="2" width="19" style="221" bestFit="1" customWidth="1"/>
    <col min="3" max="3" width="46.7109375" style="221" bestFit="1" customWidth="1"/>
    <col min="4" max="4" width="33.5703125" style="221" bestFit="1" customWidth="1"/>
    <col min="5" max="5" width="30.85546875" style="221" bestFit="1" customWidth="1"/>
    <col min="6" max="16384" width="9.140625" style="221"/>
  </cols>
  <sheetData>
    <row r="2" spans="2:5" x14ac:dyDescent="0.25">
      <c r="B2" s="219"/>
      <c r="C2" s="219" t="s">
        <v>3</v>
      </c>
      <c r="D2" s="220"/>
      <c r="E2" s="220"/>
    </row>
    <row r="3" spans="2:5" ht="20.25" x14ac:dyDescent="0.3">
      <c r="B3" s="249" t="s">
        <v>4</v>
      </c>
      <c r="C3" s="249" t="s">
        <v>5</v>
      </c>
      <c r="D3" s="249" t="s">
        <v>6</v>
      </c>
      <c r="E3" s="249" t="s">
        <v>7</v>
      </c>
    </row>
    <row r="4" spans="2:5" ht="20.25" x14ac:dyDescent="0.3">
      <c r="B4" s="250" t="s">
        <v>82</v>
      </c>
      <c r="C4" s="251" t="s">
        <v>8</v>
      </c>
      <c r="D4" s="252" t="s">
        <v>16</v>
      </c>
      <c r="E4" s="253" t="s">
        <v>21</v>
      </c>
    </row>
    <row r="5" spans="2:5" ht="20.25" x14ac:dyDescent="0.3">
      <c r="B5" s="254"/>
      <c r="C5" s="255"/>
      <c r="D5" s="254" t="s">
        <v>17</v>
      </c>
      <c r="E5" s="254"/>
    </row>
    <row r="6" spans="2:5" ht="20.25" x14ac:dyDescent="0.3">
      <c r="B6" s="254"/>
      <c r="C6" s="255" t="s">
        <v>83</v>
      </c>
      <c r="D6" s="254"/>
      <c r="E6" s="254"/>
    </row>
    <row r="7" spans="2:5" ht="20.25" x14ac:dyDescent="0.3">
      <c r="B7" s="254"/>
      <c r="C7" s="255" t="s">
        <v>9</v>
      </c>
      <c r="D7" s="254"/>
      <c r="E7" s="254"/>
    </row>
    <row r="8" spans="2:5" ht="20.25" x14ac:dyDescent="0.3">
      <c r="B8" s="254"/>
      <c r="C8" s="255" t="s">
        <v>10</v>
      </c>
      <c r="D8" s="254"/>
      <c r="E8" s="254"/>
    </row>
    <row r="9" spans="2:5" ht="20.25" x14ac:dyDescent="0.3">
      <c r="B9" s="256"/>
      <c r="C9" s="257"/>
      <c r="D9" s="256"/>
      <c r="E9" s="256"/>
    </row>
    <row r="10" spans="2:5" ht="20.25" x14ac:dyDescent="0.3">
      <c r="B10" s="258" t="s">
        <v>136</v>
      </c>
      <c r="C10" s="251" t="s">
        <v>137</v>
      </c>
      <c r="D10" s="259" t="s">
        <v>162</v>
      </c>
      <c r="E10" s="260" t="s">
        <v>145</v>
      </c>
    </row>
    <row r="11" spans="2:5" ht="20.25" x14ac:dyDescent="0.3">
      <c r="B11" s="261"/>
      <c r="C11" s="255"/>
      <c r="D11" s="259" t="s">
        <v>146</v>
      </c>
      <c r="E11" s="261"/>
    </row>
    <row r="12" spans="2:5" ht="20.25" x14ac:dyDescent="0.3">
      <c r="B12" s="261"/>
      <c r="C12" s="255" t="s">
        <v>138</v>
      </c>
      <c r="D12" s="259"/>
      <c r="E12" s="261"/>
    </row>
    <row r="13" spans="2:5" ht="20.25" x14ac:dyDescent="0.3">
      <c r="B13" s="261"/>
      <c r="C13" s="255" t="s">
        <v>139</v>
      </c>
      <c r="D13" s="261"/>
      <c r="E13" s="261"/>
    </row>
    <row r="14" spans="2:5" ht="20.25" x14ac:dyDescent="0.3">
      <c r="B14" s="261"/>
      <c r="C14" s="255" t="s">
        <v>140</v>
      </c>
      <c r="D14" s="261"/>
      <c r="E14" s="261"/>
    </row>
    <row r="15" spans="2:5" ht="20.25" x14ac:dyDescent="0.3">
      <c r="B15" s="262"/>
      <c r="C15" s="257"/>
      <c r="D15" s="262"/>
      <c r="E15" s="262"/>
    </row>
    <row r="16" spans="2:5" ht="20.25" x14ac:dyDescent="0.3">
      <c r="B16" s="258" t="s">
        <v>15</v>
      </c>
      <c r="C16" s="251" t="s">
        <v>11</v>
      </c>
      <c r="D16" s="263" t="s">
        <v>18</v>
      </c>
      <c r="E16" s="260" t="s">
        <v>20</v>
      </c>
    </row>
    <row r="17" spans="2:5" ht="20.25" x14ac:dyDescent="0.3">
      <c r="B17" s="261"/>
      <c r="C17" s="255"/>
      <c r="D17" s="261" t="s">
        <v>19</v>
      </c>
      <c r="E17" s="261"/>
    </row>
    <row r="18" spans="2:5" ht="20.25" x14ac:dyDescent="0.3">
      <c r="B18" s="261"/>
      <c r="C18" s="255" t="s">
        <v>12</v>
      </c>
      <c r="D18" s="261"/>
      <c r="E18" s="261"/>
    </row>
    <row r="19" spans="2:5" ht="20.25" x14ac:dyDescent="0.3">
      <c r="B19" s="261"/>
      <c r="C19" s="255" t="s">
        <v>13</v>
      </c>
      <c r="D19" s="261"/>
      <c r="E19" s="261"/>
    </row>
    <row r="20" spans="2:5" ht="20.25" x14ac:dyDescent="0.3">
      <c r="B20" s="261"/>
      <c r="C20" s="255" t="s">
        <v>14</v>
      </c>
      <c r="D20" s="261"/>
      <c r="E20" s="261"/>
    </row>
    <row r="21" spans="2:5" ht="20.25" x14ac:dyDescent="0.3">
      <c r="B21" s="262"/>
      <c r="C21" s="257"/>
      <c r="D21" s="262"/>
      <c r="E21" s="262"/>
    </row>
    <row r="27" spans="2:5" x14ac:dyDescent="0.25">
      <c r="C27" s="222"/>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heetViews>
  <sheetFormatPr defaultColWidth="9.140625" defaultRowHeight="15" x14ac:dyDescent="0.25"/>
  <cols>
    <col min="1" max="1" width="9.140625" style="31"/>
    <col min="2" max="2" width="11.7109375" style="31" customWidth="1"/>
    <col min="3" max="15" width="9.140625" style="31"/>
    <col min="16" max="16" width="11.42578125" style="31" customWidth="1"/>
    <col min="17" max="16384" width="9.140625" style="31"/>
  </cols>
  <sheetData>
    <row r="1" spans="2:16" ht="46.5" thickBot="1" x14ac:dyDescent="0.7">
      <c r="I1" s="237" t="s">
        <v>27</v>
      </c>
    </row>
    <row r="2" spans="2:16" ht="24" thickTop="1" x14ac:dyDescent="0.35">
      <c r="B2" s="240"/>
      <c r="C2" s="241"/>
      <c r="D2" s="241"/>
      <c r="E2" s="241"/>
      <c r="F2" s="241"/>
      <c r="G2" s="241"/>
      <c r="H2" s="241"/>
      <c r="I2" s="241"/>
      <c r="J2" s="241"/>
      <c r="K2" s="241"/>
      <c r="L2" s="241"/>
      <c r="M2" s="241"/>
      <c r="N2" s="241"/>
      <c r="O2" s="241"/>
      <c r="P2" s="242"/>
    </row>
    <row r="3" spans="2:16" ht="23.25" x14ac:dyDescent="0.35">
      <c r="B3" s="243"/>
      <c r="C3" s="244"/>
      <c r="D3" s="244"/>
      <c r="E3" s="244"/>
      <c r="F3" s="244"/>
      <c r="G3" s="244"/>
      <c r="H3" s="244"/>
      <c r="I3" s="238" t="s">
        <v>181</v>
      </c>
      <c r="J3" s="244"/>
      <c r="K3" s="244"/>
      <c r="L3" s="244"/>
      <c r="M3" s="244"/>
      <c r="N3" s="244"/>
      <c r="O3" s="244"/>
      <c r="P3" s="245"/>
    </row>
    <row r="4" spans="2:16" ht="23.25" x14ac:dyDescent="0.35">
      <c r="B4" s="243"/>
      <c r="C4" s="244"/>
      <c r="D4" s="244"/>
      <c r="E4" s="244"/>
      <c r="F4" s="244"/>
      <c r="G4" s="244"/>
      <c r="H4" s="244"/>
      <c r="I4" s="238" t="s">
        <v>22</v>
      </c>
      <c r="J4" s="244"/>
      <c r="K4" s="244"/>
      <c r="L4" s="244"/>
      <c r="M4" s="244"/>
      <c r="N4" s="244"/>
      <c r="O4" s="244"/>
      <c r="P4" s="245"/>
    </row>
    <row r="5" spans="2:16" ht="23.25" x14ac:dyDescent="0.35">
      <c r="B5" s="243"/>
      <c r="C5" s="244"/>
      <c r="D5" s="244"/>
      <c r="E5" s="244"/>
      <c r="F5" s="244"/>
      <c r="G5" s="244"/>
      <c r="H5" s="244"/>
      <c r="I5" s="238"/>
      <c r="J5" s="244"/>
      <c r="K5" s="244"/>
      <c r="L5" s="244"/>
      <c r="M5" s="244"/>
      <c r="N5" s="244"/>
      <c r="O5" s="244"/>
      <c r="P5" s="245"/>
    </row>
    <row r="6" spans="2:16" ht="23.25" x14ac:dyDescent="0.35">
      <c r="B6" s="243"/>
      <c r="C6" s="244"/>
      <c r="D6" s="244"/>
      <c r="E6" s="244"/>
      <c r="F6" s="244"/>
      <c r="G6" s="244"/>
      <c r="H6" s="244"/>
      <c r="I6" s="239" t="s">
        <v>23</v>
      </c>
      <c r="J6" s="244"/>
      <c r="K6" s="244"/>
      <c r="L6" s="244"/>
      <c r="M6" s="244"/>
      <c r="N6" s="244"/>
      <c r="O6" s="244"/>
      <c r="P6" s="245"/>
    </row>
    <row r="7" spans="2:16" ht="23.25" x14ac:dyDescent="0.35">
      <c r="B7" s="243"/>
      <c r="C7" s="244"/>
      <c r="D7" s="244"/>
      <c r="E7" s="244"/>
      <c r="F7" s="244"/>
      <c r="G7" s="244"/>
      <c r="H7" s="244"/>
      <c r="I7" s="238"/>
      <c r="J7" s="244"/>
      <c r="K7" s="244"/>
      <c r="L7" s="244"/>
      <c r="M7" s="244"/>
      <c r="N7" s="244"/>
      <c r="O7" s="244"/>
      <c r="P7" s="245"/>
    </row>
    <row r="8" spans="2:16" ht="23.25" x14ac:dyDescent="0.35">
      <c r="B8" s="243"/>
      <c r="C8" s="244"/>
      <c r="D8" s="244"/>
      <c r="E8" s="244"/>
      <c r="F8" s="244"/>
      <c r="G8" s="244"/>
      <c r="H8" s="244"/>
      <c r="I8" s="238" t="s">
        <v>24</v>
      </c>
      <c r="J8" s="244"/>
      <c r="K8" s="244"/>
      <c r="L8" s="244"/>
      <c r="M8" s="244"/>
      <c r="N8" s="244"/>
      <c r="O8" s="244"/>
      <c r="P8" s="245"/>
    </row>
    <row r="9" spans="2:16" ht="23.25" x14ac:dyDescent="0.35">
      <c r="B9" s="243"/>
      <c r="C9" s="244"/>
      <c r="D9" s="244"/>
      <c r="E9" s="244"/>
      <c r="F9" s="244"/>
      <c r="G9" s="244"/>
      <c r="H9" s="244"/>
      <c r="I9" s="238" t="s">
        <v>25</v>
      </c>
      <c r="J9" s="244"/>
      <c r="K9" s="244"/>
      <c r="L9" s="244"/>
      <c r="M9" s="244"/>
      <c r="N9" s="244"/>
      <c r="O9" s="244"/>
      <c r="P9" s="245"/>
    </row>
    <row r="10" spans="2:16" ht="23.25" x14ac:dyDescent="0.35">
      <c r="B10" s="243"/>
      <c r="C10" s="244"/>
      <c r="D10" s="244"/>
      <c r="E10" s="244"/>
      <c r="F10" s="244"/>
      <c r="G10" s="244"/>
      <c r="H10" s="244"/>
      <c r="I10" s="238" t="s">
        <v>26</v>
      </c>
      <c r="J10" s="244"/>
      <c r="K10" s="244"/>
      <c r="L10" s="244"/>
      <c r="M10" s="244"/>
      <c r="N10" s="244"/>
      <c r="O10" s="244"/>
      <c r="P10" s="245"/>
    </row>
    <row r="11" spans="2:16" ht="23.25" x14ac:dyDescent="0.35">
      <c r="B11" s="243"/>
      <c r="C11" s="244"/>
      <c r="D11" s="244"/>
      <c r="E11" s="244"/>
      <c r="F11" s="244"/>
      <c r="G11" s="244"/>
      <c r="H11" s="244"/>
      <c r="I11" s="244"/>
      <c r="J11" s="244"/>
      <c r="K11" s="244"/>
      <c r="L11" s="244"/>
      <c r="M11" s="244"/>
      <c r="N11" s="244"/>
      <c r="O11" s="244"/>
      <c r="P11" s="245"/>
    </row>
    <row r="12" spans="2:16" ht="23.25" x14ac:dyDescent="0.35">
      <c r="B12" s="243"/>
      <c r="C12" s="244"/>
      <c r="D12" s="244"/>
      <c r="E12" s="244"/>
      <c r="F12" s="244"/>
      <c r="G12" s="244"/>
      <c r="H12" s="244"/>
      <c r="I12" s="244"/>
      <c r="J12" s="244"/>
      <c r="K12" s="244"/>
      <c r="L12" s="244"/>
      <c r="M12" s="244"/>
      <c r="N12" s="244"/>
      <c r="O12" s="244"/>
      <c r="P12" s="245"/>
    </row>
    <row r="13" spans="2:16" ht="24" thickBot="1" x14ac:dyDescent="0.4">
      <c r="B13" s="246"/>
      <c r="C13" s="247"/>
      <c r="D13" s="247"/>
      <c r="E13" s="247"/>
      <c r="F13" s="247"/>
      <c r="G13" s="247"/>
      <c r="H13" s="247"/>
      <c r="I13" s="247"/>
      <c r="J13" s="247"/>
      <c r="K13" s="247"/>
      <c r="L13" s="247"/>
      <c r="M13" s="247"/>
      <c r="N13" s="247"/>
      <c r="O13" s="247"/>
      <c r="P13" s="248"/>
    </row>
    <row r="14" spans="2:16" ht="15.75" thickTop="1" x14ac:dyDescent="0.25"/>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10"/>
  <sheetViews>
    <sheetView showGridLines="0" zoomScaleNormal="100" workbookViewId="0">
      <selection activeCell="B3" sqref="B3:B8"/>
    </sheetView>
  </sheetViews>
  <sheetFormatPr defaultColWidth="9.140625" defaultRowHeight="14.25" x14ac:dyDescent="0.2"/>
  <cols>
    <col min="1" max="1" width="9.140625" style="1"/>
    <col min="2" max="2" width="100.7109375" style="1" customWidth="1"/>
    <col min="3" max="16384" width="9.140625" style="1"/>
  </cols>
  <sheetData>
    <row r="1" spans="2:2" ht="15.75" thickBot="1" x14ac:dyDescent="0.25">
      <c r="B1" s="2"/>
    </row>
    <row r="2" spans="2:2" ht="45" x14ac:dyDescent="0.6">
      <c r="B2" s="3" t="s">
        <v>28</v>
      </c>
    </row>
    <row r="3" spans="2:2" ht="309" customHeight="1" x14ac:dyDescent="0.2">
      <c r="B3" s="329" t="s">
        <v>40</v>
      </c>
    </row>
    <row r="4" spans="2:2" x14ac:dyDescent="0.2">
      <c r="B4" s="330"/>
    </row>
    <row r="5" spans="2:2" x14ac:dyDescent="0.2">
      <c r="B5" s="330"/>
    </row>
    <row r="6" spans="2:2" x14ac:dyDescent="0.2">
      <c r="B6" s="330"/>
    </row>
    <row r="7" spans="2:2" x14ac:dyDescent="0.2">
      <c r="B7" s="330"/>
    </row>
    <row r="8" spans="2:2" x14ac:dyDescent="0.2">
      <c r="B8" s="331"/>
    </row>
    <row r="9" spans="2:2" x14ac:dyDescent="0.2">
      <c r="B9" s="216" t="s">
        <v>153</v>
      </c>
    </row>
    <row r="10" spans="2:2" x14ac:dyDescent="0.2">
      <c r="B10" s="217" t="s">
        <v>154</v>
      </c>
    </row>
  </sheetData>
  <mergeCells count="1">
    <mergeCell ref="B3:B8"/>
  </mergeCells>
  <hyperlinks>
    <hyperlink ref="B9" r:id="rId1" display="http://standards.ieee.org/develop/policies/antitrust.pdf"/>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zoomScaleNormal="100" workbookViewId="0"/>
  </sheetViews>
  <sheetFormatPr defaultRowHeight="18.75" x14ac:dyDescent="0.3"/>
  <cols>
    <col min="1" max="16384" width="9.140625" style="231"/>
  </cols>
  <sheetData>
    <row r="2" spans="2:13" x14ac:dyDescent="0.3">
      <c r="B2" s="332" t="s">
        <v>94</v>
      </c>
      <c r="C2" s="333"/>
      <c r="D2" s="333"/>
      <c r="E2" s="333"/>
      <c r="F2" s="333"/>
      <c r="G2" s="333"/>
      <c r="H2" s="333"/>
      <c r="I2" s="333"/>
      <c r="J2" s="333"/>
      <c r="K2" s="333"/>
      <c r="L2" s="333"/>
      <c r="M2" s="333"/>
    </row>
    <row r="4" spans="2:13" x14ac:dyDescent="0.3">
      <c r="B4" s="264" t="s">
        <v>53</v>
      </c>
    </row>
    <row r="5" spans="2:13" x14ac:dyDescent="0.3">
      <c r="B5" s="264" t="s">
        <v>55</v>
      </c>
    </row>
    <row r="6" spans="2:13" x14ac:dyDescent="0.3">
      <c r="B6" s="265"/>
      <c r="C6" s="266" t="s">
        <v>155</v>
      </c>
    </row>
    <row r="7" spans="2:13" x14ac:dyDescent="0.3">
      <c r="C7" s="267" t="s">
        <v>180</v>
      </c>
    </row>
    <row r="9" spans="2:13" x14ac:dyDescent="0.3">
      <c r="B9" s="268" t="s">
        <v>95</v>
      </c>
    </row>
    <row r="10" spans="2:13" x14ac:dyDescent="0.3">
      <c r="B10" s="266" t="s">
        <v>182</v>
      </c>
    </row>
    <row r="12" spans="2:13" x14ac:dyDescent="0.3">
      <c r="B12" s="268" t="s">
        <v>92</v>
      </c>
    </row>
    <row r="13" spans="2:13" x14ac:dyDescent="0.3">
      <c r="B13" s="266" t="s">
        <v>183</v>
      </c>
    </row>
    <row r="15" spans="2:13" x14ac:dyDescent="0.3">
      <c r="B15" s="268" t="s">
        <v>135</v>
      </c>
    </row>
  </sheetData>
  <mergeCells count="1">
    <mergeCell ref="B2:M2"/>
  </mergeCells>
  <hyperlinks>
    <hyperlink ref="B10" r:id="rId1" display="http://standards.ieee.org/faqs/affiliationFAQ.html"/>
    <hyperlink ref="B13" r:id="rId2" display="http://www.ieee.org/portal/cms_docs/about/CoE_poster.pdf"/>
    <hyperlink ref="C6"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Q9"/>
  <sheetViews>
    <sheetView workbookViewId="0"/>
  </sheetViews>
  <sheetFormatPr defaultColWidth="9.140625" defaultRowHeight="15.75" x14ac:dyDescent="0.25"/>
  <cols>
    <col min="1" max="1" width="2.140625" style="221" customWidth="1"/>
    <col min="2" max="2" width="19.7109375" style="221" customWidth="1"/>
    <col min="3" max="15" width="20.7109375" style="221" customWidth="1"/>
    <col min="16" max="17" width="20.5703125" style="221" bestFit="1" customWidth="1"/>
    <col min="18" max="16384" width="9.140625" style="221"/>
  </cols>
  <sheetData>
    <row r="2" spans="2:17" ht="14.25" customHeight="1" x14ac:dyDescent="0.25">
      <c r="B2" s="277" t="s">
        <v>29</v>
      </c>
      <c r="C2" s="278"/>
      <c r="D2" s="278"/>
      <c r="E2" s="279"/>
      <c r="F2" s="279"/>
      <c r="G2" s="279"/>
      <c r="H2" s="279"/>
      <c r="I2" s="279"/>
    </row>
    <row r="3" spans="2:17" ht="14.25" customHeight="1" x14ac:dyDescent="0.25">
      <c r="B3" s="280"/>
      <c r="C3" s="281"/>
      <c r="D3" s="281"/>
      <c r="E3" s="282"/>
      <c r="F3" s="282"/>
      <c r="G3" s="282"/>
      <c r="H3" s="282"/>
      <c r="I3" s="279"/>
    </row>
    <row r="4" spans="2:17" ht="16.5" thickBot="1" x14ac:dyDescent="0.3">
      <c r="B4" s="283"/>
      <c r="C4" s="279"/>
      <c r="D4" s="279"/>
      <c r="E4" s="279"/>
      <c r="F4" s="279"/>
      <c r="G4" s="279"/>
      <c r="H4" s="279"/>
      <c r="I4" s="279"/>
    </row>
    <row r="5" spans="2:17" ht="24" customHeight="1" x14ac:dyDescent="0.25">
      <c r="B5" s="269" t="s">
        <v>30</v>
      </c>
      <c r="C5" s="270">
        <v>2015</v>
      </c>
      <c r="D5" s="270">
        <v>2015</v>
      </c>
      <c r="E5" s="270">
        <v>2015</v>
      </c>
      <c r="F5" s="270">
        <v>2016</v>
      </c>
      <c r="G5" s="270">
        <v>2016</v>
      </c>
      <c r="H5" s="270">
        <v>2016</v>
      </c>
      <c r="I5" s="270">
        <v>2016</v>
      </c>
      <c r="J5" s="270">
        <v>2016</v>
      </c>
      <c r="K5" s="270">
        <v>2016</v>
      </c>
      <c r="L5" s="270">
        <v>2017</v>
      </c>
      <c r="M5" s="270">
        <v>2017</v>
      </c>
      <c r="N5" s="270">
        <v>2017</v>
      </c>
      <c r="O5" s="270">
        <v>2017</v>
      </c>
      <c r="P5" s="270">
        <v>2017</v>
      </c>
      <c r="Q5" s="270">
        <v>2017</v>
      </c>
    </row>
    <row r="6" spans="2:17" ht="24" customHeight="1" x14ac:dyDescent="0.25">
      <c r="B6" s="271" t="s">
        <v>31</v>
      </c>
      <c r="C6" s="272" t="s">
        <v>32</v>
      </c>
      <c r="D6" s="272" t="s">
        <v>152</v>
      </c>
      <c r="E6" s="272" t="s">
        <v>32</v>
      </c>
      <c r="F6" s="272" t="s">
        <v>152</v>
      </c>
      <c r="G6" s="272" t="s">
        <v>32</v>
      </c>
      <c r="H6" s="272" t="s">
        <v>152</v>
      </c>
      <c r="I6" s="272" t="s">
        <v>32</v>
      </c>
      <c r="J6" s="272" t="s">
        <v>152</v>
      </c>
      <c r="K6" s="272" t="s">
        <v>32</v>
      </c>
      <c r="L6" s="272" t="s">
        <v>152</v>
      </c>
      <c r="M6" s="272" t="s">
        <v>32</v>
      </c>
      <c r="N6" s="272" t="s">
        <v>152</v>
      </c>
      <c r="O6" s="272" t="s">
        <v>32</v>
      </c>
      <c r="P6" s="272" t="s">
        <v>152</v>
      </c>
      <c r="Q6" s="272" t="s">
        <v>32</v>
      </c>
    </row>
    <row r="7" spans="2:17" ht="24" customHeight="1" x14ac:dyDescent="0.25">
      <c r="B7" s="273" t="s">
        <v>33</v>
      </c>
      <c r="C7" s="274" t="s">
        <v>34</v>
      </c>
      <c r="D7" s="274" t="s">
        <v>133</v>
      </c>
      <c r="E7" s="274" t="s">
        <v>35</v>
      </c>
      <c r="F7" s="274" t="s">
        <v>121</v>
      </c>
      <c r="G7" s="274" t="s">
        <v>123</v>
      </c>
      <c r="H7" s="274" t="s">
        <v>156</v>
      </c>
      <c r="I7" s="274" t="s">
        <v>163</v>
      </c>
      <c r="J7" s="274" t="s">
        <v>157</v>
      </c>
      <c r="K7" s="274" t="s">
        <v>125</v>
      </c>
      <c r="L7" s="274" t="s">
        <v>165</v>
      </c>
      <c r="M7" s="274" t="s">
        <v>167</v>
      </c>
      <c r="N7" s="274" t="s">
        <v>158</v>
      </c>
      <c r="O7" s="274" t="s">
        <v>131</v>
      </c>
      <c r="P7" s="274" t="s">
        <v>159</v>
      </c>
      <c r="Q7" s="274" t="s">
        <v>160</v>
      </c>
    </row>
    <row r="8" spans="2:17" ht="50.25" customHeight="1" thickBot="1" x14ac:dyDescent="0.3">
      <c r="B8" s="275" t="s">
        <v>36</v>
      </c>
      <c r="C8" s="276" t="s">
        <v>38</v>
      </c>
      <c r="D8" s="276" t="s">
        <v>169</v>
      </c>
      <c r="E8" s="276" t="s">
        <v>39</v>
      </c>
      <c r="F8" s="276" t="s">
        <v>122</v>
      </c>
      <c r="G8" s="276" t="s">
        <v>124</v>
      </c>
      <c r="H8" s="276" t="s">
        <v>38</v>
      </c>
      <c r="I8" s="276" t="s">
        <v>126</v>
      </c>
      <c r="J8" s="276" t="s">
        <v>164</v>
      </c>
      <c r="K8" s="276" t="s">
        <v>37</v>
      </c>
      <c r="L8" s="276" t="s">
        <v>166</v>
      </c>
      <c r="M8" s="276" t="s">
        <v>168</v>
      </c>
      <c r="N8" s="276" t="s">
        <v>161</v>
      </c>
      <c r="O8" s="276" t="s">
        <v>130</v>
      </c>
      <c r="P8" s="276" t="s">
        <v>38</v>
      </c>
      <c r="Q8" s="276"/>
    </row>
    <row r="9" spans="2:17" x14ac:dyDescent="0.25">
      <c r="C9" s="284"/>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zoomScale="70" zoomScaleNormal="70" workbookViewId="0">
      <selection activeCell="B2" sqref="B2"/>
    </sheetView>
  </sheetViews>
  <sheetFormatPr defaultColWidth="9.140625" defaultRowHeight="14.25" x14ac:dyDescent="0.2"/>
  <cols>
    <col min="1" max="1" width="3.85546875" style="1" customWidth="1"/>
    <col min="2" max="2" width="10.85546875" style="1" bestFit="1" customWidth="1"/>
    <col min="3" max="8" width="36.7109375" style="1" customWidth="1"/>
    <col min="9" max="16384" width="9.140625" style="1"/>
  </cols>
  <sheetData>
    <row r="1" spans="2:8" ht="15" thickBot="1" x14ac:dyDescent="0.25"/>
    <row r="2" spans="2:8" ht="33.75" x14ac:dyDescent="0.5">
      <c r="B2" s="5"/>
      <c r="C2" s="6"/>
      <c r="D2" s="6"/>
      <c r="E2" s="7" t="s">
        <v>41</v>
      </c>
      <c r="F2" s="6"/>
      <c r="G2" s="6"/>
      <c r="H2" s="8"/>
    </row>
    <row r="3" spans="2:8" ht="33" x14ac:dyDescent="0.45">
      <c r="B3" s="9" t="str">
        <f>'802.18 Cover'!G6</f>
        <v>Plenary</v>
      </c>
      <c r="C3" s="10"/>
      <c r="D3" s="10"/>
      <c r="E3" s="11" t="str">
        <f>'802.18 Cover'!G8</f>
        <v>Hilton Waikoloa Village, HI, USA</v>
      </c>
      <c r="F3" s="10"/>
      <c r="G3" s="10"/>
      <c r="H3" s="12"/>
    </row>
    <row r="4" spans="2:8" ht="26.25" x14ac:dyDescent="0.35">
      <c r="B4" s="13" t="str">
        <f>'802.18 Cover'!B3</f>
        <v>R1</v>
      </c>
      <c r="C4" s="10"/>
      <c r="D4" s="10"/>
      <c r="E4" s="14" t="str">
        <f>'802.18 Cover'!G5</f>
        <v>13 - 16 July, 2015</v>
      </c>
      <c r="F4" s="10"/>
      <c r="G4" s="10"/>
      <c r="H4" s="12"/>
    </row>
    <row r="5" spans="2:8" ht="16.5" thickBot="1" x14ac:dyDescent="0.3">
      <c r="B5" s="15"/>
      <c r="C5" s="285" t="s">
        <v>42</v>
      </c>
      <c r="D5" s="286"/>
      <c r="E5" s="286"/>
      <c r="F5" s="286"/>
      <c r="G5" s="286"/>
      <c r="H5" s="287"/>
    </row>
    <row r="6" spans="2:8" ht="16.5" thickBot="1" x14ac:dyDescent="0.3">
      <c r="B6" s="15"/>
      <c r="C6" s="288">
        <v>42197</v>
      </c>
      <c r="D6" s="289">
        <f>C6+1</f>
        <v>42198</v>
      </c>
      <c r="E6" s="289">
        <f>D6+1</f>
        <v>42199</v>
      </c>
      <c r="F6" s="289">
        <f>E6+1</f>
        <v>42200</v>
      </c>
      <c r="G6" s="289">
        <f>F6+1</f>
        <v>42201</v>
      </c>
      <c r="H6" s="289">
        <f>G6+1</f>
        <v>42202</v>
      </c>
    </row>
    <row r="7" spans="2:8" ht="15.75" x14ac:dyDescent="0.25">
      <c r="B7" s="16">
        <v>0.29166666666666669</v>
      </c>
      <c r="C7" s="290"/>
      <c r="D7" s="291"/>
      <c r="E7" s="291"/>
      <c r="F7" s="291"/>
      <c r="G7" s="291"/>
      <c r="H7" s="292"/>
    </row>
    <row r="8" spans="2:8" ht="16.5" thickBot="1" x14ac:dyDescent="0.3">
      <c r="B8" s="17"/>
      <c r="C8" s="293"/>
      <c r="D8" s="294"/>
      <c r="E8" s="294"/>
      <c r="F8" s="294"/>
      <c r="G8" s="294"/>
      <c r="H8" s="295"/>
    </row>
    <row r="9" spans="2:8" ht="15.75" x14ac:dyDescent="0.25">
      <c r="B9" s="16">
        <v>0.33333333333333337</v>
      </c>
      <c r="C9" s="293"/>
      <c r="D9" s="296"/>
      <c r="E9" s="296"/>
      <c r="F9" s="296"/>
      <c r="G9" s="297"/>
      <c r="H9" s="298"/>
    </row>
    <row r="10" spans="2:8" ht="15.75" x14ac:dyDescent="0.25">
      <c r="B10" s="16"/>
      <c r="C10" s="293"/>
      <c r="D10" s="299"/>
      <c r="E10" s="299">
        <v>802.18</v>
      </c>
      <c r="F10" s="299" t="s">
        <v>174</v>
      </c>
      <c r="G10" s="297" t="s">
        <v>174</v>
      </c>
      <c r="H10" s="298"/>
    </row>
    <row r="11" spans="2:8" ht="15.75" x14ac:dyDescent="0.25">
      <c r="B11" s="16">
        <v>0.35416666666666669</v>
      </c>
      <c r="C11" s="293"/>
      <c r="D11" s="299" t="s">
        <v>172</v>
      </c>
      <c r="E11" s="299" t="s">
        <v>127</v>
      </c>
      <c r="F11" s="299"/>
      <c r="G11" s="297"/>
      <c r="H11" s="299" t="s">
        <v>177</v>
      </c>
    </row>
    <row r="12" spans="2:8" ht="15.75" x14ac:dyDescent="0.25">
      <c r="B12" s="17"/>
      <c r="C12" s="293"/>
      <c r="D12" s="299" t="s">
        <v>173</v>
      </c>
      <c r="E12" s="299"/>
      <c r="F12" s="299"/>
      <c r="G12" s="297"/>
      <c r="H12" s="298"/>
    </row>
    <row r="13" spans="2:8" ht="15.75" x14ac:dyDescent="0.25">
      <c r="B13" s="16">
        <v>0.37500000000000006</v>
      </c>
      <c r="C13" s="300"/>
      <c r="D13" s="299"/>
      <c r="E13" s="299"/>
      <c r="F13" s="299"/>
      <c r="G13" s="297" t="s">
        <v>147</v>
      </c>
      <c r="H13" s="298"/>
    </row>
    <row r="14" spans="2:8" ht="15.75" x14ac:dyDescent="0.25">
      <c r="B14" s="16"/>
      <c r="C14" s="293"/>
      <c r="D14" s="299"/>
      <c r="E14" s="299"/>
      <c r="F14" s="299"/>
      <c r="G14" s="297"/>
      <c r="H14" s="298"/>
    </row>
    <row r="15" spans="2:8" ht="15.75" x14ac:dyDescent="0.25">
      <c r="B15" s="16">
        <v>0.39583333333333331</v>
      </c>
      <c r="C15" s="293"/>
      <c r="D15" s="299"/>
      <c r="E15" s="299"/>
      <c r="F15" s="299"/>
      <c r="G15" s="297"/>
      <c r="H15" s="298"/>
    </row>
    <row r="16" spans="2:8" ht="16.5" thickBot="1" x14ac:dyDescent="0.3">
      <c r="B16" s="17"/>
      <c r="C16" s="293"/>
      <c r="D16" s="301"/>
      <c r="E16" s="301"/>
      <c r="F16" s="301"/>
      <c r="G16" s="302"/>
      <c r="H16" s="298"/>
    </row>
    <row r="17" spans="2:8" ht="15.75" x14ac:dyDescent="0.25">
      <c r="B17" s="16">
        <v>0.41666666666666674</v>
      </c>
      <c r="C17" s="300"/>
      <c r="D17" s="303"/>
      <c r="E17" s="303"/>
      <c r="F17" s="303"/>
      <c r="G17" s="304"/>
      <c r="H17" s="298"/>
    </row>
    <row r="18" spans="2:8" ht="16.5" thickBot="1" x14ac:dyDescent="0.3">
      <c r="B18" s="16"/>
      <c r="C18" s="293"/>
      <c r="D18" s="303"/>
      <c r="E18" s="303"/>
      <c r="F18" s="303"/>
      <c r="G18" s="304"/>
      <c r="H18" s="298"/>
    </row>
    <row r="19" spans="2:8" ht="15.75" x14ac:dyDescent="0.25">
      <c r="B19" s="16">
        <v>0.4375</v>
      </c>
      <c r="C19" s="293"/>
      <c r="D19" s="296"/>
      <c r="E19" s="296"/>
      <c r="F19" s="296"/>
      <c r="G19" s="305"/>
      <c r="H19" s="298"/>
    </row>
    <row r="20" spans="2:8" ht="15.75" x14ac:dyDescent="0.25">
      <c r="B20" s="17"/>
      <c r="C20" s="293"/>
      <c r="D20" s="303"/>
      <c r="E20" s="299" t="s">
        <v>176</v>
      </c>
      <c r="F20" s="299" t="s">
        <v>132</v>
      </c>
      <c r="G20" s="297" t="s">
        <v>44</v>
      </c>
      <c r="H20" s="298"/>
    </row>
    <row r="21" spans="2:8" ht="15.75" x14ac:dyDescent="0.25">
      <c r="B21" s="16">
        <v>0.45833333333333343</v>
      </c>
      <c r="C21" s="300"/>
      <c r="D21" s="303"/>
      <c r="E21" s="299"/>
      <c r="F21" s="299" t="s">
        <v>105</v>
      </c>
      <c r="G21" s="297"/>
      <c r="H21" s="298"/>
    </row>
    <row r="22" spans="2:8" ht="15.75" x14ac:dyDescent="0.25">
      <c r="B22" s="16"/>
      <c r="C22" s="293"/>
      <c r="D22" s="303" t="s">
        <v>175</v>
      </c>
      <c r="E22" s="299" t="s">
        <v>108</v>
      </c>
      <c r="F22" s="299"/>
      <c r="G22" s="297"/>
      <c r="H22" s="298"/>
    </row>
    <row r="23" spans="2:8" ht="15.75" x14ac:dyDescent="0.25">
      <c r="B23" s="16">
        <v>0.47916666666666669</v>
      </c>
      <c r="C23" s="293"/>
      <c r="D23" s="303"/>
      <c r="E23" s="299"/>
      <c r="F23" s="299"/>
      <c r="G23" s="297"/>
      <c r="H23" s="298"/>
    </row>
    <row r="24" spans="2:8" ht="15.75" x14ac:dyDescent="0.25">
      <c r="B24" s="17"/>
      <c r="C24" s="293"/>
      <c r="D24" s="303"/>
      <c r="E24" s="299"/>
      <c r="F24" s="299"/>
      <c r="G24" s="297"/>
      <c r="H24" s="298"/>
    </row>
    <row r="25" spans="2:8" ht="15.75" x14ac:dyDescent="0.25">
      <c r="B25" s="16">
        <v>0.50000000000000011</v>
      </c>
      <c r="C25" s="300"/>
      <c r="D25" s="303"/>
      <c r="E25" s="299"/>
      <c r="F25" s="299"/>
      <c r="G25" s="297"/>
      <c r="H25" s="298"/>
    </row>
    <row r="26" spans="2:8" ht="16.5" thickBot="1" x14ac:dyDescent="0.3">
      <c r="B26" s="16"/>
      <c r="C26" s="293"/>
      <c r="D26" s="303"/>
      <c r="E26" s="301"/>
      <c r="F26" s="301"/>
      <c r="G26" s="302"/>
      <c r="H26" s="298"/>
    </row>
    <row r="27" spans="2:8" ht="15.75" x14ac:dyDescent="0.25">
      <c r="B27" s="16">
        <v>0.52083333333333337</v>
      </c>
      <c r="C27" s="293"/>
      <c r="D27" s="306"/>
      <c r="E27" s="306"/>
      <c r="F27" s="306"/>
      <c r="G27" s="307"/>
      <c r="H27" s="298"/>
    </row>
    <row r="28" spans="2:8" ht="15.75" x14ac:dyDescent="0.25">
      <c r="B28" s="17"/>
      <c r="C28" s="293"/>
      <c r="D28" s="306" t="s">
        <v>43</v>
      </c>
      <c r="E28" s="306" t="s">
        <v>43</v>
      </c>
      <c r="F28" s="306" t="s">
        <v>43</v>
      </c>
      <c r="G28" s="307" t="s">
        <v>43</v>
      </c>
      <c r="H28" s="298"/>
    </row>
    <row r="29" spans="2:8" ht="15.75" x14ac:dyDescent="0.25">
      <c r="B29" s="16">
        <v>0.54166666666666674</v>
      </c>
      <c r="C29" s="300"/>
      <c r="D29" s="306"/>
      <c r="E29" s="306"/>
      <c r="F29" s="306"/>
      <c r="G29" s="307"/>
      <c r="H29" s="298"/>
    </row>
    <row r="30" spans="2:8" ht="16.5" thickBot="1" x14ac:dyDescent="0.3">
      <c r="B30" s="16"/>
      <c r="C30" s="293"/>
      <c r="D30" s="306"/>
      <c r="E30" s="306"/>
      <c r="F30" s="306"/>
      <c r="G30" s="308"/>
      <c r="H30" s="298"/>
    </row>
    <row r="31" spans="2:8" ht="16.5" thickTop="1" x14ac:dyDescent="0.25">
      <c r="B31" s="16">
        <v>0.5625</v>
      </c>
      <c r="C31" s="309"/>
      <c r="D31" s="310"/>
      <c r="E31" s="296"/>
      <c r="F31" s="305"/>
      <c r="G31" s="303"/>
      <c r="H31" s="298"/>
    </row>
    <row r="32" spans="2:8" ht="15.75" x14ac:dyDescent="0.25">
      <c r="B32" s="17"/>
      <c r="C32" s="309"/>
      <c r="D32" s="311" t="s">
        <v>174</v>
      </c>
      <c r="E32" s="299" t="s">
        <v>174</v>
      </c>
      <c r="F32" s="297">
        <v>802.18</v>
      </c>
      <c r="G32" s="299">
        <v>802.18</v>
      </c>
      <c r="H32" s="298"/>
    </row>
    <row r="33" spans="2:8" ht="15.75" x14ac:dyDescent="0.25">
      <c r="B33" s="16">
        <v>0.58333333333333337</v>
      </c>
      <c r="C33" s="312"/>
      <c r="D33" s="311"/>
      <c r="E33" s="299"/>
      <c r="F33" s="297" t="s">
        <v>127</v>
      </c>
      <c r="G33" s="299" t="s">
        <v>127</v>
      </c>
      <c r="H33" s="298"/>
    </row>
    <row r="34" spans="2:8" ht="15.75" x14ac:dyDescent="0.25">
      <c r="B34" s="16"/>
      <c r="C34" s="309"/>
      <c r="D34" s="311"/>
      <c r="E34" s="299"/>
      <c r="F34" s="297"/>
      <c r="G34" s="303"/>
      <c r="H34" s="298"/>
    </row>
    <row r="35" spans="2:8" ht="15.75" x14ac:dyDescent="0.25">
      <c r="B35" s="16">
        <v>0.60416666666666663</v>
      </c>
      <c r="C35" s="309"/>
      <c r="D35" s="311"/>
      <c r="E35" s="299"/>
      <c r="F35" s="297"/>
      <c r="G35" s="303"/>
      <c r="H35" s="298"/>
    </row>
    <row r="36" spans="2:8" ht="15.75" x14ac:dyDescent="0.25">
      <c r="B36" s="17"/>
      <c r="C36" s="309"/>
      <c r="D36" s="311"/>
      <c r="E36" s="299"/>
      <c r="F36" s="297"/>
      <c r="G36" s="303"/>
      <c r="H36" s="298"/>
    </row>
    <row r="37" spans="2:8" ht="15.75" x14ac:dyDescent="0.25">
      <c r="B37" s="16">
        <v>0.625</v>
      </c>
      <c r="C37" s="312"/>
      <c r="D37" s="311"/>
      <c r="E37" s="299"/>
      <c r="F37" s="297"/>
      <c r="G37" s="303"/>
      <c r="H37" s="298"/>
    </row>
    <row r="38" spans="2:8" ht="16.5" thickBot="1" x14ac:dyDescent="0.3">
      <c r="B38" s="16"/>
      <c r="C38" s="309"/>
      <c r="D38" s="313"/>
      <c r="E38" s="301"/>
      <c r="F38" s="302"/>
      <c r="G38" s="303"/>
      <c r="H38" s="298"/>
    </row>
    <row r="39" spans="2:8" ht="15.75" x14ac:dyDescent="0.25">
      <c r="B39" s="16">
        <v>0.64583333333333337</v>
      </c>
      <c r="C39" s="309"/>
      <c r="D39" s="314"/>
      <c r="E39" s="303"/>
      <c r="F39" s="304"/>
      <c r="G39" s="303"/>
      <c r="H39" s="298"/>
    </row>
    <row r="40" spans="2:8" ht="16.5" thickBot="1" x14ac:dyDescent="0.3">
      <c r="B40" s="17"/>
      <c r="C40" s="309"/>
      <c r="D40" s="314"/>
      <c r="E40" s="303"/>
      <c r="F40" s="304"/>
      <c r="G40" s="303"/>
      <c r="H40" s="298"/>
    </row>
    <row r="41" spans="2:8" ht="15.75" x14ac:dyDescent="0.25">
      <c r="B41" s="16">
        <v>0.66666666666666663</v>
      </c>
      <c r="C41" s="315"/>
      <c r="D41" s="310"/>
      <c r="E41" s="296"/>
      <c r="F41" s="305"/>
      <c r="G41" s="303"/>
      <c r="H41" s="298"/>
    </row>
    <row r="42" spans="2:8" ht="15.75" x14ac:dyDescent="0.25">
      <c r="B42" s="16"/>
      <c r="C42" s="316"/>
      <c r="D42" s="311" t="s">
        <v>45</v>
      </c>
      <c r="E42" s="299">
        <v>802.18</v>
      </c>
      <c r="F42" s="297">
        <v>802.18</v>
      </c>
      <c r="G42" s="299">
        <v>802.18</v>
      </c>
      <c r="H42" s="298"/>
    </row>
    <row r="43" spans="2:8" ht="15.75" x14ac:dyDescent="0.25">
      <c r="B43" s="16">
        <v>0.6875</v>
      </c>
      <c r="C43" s="316"/>
      <c r="D43" s="311"/>
      <c r="E43" s="299" t="s">
        <v>127</v>
      </c>
      <c r="F43" s="297" t="s">
        <v>127</v>
      </c>
      <c r="G43" s="299" t="s">
        <v>127</v>
      </c>
      <c r="H43" s="298"/>
    </row>
    <row r="44" spans="2:8" ht="15.75" x14ac:dyDescent="0.25">
      <c r="B44" s="17"/>
      <c r="C44" s="316" t="s">
        <v>46</v>
      </c>
      <c r="D44" s="311"/>
      <c r="E44" s="299" t="s">
        <v>128</v>
      </c>
      <c r="F44" s="297"/>
      <c r="G44" s="303"/>
      <c r="H44" s="298"/>
    </row>
    <row r="45" spans="2:8" ht="15.75" x14ac:dyDescent="0.25">
      <c r="B45" s="16">
        <v>0.70833333333333326</v>
      </c>
      <c r="C45" s="315"/>
      <c r="D45" s="311"/>
      <c r="E45" s="299" t="s">
        <v>129</v>
      </c>
      <c r="F45" s="297"/>
      <c r="G45" s="303"/>
      <c r="H45" s="298"/>
    </row>
    <row r="46" spans="2:8" ht="15.75" x14ac:dyDescent="0.25">
      <c r="B46" s="16"/>
      <c r="C46" s="316"/>
      <c r="D46" s="311"/>
      <c r="E46" s="299"/>
      <c r="F46" s="297"/>
      <c r="G46" s="303"/>
      <c r="H46" s="298"/>
    </row>
    <row r="47" spans="2:8" ht="15.75" x14ac:dyDescent="0.25">
      <c r="B47" s="16">
        <v>0.72916666666666663</v>
      </c>
      <c r="C47" s="309"/>
      <c r="D47" s="311"/>
      <c r="E47" s="299"/>
      <c r="F47" s="297"/>
      <c r="G47" s="303"/>
      <c r="H47" s="298"/>
    </row>
    <row r="48" spans="2:8" ht="16.5" thickBot="1" x14ac:dyDescent="0.3">
      <c r="B48" s="16"/>
      <c r="C48" s="317"/>
      <c r="D48" s="318"/>
      <c r="E48" s="319"/>
      <c r="F48" s="320"/>
      <c r="G48" s="303"/>
      <c r="H48" s="298"/>
    </row>
    <row r="49" spans="2:8" ht="15.75" x14ac:dyDescent="0.25">
      <c r="B49" s="24"/>
      <c r="C49" s="321"/>
      <c r="D49" s="322"/>
      <c r="E49" s="322"/>
      <c r="F49" s="322"/>
      <c r="G49" s="321"/>
      <c r="H49" s="323"/>
    </row>
    <row r="50" spans="2:8" ht="15.75" x14ac:dyDescent="0.25">
      <c r="B50" s="25"/>
      <c r="C50" s="322"/>
      <c r="D50" s="322"/>
      <c r="E50" s="322"/>
      <c r="F50" s="322"/>
      <c r="G50" s="322" t="s">
        <v>178</v>
      </c>
      <c r="H50" s="324"/>
    </row>
    <row r="51" spans="2:8" ht="16.5" thickBot="1" x14ac:dyDescent="0.3">
      <c r="B51" s="26"/>
      <c r="C51" s="325"/>
      <c r="D51" s="325"/>
      <c r="E51" s="325"/>
      <c r="F51" s="325"/>
      <c r="G51" s="325"/>
      <c r="H51" s="326"/>
    </row>
    <row r="52" spans="2:8" x14ac:dyDescent="0.2">
      <c r="B52" s="18"/>
      <c r="C52" s="19"/>
      <c r="D52" s="19"/>
      <c r="E52" s="19"/>
      <c r="F52" s="19"/>
      <c r="G52" s="19"/>
      <c r="H52" s="20"/>
    </row>
    <row r="53" spans="2:8" x14ac:dyDescent="0.2">
      <c r="B53" s="18"/>
      <c r="C53" s="19"/>
      <c r="D53" s="19"/>
      <c r="E53" s="19"/>
      <c r="F53" s="19"/>
      <c r="G53" s="19"/>
      <c r="H53" s="20"/>
    </row>
    <row r="54" spans="2:8" ht="15" thickBot="1" x14ac:dyDescent="0.25">
      <c r="B54" s="21"/>
      <c r="C54" s="22"/>
      <c r="D54" s="22"/>
      <c r="E54" s="22"/>
      <c r="F54" s="22"/>
      <c r="G54" s="22"/>
      <c r="H54" s="2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2"/>
  <sheetViews>
    <sheetView showGridLines="0" tabSelected="1" topLeftCell="B25" zoomScale="90" zoomScaleNormal="90" workbookViewId="0">
      <selection activeCell="E49" sqref="E49"/>
    </sheetView>
  </sheetViews>
  <sheetFormatPr defaultColWidth="9.140625" defaultRowHeight="15" x14ac:dyDescent="0.25"/>
  <cols>
    <col min="1" max="1" width="9.140625" style="31"/>
    <col min="2" max="2" width="9.7109375" style="31" customWidth="1"/>
    <col min="3" max="3" width="9.7109375" style="139" customWidth="1"/>
    <col min="4" max="4" width="9.7109375" style="31" customWidth="1"/>
    <col min="5" max="5" width="100.7109375" style="31" customWidth="1"/>
    <col min="6" max="6" width="7.5703125" style="31" customWidth="1"/>
    <col min="7" max="7" width="17.28515625" style="31" bestFit="1" customWidth="1"/>
    <col min="8" max="9" width="7.5703125" style="140" customWidth="1"/>
    <col min="10" max="16384" width="9.140625" style="31"/>
  </cols>
  <sheetData>
    <row r="1" spans="1:9" x14ac:dyDescent="0.25">
      <c r="A1" s="27"/>
      <c r="B1" s="27"/>
      <c r="C1" s="28"/>
      <c r="D1" s="27"/>
      <c r="E1" s="27"/>
      <c r="F1" s="27"/>
      <c r="G1" s="27"/>
      <c r="H1" s="29"/>
      <c r="I1" s="30"/>
    </row>
    <row r="2" spans="1:9" x14ac:dyDescent="0.25">
      <c r="A2" s="32"/>
      <c r="B2" s="368" t="s">
        <v>62</v>
      </c>
      <c r="C2" s="369"/>
      <c r="D2" s="369"/>
      <c r="E2" s="369"/>
      <c r="F2" s="369"/>
      <c r="G2" s="369"/>
      <c r="H2" s="369"/>
      <c r="I2" s="370"/>
    </row>
    <row r="3" spans="1:9" ht="20.25" x14ac:dyDescent="0.25">
      <c r="A3" s="33"/>
      <c r="B3" s="346" t="str">
        <f>'802.18 Cover'!B2</f>
        <v>Interim</v>
      </c>
      <c r="C3" s="347"/>
      <c r="D3" s="371" t="s">
        <v>0</v>
      </c>
      <c r="E3" s="352"/>
      <c r="F3" s="352"/>
      <c r="G3" s="352"/>
      <c r="H3" s="352"/>
      <c r="I3" s="353"/>
    </row>
    <row r="4" spans="1:9" ht="15.75" x14ac:dyDescent="0.25">
      <c r="A4" s="33"/>
      <c r="B4" s="372" t="str">
        <f>'802.18 Cover'!B3</f>
        <v>R1</v>
      </c>
      <c r="C4" s="373"/>
      <c r="D4" s="376" t="str">
        <f>'802.18 Cover'!G8</f>
        <v>Hilton Waikoloa Village, HI, USA</v>
      </c>
      <c r="E4" s="355"/>
      <c r="F4" s="355"/>
      <c r="G4" s="355"/>
      <c r="H4" s="355"/>
      <c r="I4" s="356"/>
    </row>
    <row r="5" spans="1:9" ht="15.75" x14ac:dyDescent="0.25">
      <c r="A5" s="33"/>
      <c r="B5" s="374"/>
      <c r="C5" s="375"/>
      <c r="D5" s="377" t="str">
        <f>'802.18 Cover'!G5</f>
        <v>13 - 16 July, 2015</v>
      </c>
      <c r="E5" s="378"/>
      <c r="F5" s="378"/>
      <c r="G5" s="378"/>
      <c r="H5" s="378"/>
      <c r="I5" s="379"/>
    </row>
    <row r="6" spans="1:9" ht="15.75" x14ac:dyDescent="0.25">
      <c r="A6" s="33"/>
      <c r="B6" s="34"/>
      <c r="C6" s="35"/>
      <c r="D6" s="36"/>
      <c r="E6" s="36"/>
      <c r="F6" s="36"/>
      <c r="G6" s="36"/>
      <c r="H6" s="37"/>
      <c r="I6" s="38"/>
    </row>
    <row r="7" spans="1:9" ht="15.75" x14ac:dyDescent="0.25">
      <c r="A7" s="4"/>
      <c r="B7" s="362" t="s">
        <v>79</v>
      </c>
      <c r="C7" s="363"/>
      <c r="D7" s="363"/>
      <c r="E7" s="363"/>
      <c r="F7" s="363"/>
      <c r="G7" s="363"/>
      <c r="H7" s="363"/>
      <c r="I7" s="364"/>
    </row>
    <row r="8" spans="1:9" ht="18.75" x14ac:dyDescent="0.25">
      <c r="A8" s="39"/>
      <c r="B8" s="365"/>
      <c r="C8" s="366"/>
      <c r="D8" s="366"/>
      <c r="E8" s="366"/>
      <c r="F8" s="366"/>
      <c r="G8" s="366"/>
      <c r="H8" s="366"/>
      <c r="I8" s="367"/>
    </row>
    <row r="9" spans="1:9" ht="15.75" x14ac:dyDescent="0.25">
      <c r="A9" s="40"/>
      <c r="B9" s="337" t="s">
        <v>1</v>
      </c>
      <c r="C9" s="338"/>
      <c r="D9" s="338"/>
      <c r="E9" s="338"/>
      <c r="F9" s="338"/>
      <c r="G9" s="338"/>
      <c r="H9" s="338"/>
      <c r="I9" s="339"/>
    </row>
    <row r="10" spans="1:9" ht="15.75" x14ac:dyDescent="0.25">
      <c r="A10" s="41"/>
      <c r="B10" s="42"/>
      <c r="C10" s="43"/>
      <c r="D10" s="44"/>
      <c r="E10" s="44"/>
      <c r="F10" s="44"/>
      <c r="G10" s="44"/>
      <c r="H10" s="45"/>
      <c r="I10" s="46"/>
    </row>
    <row r="11" spans="1:9" x14ac:dyDescent="0.25">
      <c r="A11" s="47"/>
      <c r="B11" s="340" t="s">
        <v>141</v>
      </c>
      <c r="C11" s="341"/>
      <c r="D11" s="341"/>
      <c r="E11" s="341"/>
      <c r="F11" s="341"/>
      <c r="G11" s="341"/>
      <c r="H11" s="341"/>
      <c r="I11" s="342"/>
    </row>
    <row r="12" spans="1:9" x14ac:dyDescent="0.25">
      <c r="A12" s="33"/>
      <c r="B12" s="343"/>
      <c r="C12" s="341"/>
      <c r="D12" s="341"/>
      <c r="E12" s="344"/>
      <c r="F12" s="344"/>
      <c r="G12" s="344"/>
      <c r="H12" s="344"/>
      <c r="I12" s="345"/>
    </row>
    <row r="13" spans="1:9" ht="18.75" x14ac:dyDescent="0.25">
      <c r="A13" s="32"/>
      <c r="B13" s="48"/>
      <c r="C13" s="49"/>
      <c r="D13" s="49"/>
      <c r="E13" s="50">
        <f>'802.18 RR TAG Graphic'!D6</f>
        <v>42198</v>
      </c>
      <c r="F13" s="51"/>
      <c r="G13" s="51"/>
      <c r="H13" s="52"/>
      <c r="I13" s="53"/>
    </row>
    <row r="14" spans="1:9" s="149" customFormat="1" ht="15.75" x14ac:dyDescent="0.25">
      <c r="A14" s="147"/>
      <c r="B14" s="148"/>
      <c r="C14" s="56"/>
      <c r="D14" s="57"/>
      <c r="E14" s="57"/>
      <c r="F14" s="57"/>
      <c r="G14" s="57"/>
      <c r="H14" s="346" t="s">
        <v>47</v>
      </c>
      <c r="I14" s="347"/>
    </row>
    <row r="15" spans="1:9" s="149" customFormat="1" ht="15.75" x14ac:dyDescent="0.25">
      <c r="A15" s="58"/>
      <c r="B15" s="59"/>
      <c r="C15" s="150">
        <v>1</v>
      </c>
      <c r="D15" s="151"/>
      <c r="E15" s="152" t="s">
        <v>48</v>
      </c>
      <c r="F15" s="153"/>
      <c r="G15" s="153"/>
      <c r="H15" s="154" t="s">
        <v>84</v>
      </c>
      <c r="I15" s="61">
        <v>0.5625</v>
      </c>
    </row>
    <row r="16" spans="1:9" s="149" customFormat="1" ht="15.75" x14ac:dyDescent="0.25">
      <c r="A16" s="58"/>
      <c r="B16" s="59"/>
      <c r="C16" s="155">
        <v>1.1000000000000001</v>
      </c>
      <c r="D16" s="151"/>
      <c r="E16" s="156" t="s">
        <v>144</v>
      </c>
      <c r="F16" s="157"/>
      <c r="G16" s="157"/>
      <c r="H16" s="158"/>
      <c r="I16" s="61">
        <f>I15+TIME(0,H16,0)</f>
        <v>0.5625</v>
      </c>
    </row>
    <row r="17" spans="1:9" s="149" customFormat="1" ht="15.75" x14ac:dyDescent="0.25">
      <c r="A17" s="58"/>
      <c r="B17" s="59"/>
      <c r="C17" s="155" t="s">
        <v>86</v>
      </c>
      <c r="D17" s="151" t="s">
        <v>52</v>
      </c>
      <c r="E17" s="159" t="s">
        <v>111</v>
      </c>
      <c r="F17" s="160" t="s">
        <v>54</v>
      </c>
      <c r="G17" s="160" t="s">
        <v>50</v>
      </c>
      <c r="H17" s="161">
        <v>2</v>
      </c>
      <c r="I17" s="61">
        <f>I16+TIME(0,H17,0)</f>
        <v>0.56388888888888888</v>
      </c>
    </row>
    <row r="18" spans="1:9" s="149" customFormat="1" ht="15.75" x14ac:dyDescent="0.25">
      <c r="A18" s="58"/>
      <c r="B18" s="59"/>
      <c r="C18" s="155" t="s">
        <v>87</v>
      </c>
      <c r="D18" s="151" t="s">
        <v>52</v>
      </c>
      <c r="E18" s="159" t="s">
        <v>112</v>
      </c>
      <c r="F18" s="160" t="s">
        <v>54</v>
      </c>
      <c r="G18" s="160" t="s">
        <v>50</v>
      </c>
      <c r="H18" s="161">
        <v>2</v>
      </c>
      <c r="I18" s="61">
        <f t="shared" ref="I18:I66" si="0">I17+TIME(0,H18,0)</f>
        <v>0.56527777777777777</v>
      </c>
    </row>
    <row r="19" spans="1:9" s="149" customFormat="1" ht="15.75" x14ac:dyDescent="0.25">
      <c r="A19" s="58"/>
      <c r="B19" s="59"/>
      <c r="C19" s="155" t="s">
        <v>96</v>
      </c>
      <c r="D19" s="162"/>
      <c r="E19" s="163" t="s">
        <v>148</v>
      </c>
      <c r="F19" s="160"/>
      <c r="G19" s="160"/>
      <c r="H19" s="161"/>
      <c r="I19" s="61">
        <f t="shared" si="0"/>
        <v>0.56527777777777777</v>
      </c>
    </row>
    <row r="20" spans="1:9" s="149" customFormat="1" ht="15.75" x14ac:dyDescent="0.25">
      <c r="A20" s="147"/>
      <c r="B20" s="148"/>
      <c r="C20" s="56" t="s">
        <v>88</v>
      </c>
      <c r="D20" s="162" t="s">
        <v>52</v>
      </c>
      <c r="E20" s="145" t="s">
        <v>113</v>
      </c>
      <c r="F20" s="160" t="s">
        <v>54</v>
      </c>
      <c r="G20" s="160" t="s">
        <v>50</v>
      </c>
      <c r="H20" s="161">
        <v>2</v>
      </c>
      <c r="I20" s="61">
        <f t="shared" si="0"/>
        <v>0.56666666666666665</v>
      </c>
    </row>
    <row r="21" spans="1:9" s="149" customFormat="1" ht="15.75" x14ac:dyDescent="0.25">
      <c r="A21" s="147"/>
      <c r="B21" s="148"/>
      <c r="C21" s="56" t="s">
        <v>89</v>
      </c>
      <c r="D21" s="162" t="s">
        <v>52</v>
      </c>
      <c r="E21" s="145" t="s">
        <v>114</v>
      </c>
      <c r="F21" s="160" t="s">
        <v>54</v>
      </c>
      <c r="G21" s="160" t="s">
        <v>50</v>
      </c>
      <c r="H21" s="161">
        <v>2</v>
      </c>
      <c r="I21" s="61">
        <f t="shared" si="0"/>
        <v>0.56805555555555554</v>
      </c>
    </row>
    <row r="22" spans="1:9" s="149" customFormat="1" ht="15.75" x14ac:dyDescent="0.25">
      <c r="A22" s="147"/>
      <c r="B22" s="148"/>
      <c r="C22" s="56" t="s">
        <v>97</v>
      </c>
      <c r="D22" s="162"/>
      <c r="E22" s="164" t="s">
        <v>149</v>
      </c>
      <c r="F22" s="160"/>
      <c r="G22" s="160"/>
      <c r="H22" s="161"/>
      <c r="I22" s="61">
        <f t="shared" si="0"/>
        <v>0.56805555555555554</v>
      </c>
    </row>
    <row r="23" spans="1:9" s="149" customFormat="1" ht="15.75" x14ac:dyDescent="0.25">
      <c r="A23" s="147"/>
      <c r="B23" s="148"/>
      <c r="C23" s="56" t="s">
        <v>90</v>
      </c>
      <c r="D23" s="162" t="s">
        <v>52</v>
      </c>
      <c r="E23" s="159" t="s">
        <v>91</v>
      </c>
      <c r="F23" s="160" t="s">
        <v>54</v>
      </c>
      <c r="G23" s="160" t="s">
        <v>50</v>
      </c>
      <c r="H23" s="161">
        <v>2</v>
      </c>
      <c r="I23" s="61">
        <f t="shared" si="0"/>
        <v>0.56944444444444442</v>
      </c>
    </row>
    <row r="24" spans="1:9" s="149" customFormat="1" ht="15.75" x14ac:dyDescent="0.25">
      <c r="A24" s="147"/>
      <c r="B24" s="148"/>
      <c r="C24" s="56" t="s">
        <v>98</v>
      </c>
      <c r="D24" s="162"/>
      <c r="E24" s="163" t="s">
        <v>150</v>
      </c>
      <c r="F24" s="160"/>
      <c r="G24" s="160"/>
      <c r="H24" s="161"/>
      <c r="I24" s="61">
        <f t="shared" si="0"/>
        <v>0.56944444444444442</v>
      </c>
    </row>
    <row r="25" spans="1:9" s="149" customFormat="1" ht="15.75" x14ac:dyDescent="0.25">
      <c r="A25" s="147"/>
      <c r="B25" s="148"/>
      <c r="C25" s="56" t="s">
        <v>99</v>
      </c>
      <c r="D25" s="162" t="s">
        <v>52</v>
      </c>
      <c r="E25" s="159" t="s">
        <v>93</v>
      </c>
      <c r="F25" s="160" t="s">
        <v>54</v>
      </c>
      <c r="G25" s="160" t="s">
        <v>50</v>
      </c>
      <c r="H25" s="161">
        <v>2</v>
      </c>
      <c r="I25" s="61">
        <f t="shared" si="0"/>
        <v>0.5708333333333333</v>
      </c>
    </row>
    <row r="26" spans="1:9" s="149" customFormat="1" ht="15.75" x14ac:dyDescent="0.25">
      <c r="A26" s="147"/>
      <c r="B26" s="148"/>
      <c r="C26" s="56" t="s">
        <v>100</v>
      </c>
      <c r="D26" s="162"/>
      <c r="E26" s="163" t="s">
        <v>151</v>
      </c>
      <c r="F26" s="160"/>
      <c r="G26" s="160"/>
      <c r="H26" s="161"/>
      <c r="I26" s="61">
        <f t="shared" si="0"/>
        <v>0.5708333333333333</v>
      </c>
    </row>
    <row r="27" spans="1:9" s="149" customFormat="1" ht="15.75" x14ac:dyDescent="0.25">
      <c r="A27" s="147"/>
      <c r="B27" s="148"/>
      <c r="C27" s="56" t="s">
        <v>101</v>
      </c>
      <c r="D27" s="162" t="s">
        <v>52</v>
      </c>
      <c r="E27" s="145" t="s">
        <v>115</v>
      </c>
      <c r="F27" s="160" t="s">
        <v>54</v>
      </c>
      <c r="G27" s="160" t="s">
        <v>50</v>
      </c>
      <c r="H27" s="161">
        <v>5</v>
      </c>
      <c r="I27" s="61">
        <f t="shared" si="0"/>
        <v>0.57430555555555551</v>
      </c>
    </row>
    <row r="28" spans="1:9" s="149" customFormat="1" ht="15.75" x14ac:dyDescent="0.25">
      <c r="A28" s="147"/>
      <c r="B28" s="148"/>
      <c r="C28" s="56" t="s">
        <v>102</v>
      </c>
      <c r="D28" s="162" t="s">
        <v>52</v>
      </c>
      <c r="E28" s="145" t="s">
        <v>116</v>
      </c>
      <c r="F28" s="160" t="s">
        <v>54</v>
      </c>
      <c r="G28" s="160" t="s">
        <v>50</v>
      </c>
      <c r="H28" s="161">
        <v>2</v>
      </c>
      <c r="I28" s="61">
        <f t="shared" si="0"/>
        <v>0.5756944444444444</v>
      </c>
    </row>
    <row r="29" spans="1:9" s="149" customFormat="1" ht="15.75" x14ac:dyDescent="0.25">
      <c r="A29" s="147"/>
      <c r="B29" s="148"/>
      <c r="C29" s="56"/>
      <c r="D29" s="162"/>
      <c r="E29" s="160"/>
      <c r="F29" s="160"/>
      <c r="G29" s="160"/>
      <c r="H29" s="161"/>
      <c r="I29" s="61">
        <f t="shared" si="0"/>
        <v>0.5756944444444444</v>
      </c>
    </row>
    <row r="30" spans="1:9" s="149" customFormat="1" ht="15.75" x14ac:dyDescent="0.25">
      <c r="A30" s="147"/>
      <c r="B30" s="148"/>
      <c r="C30" s="155">
        <v>2</v>
      </c>
      <c r="D30" s="151"/>
      <c r="E30" s="156" t="s">
        <v>85</v>
      </c>
      <c r="F30" s="160"/>
      <c r="G30" s="160"/>
      <c r="H30" s="165"/>
      <c r="I30" s="61">
        <f t="shared" si="0"/>
        <v>0.5756944444444444</v>
      </c>
    </row>
    <row r="31" spans="1:9" s="149" customFormat="1" ht="15.75" x14ac:dyDescent="0.25">
      <c r="A31" s="147"/>
      <c r="B31" s="148"/>
      <c r="C31" s="56">
        <v>2.1</v>
      </c>
      <c r="D31" s="162" t="s">
        <v>49</v>
      </c>
      <c r="E31" s="145" t="s">
        <v>117</v>
      </c>
      <c r="F31" s="160" t="s">
        <v>54</v>
      </c>
      <c r="G31" s="160" t="s">
        <v>50</v>
      </c>
      <c r="H31" s="165">
        <v>16</v>
      </c>
      <c r="I31" s="61">
        <f t="shared" si="0"/>
        <v>0.58680555555555547</v>
      </c>
    </row>
    <row r="32" spans="1:9" s="149" customFormat="1" ht="15.75" x14ac:dyDescent="0.25">
      <c r="A32" s="58"/>
      <c r="B32" s="59"/>
      <c r="C32" s="155"/>
      <c r="D32" s="151"/>
      <c r="E32" s="160"/>
      <c r="F32" s="157"/>
      <c r="G32" s="157"/>
      <c r="H32" s="165"/>
      <c r="I32" s="61">
        <f t="shared" si="0"/>
        <v>0.58680555555555547</v>
      </c>
    </row>
    <row r="33" spans="1:9" s="149" customFormat="1" ht="15.75" x14ac:dyDescent="0.25">
      <c r="A33" s="166"/>
      <c r="B33" s="167"/>
      <c r="C33" s="150">
        <v>3</v>
      </c>
      <c r="D33" s="168" t="s">
        <v>52</v>
      </c>
      <c r="E33" s="169" t="s">
        <v>56</v>
      </c>
      <c r="F33" s="169"/>
      <c r="G33" s="169"/>
      <c r="H33" s="170"/>
      <c r="I33" s="61">
        <f t="shared" si="0"/>
        <v>0.58680555555555547</v>
      </c>
    </row>
    <row r="34" spans="1:9" s="149" customFormat="1" ht="15.75" x14ac:dyDescent="0.25">
      <c r="A34" s="166"/>
      <c r="B34" s="167"/>
      <c r="C34" s="150">
        <v>3.1</v>
      </c>
      <c r="D34" s="168" t="s">
        <v>52</v>
      </c>
      <c r="E34" s="145" t="s">
        <v>142</v>
      </c>
      <c r="F34" s="160" t="s">
        <v>57</v>
      </c>
      <c r="G34" s="171" t="s">
        <v>50</v>
      </c>
      <c r="H34" s="170">
        <v>15</v>
      </c>
      <c r="I34" s="61">
        <f t="shared" si="0"/>
        <v>0.5972222222222221</v>
      </c>
    </row>
    <row r="35" spans="1:9" s="149" customFormat="1" ht="15.75" x14ac:dyDescent="0.25">
      <c r="A35" s="172"/>
      <c r="B35" s="173"/>
      <c r="C35" s="155"/>
      <c r="D35" s="174"/>
      <c r="E35" s="175"/>
      <c r="F35" s="176"/>
      <c r="G35" s="177"/>
      <c r="H35" s="161"/>
      <c r="I35" s="61">
        <f t="shared" si="0"/>
        <v>0.5972222222222221</v>
      </c>
    </row>
    <row r="36" spans="1:9" s="149" customFormat="1" ht="15.75" x14ac:dyDescent="0.25">
      <c r="A36" s="147"/>
      <c r="B36" s="148"/>
      <c r="C36" s="178">
        <v>4</v>
      </c>
      <c r="D36" s="157"/>
      <c r="E36" s="179" t="s">
        <v>59</v>
      </c>
      <c r="F36" s="169"/>
      <c r="G36" s="169"/>
      <c r="H36" s="165"/>
      <c r="I36" s="61">
        <f t="shared" si="0"/>
        <v>0.5972222222222221</v>
      </c>
    </row>
    <row r="37" spans="1:9" s="149" customFormat="1" ht="15.75" x14ac:dyDescent="0.25">
      <c r="A37" s="147"/>
      <c r="B37" s="148"/>
      <c r="C37" s="180">
        <v>4.0999999999999996</v>
      </c>
      <c r="D37" s="151" t="s">
        <v>60</v>
      </c>
      <c r="E37" s="145" t="s">
        <v>118</v>
      </c>
      <c r="F37" s="157" t="s">
        <v>54</v>
      </c>
      <c r="G37" s="157" t="s">
        <v>61</v>
      </c>
      <c r="H37" s="165"/>
      <c r="I37" s="61">
        <f t="shared" si="0"/>
        <v>0.5972222222222221</v>
      </c>
    </row>
    <row r="38" spans="1:9" s="149" customFormat="1" ht="15.75" x14ac:dyDescent="0.25">
      <c r="A38" s="147"/>
      <c r="B38" s="148"/>
      <c r="C38" s="180" t="s">
        <v>69</v>
      </c>
      <c r="D38" s="151" t="s">
        <v>64</v>
      </c>
      <c r="E38" s="145"/>
      <c r="F38" s="157" t="s">
        <v>54</v>
      </c>
      <c r="G38" s="157"/>
      <c r="H38" s="165"/>
      <c r="I38" s="61">
        <f t="shared" si="0"/>
        <v>0.5972222222222221</v>
      </c>
    </row>
    <row r="39" spans="1:9" s="149" customFormat="1" ht="15.75" x14ac:dyDescent="0.25">
      <c r="A39" s="181"/>
      <c r="B39" s="182"/>
      <c r="C39" s="183"/>
      <c r="D39" s="184"/>
      <c r="E39" s="146"/>
      <c r="F39" s="185"/>
      <c r="G39" s="184"/>
      <c r="H39" s="186"/>
      <c r="I39" s="61">
        <f t="shared" si="0"/>
        <v>0.5972222222222221</v>
      </c>
    </row>
    <row r="40" spans="1:9" s="149" customFormat="1" ht="15.75" x14ac:dyDescent="0.25">
      <c r="A40" s="187"/>
      <c r="B40" s="188" t="s">
        <v>62</v>
      </c>
      <c r="C40" s="155">
        <v>5</v>
      </c>
      <c r="D40" s="157"/>
      <c r="E40" s="141" t="s">
        <v>63</v>
      </c>
      <c r="F40" s="141"/>
      <c r="G40" s="189"/>
      <c r="H40" s="190"/>
      <c r="I40" s="61">
        <f t="shared" si="0"/>
        <v>0.5972222222222221</v>
      </c>
    </row>
    <row r="41" spans="1:9" s="149" customFormat="1" ht="15.75" x14ac:dyDescent="0.25">
      <c r="A41" s="187"/>
      <c r="B41" s="191"/>
      <c r="C41" s="155">
        <f>C40+0.1</f>
        <v>5.0999999999999996</v>
      </c>
      <c r="D41" s="150" t="s">
        <v>64</v>
      </c>
      <c r="E41" s="142" t="s">
        <v>81</v>
      </c>
      <c r="F41" s="192" t="s">
        <v>57</v>
      </c>
      <c r="G41" s="150" t="s">
        <v>50</v>
      </c>
      <c r="H41" s="190">
        <v>0</v>
      </c>
      <c r="I41" s="61">
        <f t="shared" si="0"/>
        <v>0.5972222222222221</v>
      </c>
    </row>
    <row r="42" spans="1:9" s="149" customFormat="1" ht="15.75" x14ac:dyDescent="0.25">
      <c r="A42" s="187"/>
      <c r="B42" s="191"/>
      <c r="C42" s="155"/>
      <c r="D42" s="150"/>
      <c r="E42" s="142"/>
      <c r="F42" s="193"/>
      <c r="G42" s="150"/>
      <c r="H42" s="190"/>
      <c r="I42" s="61">
        <f t="shared" si="0"/>
        <v>0.5972222222222221</v>
      </c>
    </row>
    <row r="43" spans="1:9" s="149" customFormat="1" ht="15.75" x14ac:dyDescent="0.25">
      <c r="A43" s="187"/>
      <c r="B43" s="191"/>
      <c r="C43" s="155">
        <f>C41+0.1</f>
        <v>5.1999999999999993</v>
      </c>
      <c r="D43" s="150" t="s">
        <v>64</v>
      </c>
      <c r="E43" s="142" t="s">
        <v>184</v>
      </c>
      <c r="F43" s="193" t="s">
        <v>57</v>
      </c>
      <c r="G43" s="150" t="s">
        <v>50</v>
      </c>
      <c r="H43" s="190">
        <v>10</v>
      </c>
      <c r="I43" s="61">
        <f t="shared" si="0"/>
        <v>0.60416666666666652</v>
      </c>
    </row>
    <row r="44" spans="1:9" s="149" customFormat="1" ht="15.75" x14ac:dyDescent="0.25">
      <c r="A44" s="187"/>
      <c r="B44" s="191"/>
      <c r="C44" s="155"/>
      <c r="D44" s="150"/>
      <c r="E44" s="327"/>
      <c r="F44" s="193"/>
      <c r="G44" s="150"/>
      <c r="H44" s="190"/>
      <c r="I44" s="61">
        <f t="shared" si="0"/>
        <v>0.60416666666666652</v>
      </c>
    </row>
    <row r="45" spans="1:9" s="149" customFormat="1" ht="26.25" x14ac:dyDescent="0.25">
      <c r="A45" s="187"/>
      <c r="B45" s="191"/>
      <c r="C45" s="155">
        <f>C43+0.1</f>
        <v>5.2999999999999989</v>
      </c>
      <c r="D45" s="150" t="s">
        <v>64</v>
      </c>
      <c r="E45" s="218" t="s">
        <v>179</v>
      </c>
      <c r="F45" s="193" t="s">
        <v>57</v>
      </c>
      <c r="G45" s="150" t="s">
        <v>50</v>
      </c>
      <c r="H45" s="190">
        <v>10</v>
      </c>
      <c r="I45" s="61">
        <f t="shared" si="0"/>
        <v>0.61111111111111094</v>
      </c>
    </row>
    <row r="46" spans="1:9" s="149" customFormat="1" ht="15.75" x14ac:dyDescent="0.25">
      <c r="A46" s="187"/>
      <c r="B46" s="191"/>
      <c r="C46" s="155"/>
      <c r="D46" s="150"/>
      <c r="E46" s="142"/>
      <c r="F46" s="193"/>
      <c r="G46" s="150"/>
      <c r="H46" s="190"/>
      <c r="I46" s="61">
        <f t="shared" si="0"/>
        <v>0.61111111111111094</v>
      </c>
    </row>
    <row r="47" spans="1:9" s="149" customFormat="1" ht="31.5" x14ac:dyDescent="0.25">
      <c r="A47" s="187"/>
      <c r="B47" s="191"/>
      <c r="C47" s="155">
        <f>C45+0.1</f>
        <v>5.3999999999999986</v>
      </c>
      <c r="D47" s="150" t="s">
        <v>64</v>
      </c>
      <c r="E47" s="143" t="s">
        <v>186</v>
      </c>
      <c r="F47" s="193" t="s">
        <v>57</v>
      </c>
      <c r="G47" s="150" t="s">
        <v>50</v>
      </c>
      <c r="H47" s="190">
        <v>10</v>
      </c>
      <c r="I47" s="61">
        <f t="shared" si="0"/>
        <v>0.61805555555555536</v>
      </c>
    </row>
    <row r="48" spans="1:9" s="149" customFormat="1" ht="15.75" x14ac:dyDescent="0.25">
      <c r="A48" s="187"/>
      <c r="B48" s="191"/>
      <c r="C48" s="155"/>
      <c r="D48" s="150"/>
      <c r="E48" s="142"/>
      <c r="F48" s="193"/>
      <c r="G48" s="150"/>
      <c r="H48" s="190"/>
      <c r="I48" s="61">
        <f t="shared" si="0"/>
        <v>0.61805555555555536</v>
      </c>
    </row>
    <row r="49" spans="1:9" s="149" customFormat="1" ht="31.5" x14ac:dyDescent="0.25">
      <c r="A49" s="187"/>
      <c r="B49" s="191"/>
      <c r="C49" s="155">
        <f>C47+0.1</f>
        <v>5.4999999999999982</v>
      </c>
      <c r="D49" s="194" t="s">
        <v>64</v>
      </c>
      <c r="E49" s="328" t="s">
        <v>185</v>
      </c>
      <c r="F49" s="193" t="s">
        <v>57</v>
      </c>
      <c r="G49" s="150" t="s">
        <v>50</v>
      </c>
      <c r="H49" s="190">
        <v>10</v>
      </c>
      <c r="I49" s="61">
        <f t="shared" si="0"/>
        <v>0.62499999999999978</v>
      </c>
    </row>
    <row r="50" spans="1:9" s="149" customFormat="1" ht="15.75" x14ac:dyDescent="0.25">
      <c r="A50" s="187"/>
      <c r="B50" s="191"/>
      <c r="C50" s="195"/>
      <c r="D50" s="194"/>
      <c r="E50" s="142"/>
      <c r="F50" s="193"/>
      <c r="G50" s="150"/>
      <c r="H50" s="190"/>
      <c r="I50" s="61">
        <f t="shared" si="0"/>
        <v>0.62499999999999978</v>
      </c>
    </row>
    <row r="51" spans="1:9" s="149" customFormat="1" ht="31.5" x14ac:dyDescent="0.25">
      <c r="A51" s="187"/>
      <c r="B51" s="191"/>
      <c r="C51" s="155">
        <f>C49+0.1</f>
        <v>5.5999999999999979</v>
      </c>
      <c r="D51" s="194" t="s">
        <v>64</v>
      </c>
      <c r="E51" s="143" t="s">
        <v>188</v>
      </c>
      <c r="F51" s="193" t="s">
        <v>57</v>
      </c>
      <c r="G51" s="150" t="s">
        <v>50</v>
      </c>
      <c r="H51" s="190">
        <v>10</v>
      </c>
      <c r="I51" s="61">
        <f t="shared" si="0"/>
        <v>0.6319444444444442</v>
      </c>
    </row>
    <row r="52" spans="1:9" s="149" customFormat="1" ht="15.75" x14ac:dyDescent="0.25">
      <c r="A52" s="187"/>
      <c r="B52" s="191"/>
      <c r="C52" s="196"/>
      <c r="D52" s="194"/>
      <c r="E52" s="142"/>
      <c r="F52" s="193"/>
      <c r="G52" s="150"/>
      <c r="H52" s="190"/>
      <c r="I52" s="61">
        <f t="shared" si="0"/>
        <v>0.6319444444444442</v>
      </c>
    </row>
    <row r="53" spans="1:9" s="149" customFormat="1" ht="15.75" x14ac:dyDescent="0.25">
      <c r="A53" s="187"/>
      <c r="B53" s="191"/>
      <c r="C53" s="155">
        <f>C51+0.1</f>
        <v>5.6999999999999975</v>
      </c>
      <c r="D53" s="194" t="s">
        <v>64</v>
      </c>
      <c r="E53" s="143" t="s">
        <v>134</v>
      </c>
      <c r="F53" s="193" t="s">
        <v>57</v>
      </c>
      <c r="G53" s="150" t="s">
        <v>50</v>
      </c>
      <c r="H53" s="190">
        <v>30</v>
      </c>
      <c r="I53" s="61">
        <f t="shared" si="0"/>
        <v>0.65277777777777757</v>
      </c>
    </row>
    <row r="54" spans="1:9" s="149" customFormat="1" ht="15.75" x14ac:dyDescent="0.25">
      <c r="A54" s="187"/>
      <c r="B54" s="191"/>
      <c r="C54" s="195"/>
      <c r="D54" s="194"/>
      <c r="E54" s="142"/>
      <c r="F54" s="193"/>
      <c r="G54" s="150"/>
      <c r="H54" s="190"/>
      <c r="I54" s="61">
        <f t="shared" si="0"/>
        <v>0.65277777777777757</v>
      </c>
    </row>
    <row r="55" spans="1:9" s="149" customFormat="1" ht="15.75" x14ac:dyDescent="0.25">
      <c r="A55" s="187"/>
      <c r="B55" s="191"/>
      <c r="C55" s="155">
        <f>C53+0.1</f>
        <v>5.7999999999999972</v>
      </c>
      <c r="D55" s="194" t="s">
        <v>64</v>
      </c>
      <c r="E55" s="143"/>
      <c r="F55" s="193"/>
      <c r="G55" s="150"/>
      <c r="H55" s="190"/>
      <c r="I55" s="61">
        <f t="shared" si="0"/>
        <v>0.65277777777777757</v>
      </c>
    </row>
    <row r="56" spans="1:9" s="149" customFormat="1" ht="15.75" x14ac:dyDescent="0.25">
      <c r="A56" s="187"/>
      <c r="B56" s="191"/>
      <c r="C56" s="195"/>
      <c r="D56" s="194"/>
      <c r="E56" s="143"/>
      <c r="F56" s="193"/>
      <c r="G56" s="150"/>
      <c r="H56" s="190"/>
      <c r="I56" s="61">
        <f t="shared" si="0"/>
        <v>0.65277777777777757</v>
      </c>
    </row>
    <row r="57" spans="1:9" s="149" customFormat="1" ht="15.75" x14ac:dyDescent="0.25">
      <c r="A57" s="197"/>
      <c r="B57" s="198"/>
      <c r="C57" s="155">
        <f>C55+0.1</f>
        <v>5.8999999999999968</v>
      </c>
      <c r="D57" s="194" t="s">
        <v>64</v>
      </c>
      <c r="E57" s="144"/>
      <c r="F57" s="193"/>
      <c r="G57" s="150"/>
      <c r="H57" s="190"/>
      <c r="I57" s="61">
        <f t="shared" si="0"/>
        <v>0.65277777777777757</v>
      </c>
    </row>
    <row r="58" spans="1:9" s="149" customFormat="1" ht="15.75" x14ac:dyDescent="0.25">
      <c r="A58" s="197"/>
      <c r="B58" s="198"/>
      <c r="C58" s="196"/>
      <c r="D58" s="150"/>
      <c r="E58" s="143"/>
      <c r="F58" s="193"/>
      <c r="G58" s="150"/>
      <c r="H58" s="199"/>
      <c r="I58" s="61">
        <f t="shared" si="0"/>
        <v>0.65277777777777757</v>
      </c>
    </row>
    <row r="59" spans="1:9" s="149" customFormat="1" ht="15.75" x14ac:dyDescent="0.25">
      <c r="A59" s="197"/>
      <c r="B59" s="198"/>
      <c r="C59" s="196">
        <v>5.0999999999999996</v>
      </c>
      <c r="D59" s="150" t="s">
        <v>64</v>
      </c>
      <c r="E59" s="143"/>
      <c r="F59" s="193"/>
      <c r="G59" s="150"/>
      <c r="H59" s="190"/>
      <c r="I59" s="61">
        <f t="shared" si="0"/>
        <v>0.65277777777777757</v>
      </c>
    </row>
    <row r="60" spans="1:9" s="149" customFormat="1" ht="15.75" x14ac:dyDescent="0.25">
      <c r="A60" s="197"/>
      <c r="B60" s="198"/>
      <c r="C60" s="196"/>
      <c r="D60" s="150"/>
      <c r="E60" s="143"/>
      <c r="F60" s="193"/>
      <c r="G60" s="150"/>
      <c r="H60" s="190"/>
      <c r="I60" s="61">
        <f t="shared" si="0"/>
        <v>0.65277777777777757</v>
      </c>
    </row>
    <row r="61" spans="1:9" s="149" customFormat="1" ht="15.75" x14ac:dyDescent="0.25">
      <c r="A61" s="197"/>
      <c r="B61" s="198"/>
      <c r="C61" s="196">
        <v>5.1100000000000003</v>
      </c>
      <c r="D61" s="150" t="s">
        <v>64</v>
      </c>
      <c r="E61" s="143"/>
      <c r="F61" s="193"/>
      <c r="G61" s="150"/>
      <c r="H61" s="190"/>
      <c r="I61" s="61">
        <f t="shared" si="0"/>
        <v>0.65277777777777757</v>
      </c>
    </row>
    <row r="62" spans="1:9" s="149" customFormat="1" ht="15.75" x14ac:dyDescent="0.25">
      <c r="A62" s="197"/>
      <c r="B62" s="198"/>
      <c r="C62" s="196"/>
      <c r="D62" s="150"/>
      <c r="E62" s="144"/>
      <c r="F62" s="193"/>
      <c r="G62" s="150"/>
      <c r="H62" s="190"/>
      <c r="I62" s="61">
        <f t="shared" si="0"/>
        <v>0.65277777777777757</v>
      </c>
    </row>
    <row r="63" spans="1:9" s="149" customFormat="1" ht="15.75" x14ac:dyDescent="0.25">
      <c r="A63" s="197"/>
      <c r="B63" s="198"/>
      <c r="C63" s="196">
        <v>5.12</v>
      </c>
      <c r="D63" s="150" t="s">
        <v>64</v>
      </c>
      <c r="E63" s="143"/>
      <c r="F63" s="193"/>
      <c r="G63" s="150"/>
      <c r="H63" s="190"/>
      <c r="I63" s="61">
        <f t="shared" si="0"/>
        <v>0.65277777777777757</v>
      </c>
    </row>
    <row r="64" spans="1:9" s="149" customFormat="1" ht="15.75" x14ac:dyDescent="0.25">
      <c r="A64" s="197"/>
      <c r="B64" s="198"/>
      <c r="C64" s="196"/>
      <c r="D64" s="150"/>
      <c r="E64" s="143"/>
      <c r="F64" s="193"/>
      <c r="G64" s="150"/>
      <c r="H64" s="199"/>
      <c r="I64" s="61">
        <f t="shared" si="0"/>
        <v>0.65277777777777757</v>
      </c>
    </row>
    <row r="65" spans="1:9" s="149" customFormat="1" ht="15.75" x14ac:dyDescent="0.25">
      <c r="A65" s="197"/>
      <c r="B65" s="198"/>
      <c r="C65" s="196"/>
      <c r="D65" s="150"/>
      <c r="E65" s="200"/>
      <c r="F65" s="193"/>
      <c r="G65" s="193"/>
      <c r="H65" s="199"/>
      <c r="I65" s="61">
        <f t="shared" si="0"/>
        <v>0.65277777777777757</v>
      </c>
    </row>
    <row r="66" spans="1:9" s="149" customFormat="1" ht="15.75" x14ac:dyDescent="0.25">
      <c r="A66" s="197"/>
      <c r="B66" s="198"/>
      <c r="C66" s="201">
        <v>6</v>
      </c>
      <c r="D66" s="150" t="s">
        <v>64</v>
      </c>
      <c r="E66" s="200" t="s">
        <v>119</v>
      </c>
      <c r="F66" s="193" t="s">
        <v>57</v>
      </c>
      <c r="G66" s="193"/>
      <c r="H66" s="199"/>
      <c r="I66" s="61">
        <f t="shared" si="0"/>
        <v>0.65277777777777757</v>
      </c>
    </row>
    <row r="67" spans="1:9" s="149" customFormat="1" ht="15.75" x14ac:dyDescent="0.25">
      <c r="A67" s="202"/>
      <c r="B67" s="203"/>
      <c r="C67" s="204">
        <v>7</v>
      </c>
      <c r="D67" s="160" t="s">
        <v>52</v>
      </c>
      <c r="E67" s="205" t="s">
        <v>109</v>
      </c>
      <c r="F67" s="206"/>
      <c r="G67" s="206"/>
      <c r="H67" s="207"/>
      <c r="I67" s="86">
        <v>0.64583333333333337</v>
      </c>
    </row>
    <row r="68" spans="1:9" s="149" customFormat="1" ht="15.75" x14ac:dyDescent="0.25">
      <c r="A68" s="202"/>
      <c r="B68" s="203"/>
      <c r="C68" s="204">
        <v>7.1</v>
      </c>
      <c r="D68" s="160" t="s">
        <v>52</v>
      </c>
      <c r="E68" s="205" t="s">
        <v>103</v>
      </c>
      <c r="F68" s="206"/>
      <c r="G68" s="206"/>
      <c r="H68" s="207"/>
      <c r="I68" s="87" t="s">
        <v>104</v>
      </c>
    </row>
    <row r="69" spans="1:9" s="149" customFormat="1" ht="15.75" x14ac:dyDescent="0.25">
      <c r="A69" s="202"/>
      <c r="B69" s="203"/>
      <c r="C69" s="204">
        <v>8</v>
      </c>
      <c r="D69" s="208" t="s">
        <v>52</v>
      </c>
      <c r="E69" s="205" t="s">
        <v>110</v>
      </c>
      <c r="F69" s="209"/>
      <c r="G69" s="209"/>
      <c r="H69" s="210"/>
      <c r="I69" s="87" t="s">
        <v>65</v>
      </c>
    </row>
    <row r="70" spans="1:9" s="149" customFormat="1" ht="15.75" x14ac:dyDescent="0.25">
      <c r="A70" s="197"/>
      <c r="B70" s="211"/>
      <c r="C70" s="155"/>
      <c r="D70" s="174"/>
      <c r="E70" s="200"/>
      <c r="F70" s="193"/>
      <c r="G70" s="193"/>
      <c r="H70" s="212"/>
      <c r="I70" s="97"/>
    </row>
    <row r="71" spans="1:9" s="149" customFormat="1" ht="15.75" x14ac:dyDescent="0.25">
      <c r="A71" s="213"/>
      <c r="B71" s="211"/>
      <c r="C71" s="155"/>
      <c r="D71" s="155"/>
      <c r="E71" s="155"/>
      <c r="F71" s="155"/>
      <c r="G71" s="155"/>
      <c r="H71" s="214"/>
      <c r="I71" s="97"/>
    </row>
    <row r="72" spans="1:9" s="149" customFormat="1" ht="15.75" x14ac:dyDescent="0.25">
      <c r="A72" s="202"/>
      <c r="B72" s="203"/>
      <c r="C72" s="180"/>
      <c r="D72" s="160"/>
      <c r="E72" s="180"/>
      <c r="F72" s="180"/>
      <c r="G72" s="180"/>
      <c r="H72" s="215"/>
      <c r="I72" s="97"/>
    </row>
    <row r="73" spans="1:9" s="149" customFormat="1" ht="15.75" x14ac:dyDescent="0.25">
      <c r="A73" s="202"/>
      <c r="B73" s="348" t="s">
        <v>62</v>
      </c>
      <c r="C73" s="349"/>
      <c r="D73" s="349"/>
      <c r="E73" s="349"/>
      <c r="F73" s="349"/>
      <c r="G73" s="349"/>
      <c r="H73" s="349"/>
      <c r="I73" s="350"/>
    </row>
    <row r="74" spans="1:9" ht="20.25" x14ac:dyDescent="0.25">
      <c r="A74" s="33"/>
      <c r="B74" s="351" t="str">
        <f>'802.18 Cover'!B2</f>
        <v>Interim</v>
      </c>
      <c r="C74" s="351"/>
      <c r="D74" s="352" t="str">
        <f>D3</f>
        <v>IEEE 802.18 RR TAG</v>
      </c>
      <c r="E74" s="352"/>
      <c r="F74" s="352"/>
      <c r="G74" s="352"/>
      <c r="H74" s="352"/>
      <c r="I74" s="353"/>
    </row>
    <row r="75" spans="1:9" ht="15.75" x14ac:dyDescent="0.25">
      <c r="A75" s="33"/>
      <c r="B75" s="354" t="str">
        <f>'802.18 Cover'!B3</f>
        <v>R1</v>
      </c>
      <c r="C75" s="354"/>
      <c r="D75" s="355" t="str">
        <f>'802.18 Cover'!G8</f>
        <v>Hilton Waikoloa Village, HI, USA</v>
      </c>
      <c r="E75" s="355"/>
      <c r="F75" s="355"/>
      <c r="G75" s="355"/>
      <c r="H75" s="355"/>
      <c r="I75" s="356"/>
    </row>
    <row r="76" spans="1:9" ht="15.75" x14ac:dyDescent="0.25">
      <c r="A76" s="33"/>
      <c r="B76" s="354"/>
      <c r="C76" s="354"/>
      <c r="D76" s="355" t="str">
        <f>'802.18 Cover'!G5</f>
        <v>13 - 16 July, 2015</v>
      </c>
      <c r="E76" s="355"/>
      <c r="F76" s="355"/>
      <c r="G76" s="355"/>
      <c r="H76" s="355"/>
      <c r="I76" s="356"/>
    </row>
    <row r="77" spans="1:9" x14ac:dyDescent="0.25">
      <c r="A77" s="33"/>
      <c r="B77" s="34"/>
      <c r="C77" s="35"/>
      <c r="D77" s="88"/>
      <c r="E77" s="88"/>
      <c r="F77" s="88"/>
      <c r="G77" s="88"/>
      <c r="H77" s="89"/>
      <c r="I77" s="90"/>
    </row>
    <row r="78" spans="1:9" x14ac:dyDescent="0.25">
      <c r="A78" s="47"/>
      <c r="B78" s="357" t="s">
        <v>143</v>
      </c>
      <c r="C78" s="358"/>
      <c r="D78" s="358"/>
      <c r="E78" s="358"/>
      <c r="F78" s="358"/>
      <c r="G78" s="358"/>
      <c r="H78" s="358"/>
      <c r="I78" s="359"/>
    </row>
    <row r="79" spans="1:9" x14ac:dyDescent="0.25">
      <c r="A79" s="33"/>
      <c r="B79" s="343"/>
      <c r="C79" s="341"/>
      <c r="D79" s="341"/>
      <c r="E79" s="341"/>
      <c r="F79" s="341"/>
      <c r="G79" s="341"/>
      <c r="H79" s="341"/>
      <c r="I79" s="342"/>
    </row>
    <row r="80" spans="1:9" ht="18.75" x14ac:dyDescent="0.25">
      <c r="A80" s="32"/>
      <c r="B80" s="91"/>
      <c r="C80" s="51"/>
      <c r="D80" s="51"/>
      <c r="E80" s="50">
        <f>'802.18 RR TAG Graphic'!G6</f>
        <v>42201</v>
      </c>
      <c r="F80" s="51"/>
      <c r="G80" s="51"/>
      <c r="H80" s="52"/>
      <c r="I80" s="92"/>
    </row>
    <row r="81" spans="1:9" ht="15.75" x14ac:dyDescent="0.25">
      <c r="A81" s="54"/>
      <c r="B81" s="55"/>
      <c r="C81" s="56"/>
      <c r="D81" s="57"/>
      <c r="E81" s="57"/>
      <c r="F81" s="57"/>
      <c r="G81" s="57"/>
      <c r="H81" s="360" t="s">
        <v>47</v>
      </c>
      <c r="I81" s="361"/>
    </row>
    <row r="82" spans="1:9" ht="15.75" x14ac:dyDescent="0.25">
      <c r="A82" s="93"/>
      <c r="B82" s="94"/>
      <c r="C82" s="62">
        <v>1</v>
      </c>
      <c r="D82" s="95"/>
      <c r="E82" s="63" t="s">
        <v>48</v>
      </c>
      <c r="F82" s="63"/>
      <c r="G82" s="63"/>
      <c r="H82" s="96"/>
      <c r="I82" s="97">
        <v>0.35416666666666669</v>
      </c>
    </row>
    <row r="83" spans="1:9" ht="15.75" x14ac:dyDescent="0.25">
      <c r="A83" s="93"/>
      <c r="B83" s="59"/>
      <c r="C83" s="68">
        <v>1.1000000000000001</v>
      </c>
      <c r="D83" s="98" t="s">
        <v>49</v>
      </c>
      <c r="E83" s="66" t="s">
        <v>120</v>
      </c>
      <c r="F83" s="64"/>
      <c r="G83" s="67" t="s">
        <v>50</v>
      </c>
      <c r="H83" s="70">
        <v>4</v>
      </c>
      <c r="I83" s="65">
        <f t="shared" ref="I83:I118" si="1">I82+TIME(0,H83,0)</f>
        <v>0.35694444444444445</v>
      </c>
    </row>
    <row r="84" spans="1:9" ht="15.75" x14ac:dyDescent="0.25">
      <c r="A84" s="93"/>
      <c r="B84" s="59"/>
      <c r="C84" s="80"/>
      <c r="D84" s="99"/>
      <c r="E84" s="75"/>
      <c r="F84" s="64"/>
      <c r="G84" s="67"/>
      <c r="H84" s="70"/>
      <c r="I84" s="65">
        <f t="shared" si="1"/>
        <v>0.35694444444444445</v>
      </c>
    </row>
    <row r="85" spans="1:9" ht="15.75" x14ac:dyDescent="0.25">
      <c r="A85" s="93"/>
      <c r="B85" s="94"/>
      <c r="C85" s="62"/>
      <c r="D85" s="95"/>
      <c r="E85" s="75"/>
      <c r="F85" s="64"/>
      <c r="G85" s="64"/>
      <c r="H85" s="96"/>
      <c r="I85" s="65">
        <f t="shared" si="1"/>
        <v>0.35694444444444445</v>
      </c>
    </row>
    <row r="86" spans="1:9" ht="15.75" x14ac:dyDescent="0.25">
      <c r="A86" s="93"/>
      <c r="B86" s="94"/>
      <c r="C86" s="62">
        <v>2</v>
      </c>
      <c r="D86" s="95"/>
      <c r="E86" s="63" t="s">
        <v>51</v>
      </c>
      <c r="F86" s="63"/>
      <c r="G86" s="63"/>
      <c r="H86" s="100"/>
      <c r="I86" s="65">
        <f t="shared" si="1"/>
        <v>0.35694444444444445</v>
      </c>
    </row>
    <row r="87" spans="1:9" ht="15.75" x14ac:dyDescent="0.25">
      <c r="A87" s="93"/>
      <c r="B87" s="94"/>
      <c r="C87" s="62"/>
      <c r="D87" s="95"/>
      <c r="E87" s="64"/>
      <c r="F87" s="64"/>
      <c r="G87" s="64"/>
      <c r="H87" s="96"/>
      <c r="I87" s="65">
        <f t="shared" si="1"/>
        <v>0.35694444444444445</v>
      </c>
    </row>
    <row r="88" spans="1:9" ht="15.75" x14ac:dyDescent="0.25">
      <c r="A88" s="93"/>
      <c r="B88" s="94"/>
      <c r="C88" s="62"/>
      <c r="D88" s="64"/>
      <c r="E88" s="101" t="s">
        <v>66</v>
      </c>
      <c r="F88" s="80" t="s">
        <v>57</v>
      </c>
      <c r="G88" s="64" t="s">
        <v>50</v>
      </c>
      <c r="H88" s="96">
        <v>0</v>
      </c>
      <c r="I88" s="65">
        <f t="shared" si="1"/>
        <v>0.35694444444444445</v>
      </c>
    </row>
    <row r="89" spans="1:9" ht="15.75" x14ac:dyDescent="0.25">
      <c r="A89" s="93"/>
      <c r="B89" s="94"/>
      <c r="C89" s="62"/>
      <c r="D89" s="64"/>
      <c r="E89" s="64"/>
      <c r="F89" s="64"/>
      <c r="G89" s="64"/>
      <c r="H89" s="96"/>
      <c r="I89" s="65">
        <f t="shared" si="1"/>
        <v>0.35694444444444445</v>
      </c>
    </row>
    <row r="90" spans="1:9" x14ac:dyDescent="0.25">
      <c r="A90" s="32"/>
      <c r="B90" s="85"/>
      <c r="C90" s="76">
        <v>3</v>
      </c>
      <c r="D90" s="74"/>
      <c r="E90" s="71" t="s">
        <v>67</v>
      </c>
      <c r="F90" s="71"/>
      <c r="G90" s="71"/>
      <c r="H90" s="72"/>
      <c r="I90" s="65">
        <f t="shared" si="1"/>
        <v>0.35694444444444445</v>
      </c>
    </row>
    <row r="91" spans="1:9" x14ac:dyDescent="0.25">
      <c r="A91" s="81"/>
      <c r="B91" s="82"/>
      <c r="C91" s="102"/>
      <c r="D91" s="74"/>
      <c r="E91" s="103"/>
      <c r="F91" s="80"/>
      <c r="G91" s="80"/>
      <c r="H91" s="83"/>
      <c r="I91" s="65">
        <f t="shared" si="1"/>
        <v>0.35694444444444445</v>
      </c>
    </row>
    <row r="92" spans="1:9" x14ac:dyDescent="0.25">
      <c r="A92" s="81"/>
      <c r="B92" s="82"/>
      <c r="C92" s="102">
        <v>4</v>
      </c>
      <c r="D92" s="74"/>
      <c r="E92" s="104" t="s">
        <v>68</v>
      </c>
      <c r="F92" s="80"/>
      <c r="G92" s="80"/>
      <c r="H92" s="83"/>
      <c r="I92" s="65">
        <f t="shared" si="1"/>
        <v>0.35694444444444445</v>
      </c>
    </row>
    <row r="93" spans="1:9" ht="15.75" x14ac:dyDescent="0.25">
      <c r="A93" s="93"/>
      <c r="B93" s="94"/>
      <c r="C93" s="62">
        <v>4.0999999999999996</v>
      </c>
      <c r="D93" s="74" t="s">
        <v>70</v>
      </c>
      <c r="E93" s="69"/>
      <c r="F93" s="80" t="s">
        <v>57</v>
      </c>
      <c r="G93" s="64" t="s">
        <v>50</v>
      </c>
      <c r="H93" s="96">
        <v>0</v>
      </c>
      <c r="I93" s="65">
        <f t="shared" si="1"/>
        <v>0.35694444444444445</v>
      </c>
    </row>
    <row r="94" spans="1:9" x14ac:dyDescent="0.25">
      <c r="A94" s="81"/>
      <c r="B94" s="105"/>
      <c r="C94" s="102">
        <v>4.2</v>
      </c>
      <c r="D94" s="74" t="s">
        <v>70</v>
      </c>
      <c r="E94" s="69"/>
      <c r="F94" s="80" t="s">
        <v>57</v>
      </c>
      <c r="G94" s="64"/>
      <c r="H94" s="106"/>
      <c r="I94" s="65">
        <f t="shared" si="1"/>
        <v>0.35694444444444445</v>
      </c>
    </row>
    <row r="95" spans="1:9" x14ac:dyDescent="0.25">
      <c r="A95" s="81"/>
      <c r="B95" s="105"/>
      <c r="C95" s="102">
        <v>4.3</v>
      </c>
      <c r="D95" s="74" t="s">
        <v>70</v>
      </c>
      <c r="E95" s="69"/>
      <c r="F95" s="80" t="s">
        <v>57</v>
      </c>
      <c r="G95" s="64"/>
      <c r="H95" s="106"/>
      <c r="I95" s="65">
        <f t="shared" si="1"/>
        <v>0.35694444444444445</v>
      </c>
    </row>
    <row r="96" spans="1:9" x14ac:dyDescent="0.25">
      <c r="A96" s="81"/>
      <c r="B96" s="105"/>
      <c r="C96" s="102">
        <v>4.4000000000000004</v>
      </c>
      <c r="D96" s="74" t="s">
        <v>70</v>
      </c>
      <c r="E96" s="69"/>
      <c r="F96" s="80" t="s">
        <v>57</v>
      </c>
      <c r="G96" s="74"/>
      <c r="H96" s="106"/>
      <c r="I96" s="65">
        <f t="shared" si="1"/>
        <v>0.35694444444444445</v>
      </c>
    </row>
    <row r="97" spans="1:9" x14ac:dyDescent="0.25">
      <c r="A97" s="81"/>
      <c r="B97" s="105"/>
      <c r="C97" s="102">
        <v>4.5</v>
      </c>
      <c r="D97" s="74" t="s">
        <v>70</v>
      </c>
      <c r="E97" s="69"/>
      <c r="F97" s="80" t="s">
        <v>57</v>
      </c>
      <c r="G97" s="74"/>
      <c r="H97" s="106"/>
      <c r="I97" s="65">
        <f t="shared" si="1"/>
        <v>0.35694444444444445</v>
      </c>
    </row>
    <row r="98" spans="1:9" x14ac:dyDescent="0.25">
      <c r="A98" s="81"/>
      <c r="B98" s="105"/>
      <c r="C98" s="102">
        <v>4.5999999999999996</v>
      </c>
      <c r="D98" s="74"/>
      <c r="E98" s="107"/>
      <c r="F98" s="80"/>
      <c r="G98" s="74"/>
      <c r="H98" s="106"/>
      <c r="I98" s="65">
        <f t="shared" si="1"/>
        <v>0.35694444444444445</v>
      </c>
    </row>
    <row r="99" spans="1:9" x14ac:dyDescent="0.25">
      <c r="A99" s="81"/>
      <c r="B99" s="105"/>
      <c r="C99" s="102"/>
      <c r="D99" s="74"/>
      <c r="E99" s="107"/>
      <c r="F99" s="80"/>
      <c r="G99" s="74"/>
      <c r="H99" s="106"/>
      <c r="I99" s="65">
        <f t="shared" si="1"/>
        <v>0.35694444444444445</v>
      </c>
    </row>
    <row r="100" spans="1:9" x14ac:dyDescent="0.25">
      <c r="A100" s="32"/>
      <c r="B100" s="85"/>
      <c r="C100" s="77"/>
      <c r="D100" s="67"/>
      <c r="E100" s="98"/>
      <c r="F100" s="67"/>
      <c r="G100" s="73"/>
      <c r="H100" s="72"/>
      <c r="I100" s="65">
        <f t="shared" si="1"/>
        <v>0.35694444444444445</v>
      </c>
    </row>
    <row r="101" spans="1:9" ht="15.75" x14ac:dyDescent="0.25">
      <c r="A101" s="58"/>
      <c r="B101" s="59"/>
      <c r="C101" s="62">
        <v>5</v>
      </c>
      <c r="D101" s="64"/>
      <c r="E101" s="108" t="s">
        <v>71</v>
      </c>
      <c r="F101" s="67"/>
      <c r="G101" s="73"/>
      <c r="H101" s="70"/>
      <c r="I101" s="65">
        <f t="shared" si="1"/>
        <v>0.35694444444444445</v>
      </c>
    </row>
    <row r="102" spans="1:9" ht="15.75" x14ac:dyDescent="0.25">
      <c r="A102" s="58"/>
      <c r="B102" s="59"/>
      <c r="C102" s="62">
        <v>5.0999999999999996</v>
      </c>
      <c r="D102" s="74" t="s">
        <v>60</v>
      </c>
      <c r="E102" s="69" t="s">
        <v>72</v>
      </c>
      <c r="F102" s="80" t="s">
        <v>57</v>
      </c>
      <c r="G102" s="74" t="s">
        <v>80</v>
      </c>
      <c r="H102" s="106"/>
      <c r="I102" s="65">
        <f t="shared" si="1"/>
        <v>0.35694444444444445</v>
      </c>
    </row>
    <row r="103" spans="1:9" ht="15.75" x14ac:dyDescent="0.25">
      <c r="A103" s="58"/>
      <c r="B103" s="59"/>
      <c r="C103" s="62">
        <v>5.2</v>
      </c>
      <c r="D103" s="74" t="s">
        <v>60</v>
      </c>
      <c r="E103" s="69"/>
      <c r="F103" s="80" t="s">
        <v>57</v>
      </c>
      <c r="G103" s="74" t="s">
        <v>80</v>
      </c>
      <c r="H103" s="106"/>
      <c r="I103" s="65">
        <f t="shared" si="1"/>
        <v>0.35694444444444445</v>
      </c>
    </row>
    <row r="104" spans="1:9" ht="15.75" x14ac:dyDescent="0.25">
      <c r="A104" s="58"/>
      <c r="B104" s="59"/>
      <c r="C104" s="62">
        <v>5.3</v>
      </c>
      <c r="D104" s="74" t="s">
        <v>60</v>
      </c>
      <c r="E104" s="69"/>
      <c r="F104" s="80"/>
      <c r="G104" s="74"/>
      <c r="H104" s="106"/>
      <c r="I104" s="65">
        <f t="shared" si="1"/>
        <v>0.35694444444444445</v>
      </c>
    </row>
    <row r="105" spans="1:9" ht="15.75" x14ac:dyDescent="0.25">
      <c r="A105" s="58"/>
      <c r="B105" s="59"/>
      <c r="C105" s="62"/>
      <c r="D105" s="60"/>
      <c r="E105" s="84"/>
      <c r="F105" s="80"/>
      <c r="G105" s="74"/>
      <c r="H105" s="106"/>
      <c r="I105" s="65">
        <f t="shared" si="1"/>
        <v>0.35694444444444445</v>
      </c>
    </row>
    <row r="106" spans="1:9" ht="15.75" x14ac:dyDescent="0.25">
      <c r="A106" s="58"/>
      <c r="B106" s="59"/>
      <c r="C106" s="62"/>
      <c r="D106" s="64"/>
      <c r="E106" s="60"/>
      <c r="F106" s="64"/>
      <c r="G106" s="64"/>
      <c r="H106" s="70"/>
      <c r="I106" s="65">
        <f t="shared" si="1"/>
        <v>0.35694444444444445</v>
      </c>
    </row>
    <row r="107" spans="1:9" ht="15.75" x14ac:dyDescent="0.25">
      <c r="A107" s="58"/>
      <c r="B107" s="59"/>
      <c r="C107" s="102">
        <v>6</v>
      </c>
      <c r="D107" s="64"/>
      <c r="E107" s="109" t="s">
        <v>73</v>
      </c>
      <c r="F107" s="64"/>
      <c r="G107" s="60"/>
      <c r="H107" s="79"/>
      <c r="I107" s="65">
        <f t="shared" si="1"/>
        <v>0.35694444444444445</v>
      </c>
    </row>
    <row r="108" spans="1:9" ht="15.75" x14ac:dyDescent="0.25">
      <c r="A108" s="58"/>
      <c r="B108" s="59"/>
      <c r="C108" s="102">
        <v>6.1</v>
      </c>
      <c r="D108" s="74" t="s">
        <v>60</v>
      </c>
      <c r="E108" s="69" t="s">
        <v>106</v>
      </c>
      <c r="F108" s="80" t="s">
        <v>57</v>
      </c>
      <c r="G108" s="74" t="s">
        <v>58</v>
      </c>
      <c r="H108" s="106">
        <v>10</v>
      </c>
      <c r="I108" s="65">
        <f t="shared" si="1"/>
        <v>0.36388888888888887</v>
      </c>
    </row>
    <row r="109" spans="1:9" ht="15.75" x14ac:dyDescent="0.25">
      <c r="A109" s="58"/>
      <c r="B109" s="59"/>
      <c r="C109" s="102">
        <v>6.3</v>
      </c>
      <c r="D109" s="74" t="s">
        <v>60</v>
      </c>
      <c r="E109" s="58"/>
      <c r="F109" s="80"/>
      <c r="G109" s="74"/>
      <c r="H109" s="106"/>
      <c r="I109" s="65">
        <f t="shared" si="1"/>
        <v>0.36388888888888887</v>
      </c>
    </row>
    <row r="110" spans="1:9" x14ac:dyDescent="0.25">
      <c r="A110" s="78"/>
      <c r="B110" s="105"/>
      <c r="C110" s="102"/>
      <c r="D110" s="110"/>
      <c r="E110" s="107"/>
      <c r="F110" s="80"/>
      <c r="G110" s="110"/>
      <c r="H110" s="79"/>
      <c r="I110" s="65">
        <f t="shared" si="1"/>
        <v>0.36388888888888887</v>
      </c>
    </row>
    <row r="111" spans="1:9" ht="15.75" x14ac:dyDescent="0.25">
      <c r="A111" s="58"/>
      <c r="B111" s="59"/>
      <c r="C111" s="102">
        <v>7</v>
      </c>
      <c r="D111" s="64"/>
      <c r="E111" s="63" t="s">
        <v>74</v>
      </c>
      <c r="F111" s="67"/>
      <c r="G111" s="110"/>
      <c r="H111" s="111"/>
      <c r="I111" s="65">
        <f t="shared" si="1"/>
        <v>0.36388888888888887</v>
      </c>
    </row>
    <row r="112" spans="1:9" ht="15.75" x14ac:dyDescent="0.25">
      <c r="A112" s="58"/>
      <c r="B112" s="59"/>
      <c r="C112" s="102"/>
      <c r="D112" s="64"/>
      <c r="E112" s="112"/>
      <c r="F112" s="112"/>
      <c r="G112" s="113"/>
      <c r="H112" s="70"/>
      <c r="I112" s="65">
        <f t="shared" si="1"/>
        <v>0.36388888888888887</v>
      </c>
    </row>
    <row r="113" spans="1:9" ht="15.75" x14ac:dyDescent="0.25">
      <c r="A113" s="58"/>
      <c r="B113" s="59"/>
      <c r="C113" s="102">
        <v>7.1</v>
      </c>
      <c r="D113" s="64" t="s">
        <v>60</v>
      </c>
      <c r="E113" s="69" t="s">
        <v>107</v>
      </c>
      <c r="F113" s="80" t="s">
        <v>57</v>
      </c>
      <c r="G113" s="74" t="s">
        <v>58</v>
      </c>
      <c r="H113" s="70">
        <v>10</v>
      </c>
      <c r="I113" s="65">
        <f t="shared" si="1"/>
        <v>0.37083333333333329</v>
      </c>
    </row>
    <row r="114" spans="1:9" ht="15.75" x14ac:dyDescent="0.25">
      <c r="A114" s="58"/>
      <c r="B114" s="59"/>
      <c r="C114" s="102"/>
      <c r="D114" s="64"/>
      <c r="E114" s="84"/>
      <c r="F114" s="64"/>
      <c r="G114" s="60"/>
      <c r="H114" s="70"/>
      <c r="I114" s="65">
        <f t="shared" si="1"/>
        <v>0.37083333333333329</v>
      </c>
    </row>
    <row r="115" spans="1:9" ht="15.75" x14ac:dyDescent="0.25">
      <c r="A115" s="58"/>
      <c r="B115" s="59"/>
      <c r="C115" s="62">
        <v>8</v>
      </c>
      <c r="D115" s="60" t="s">
        <v>52</v>
      </c>
      <c r="E115" s="63" t="s">
        <v>75</v>
      </c>
      <c r="F115" s="80" t="s">
        <v>57</v>
      </c>
      <c r="G115" s="114" t="s">
        <v>50</v>
      </c>
      <c r="H115" s="70">
        <v>5</v>
      </c>
      <c r="I115" s="65">
        <f t="shared" si="1"/>
        <v>0.3743055555555555</v>
      </c>
    </row>
    <row r="116" spans="1:9" ht="15.75" x14ac:dyDescent="0.25">
      <c r="A116" s="58"/>
      <c r="B116" s="59"/>
      <c r="C116" s="62"/>
      <c r="D116" s="60"/>
      <c r="E116" s="115"/>
      <c r="F116" s="64"/>
      <c r="G116" s="64"/>
      <c r="H116" s="70"/>
      <c r="I116" s="65">
        <f t="shared" si="1"/>
        <v>0.3743055555555555</v>
      </c>
    </row>
    <row r="117" spans="1:9" ht="15.75" x14ac:dyDescent="0.25">
      <c r="A117" s="58"/>
      <c r="B117" s="59"/>
      <c r="C117" s="62">
        <v>9</v>
      </c>
      <c r="D117" s="64" t="s">
        <v>49</v>
      </c>
      <c r="E117" s="63" t="s">
        <v>76</v>
      </c>
      <c r="F117" s="80" t="s">
        <v>57</v>
      </c>
      <c r="G117" s="114" t="s">
        <v>50</v>
      </c>
      <c r="H117" s="70">
        <v>1</v>
      </c>
      <c r="I117" s="65">
        <f t="shared" si="1"/>
        <v>0.37499999999999994</v>
      </c>
    </row>
    <row r="118" spans="1:9" ht="15.75" x14ac:dyDescent="0.25">
      <c r="A118" s="116"/>
      <c r="B118" s="117"/>
      <c r="C118" s="118"/>
      <c r="D118" s="112"/>
      <c r="E118" s="112"/>
      <c r="F118" s="112"/>
      <c r="G118" s="112"/>
      <c r="H118" s="119"/>
      <c r="I118" s="65">
        <f t="shared" si="1"/>
        <v>0.37499999999999994</v>
      </c>
    </row>
    <row r="119" spans="1:9" ht="15.75" x14ac:dyDescent="0.25">
      <c r="A119" s="120"/>
      <c r="B119" s="121"/>
      <c r="C119" s="122"/>
      <c r="D119" s="123"/>
      <c r="E119" s="124"/>
      <c r="F119" s="123"/>
      <c r="G119" s="125">
        <v>0.52083333333333337</v>
      </c>
      <c r="H119" s="126" t="s">
        <v>77</v>
      </c>
      <c r="I119" s="127"/>
    </row>
    <row r="120" spans="1:9" ht="15.75" x14ac:dyDescent="0.25">
      <c r="A120" s="128"/>
      <c r="B120" s="129"/>
      <c r="C120" s="130"/>
      <c r="D120" s="130"/>
      <c r="E120" s="130"/>
      <c r="F120" s="130"/>
      <c r="G120" s="130"/>
      <c r="H120" s="131"/>
      <c r="I120" s="132"/>
    </row>
    <row r="121" spans="1:9" ht="15.75" x14ac:dyDescent="0.25">
      <c r="A121" s="128"/>
      <c r="B121" s="334" t="s">
        <v>78</v>
      </c>
      <c r="C121" s="335"/>
      <c r="D121" s="335"/>
      <c r="E121" s="335"/>
      <c r="F121" s="335"/>
      <c r="G121" s="335"/>
      <c r="H121" s="335"/>
      <c r="I121" s="336"/>
    </row>
    <row r="122" spans="1:9" ht="15.75" x14ac:dyDescent="0.25">
      <c r="A122" s="128"/>
      <c r="B122" s="133"/>
      <c r="C122" s="134"/>
      <c r="D122" s="135"/>
      <c r="E122" s="136"/>
      <c r="F122" s="135"/>
      <c r="G122" s="136"/>
      <c r="H122" s="137"/>
      <c r="I122" s="138"/>
    </row>
  </sheetData>
  <mergeCells count="19">
    <mergeCell ref="B7:I8"/>
    <mergeCell ref="B2:I2"/>
    <mergeCell ref="B3:C3"/>
    <mergeCell ref="D3:I3"/>
    <mergeCell ref="B4:C5"/>
    <mergeCell ref="D4:I4"/>
    <mergeCell ref="D5:I5"/>
    <mergeCell ref="B121:I121"/>
    <mergeCell ref="B9:I9"/>
    <mergeCell ref="B11:I12"/>
    <mergeCell ref="H14:I14"/>
    <mergeCell ref="B73:I73"/>
    <mergeCell ref="B74:C74"/>
    <mergeCell ref="D74:I74"/>
    <mergeCell ref="B75:C76"/>
    <mergeCell ref="D75:I75"/>
    <mergeCell ref="D76:I76"/>
    <mergeCell ref="B78:I79"/>
    <mergeCell ref="H81:I81"/>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18-15-0027r00</dc:title>
  <dc:subject>agenda - RR-TAG_13-15July15 Waikoloa, HI</dc:subject>
  <dc:creator/>
  <cp:lastModifiedBy/>
  <dcterms:created xsi:type="dcterms:W3CDTF">2006-09-16T00:00:00Z</dcterms:created>
  <dcterms:modified xsi:type="dcterms:W3CDTF">2015-06-15T16:54:42Z</dcterms:modified>
</cp:coreProperties>
</file>