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odeName="ThisWorkbook" autoCompressPictures="0"/>
  <bookViews>
    <workbookView xWindow="6840" yWindow="1160" windowWidth="24400" windowHeight="1460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<sst xmlns="http://schemas.openxmlformats.org/spreadsheetml/2006/main" count="274" uniqueCount="176">
  <si>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</si>
  <si>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</si>
  <si>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</si>
  <si>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</si>
  <si>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</si>
  <si>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</si>
  <si>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</si>
  <si>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</si>
  <si>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</si>
  <si>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</si>
  <si>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</si>
  <si>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</si>
  <si>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</si>
  <si>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</si>
  <si>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</si>
  <si>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</si>
  <si>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</si>
  <si>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</si>
  <si>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</si>
  <si>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</si>
  <si>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</si>
  <si>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</si>
  <si>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</si>
  <si>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</si>
  <si>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</si>
  <si>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</si>
  <si>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</si>
  <si>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</si>
  <si>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</si>
  <si>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</si>
  <si>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</si>
  <si>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</si>
  <si>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</si>
  <si>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</si>
  <si>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</si>
  <si>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</si>
  <si>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</si>
  <si>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</si>
  <si>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</si>
  <si>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</si>
  <si>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</si>
  <si>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</si>
  <si>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</si>
  <si>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</si>
  <si>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</si>
  <si>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</si>
  <si>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</si>
  <si>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</si>
  <si>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</si>
  <si>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</si>
  <si>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</si>
  <si>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</si>
  <si>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</si>
  <si>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</si>
  <si>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</si>
  <si>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</si>
  <si>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</si>
  <si>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</si>
  <si>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</si>
  <si>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</si>
  <si>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</si>
  <si>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</si>
  <si>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</si>
  <si>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</si>
  <si>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</si>
  <si>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</si>
  <si>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</si>
  <si>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</si>
  <si>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</si>
  <si>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</si>
  <si>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</si>
  <si>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</si>
  <si>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</si>
  <si>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</si>
  <si>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</si>
  <si>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</si>
  <si>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</si>
  <si>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</si>
  <si>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</si>
  <si>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</si>
  <si>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</si>
  <si>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</si>
  <si>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</si>
  <si>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</si>
  <si>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</si>
  <si>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</si>
  <si>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</si>
  <si>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</si>
  <si>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</si>
  <si>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</si>
  <si>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</si>
  <si>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</si>
  <si>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</si>
  <si>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</si>
  <si>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</si>
  <si>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</si>
  <si>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</si>
  <si>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</si>
  <si>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</si>
  <si>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</si>
  <si>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</si>
  <si>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</si>
  <si>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</si>
  <si>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</si>
  <si>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</si>
  <si>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</si>
  <si>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</si>
  <si>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</si>
  <si>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</si>
  <si>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</si>
  <si>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</si>
  <si>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</si>
  <si>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</si>
  <si>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</si>
  <si>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</si>
  <si>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</si>
  <si>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</si>
  <si>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</si>
  <si>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</si>
  <si>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</si>
  <si>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</si>
  <si>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</si>
  <si>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</si>
  <si>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</si>
  <si>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</si>
  <si>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</si>
  <si>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</si>
  <si>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</si>
  <si>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</si>
  <si>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</si>
  <si>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</si>
  <si>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</si>
  <si>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</si>
  <si>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</si>
  <si>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</si>
  <si>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</si>
  <si>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</si>
  <si>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</si>
  <si>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</si>
  <si>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</si>
  <si>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</si>
  <si>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</si>
  <si>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</si>
  <si>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</si>
  <si>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</si>
  <si>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</si>
  <si>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</si>
  <si>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</si>
  <si>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</si>
  <si>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</si>
  <si>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</si>
  <si>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</si>
  <si>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</si>
  <si>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</si>
  <si>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</si>
  <si>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</si>
  <si>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</si>
  <si>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</si>
  <si>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</si>
  <si>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</si>
  <si>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</si>
  <si>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Update submission for ITU Question 236/1</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</si>
  <si>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</si>
  <si>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</si>
  <si>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</si>
  <si>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</si>
  <si>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</si>
  <si>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</si>
  <si>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</si>
  <si>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R1</t>
  </si>
  <si>
    <t>Public_Notice_NPRM_Vehicular_Repeaters (18-13/122r0)</t>
  </si>
  <si>
    <t>PRELIMINARY DRAFT REVISION OF RECOMMENDATION M.2003 - Multiple Gigabit Wireless Systems in frequencies around 60 GHz (18-13/123r0)</t>
  </si>
  <si>
    <t>PRELININARY DRAFT REVISION OF REPORT ITU-R M.2227 - Multiple gigabit wireless systems in frequencies around 60 GHz (18-13/124r0)</t>
  </si>
  <si>
    <t>FREQUENCY ARRANGEMENTS FOR PUBLIC PROTECTION AND DISASTER REFLIEF RADIOCOMMUNICATION SYSTEMS IN UHF BAND IN ACCORDANCE WITH RESOLUTION 646 (Rev. WRC-12) (18-13/125r0)</t>
  </si>
  <si>
    <t>RADIO INTERFACE STANDARDS FOR USE BY PUBLIC PROTECTION AND DISASTER RELIEF OPERATIONS IN SOME PARTS OF THE UHF BAND IN ACCORDANCE WITH RESOLUTION 646 (Rev. WRC-12) (18-13-126r0)</t>
  </si>
  <si>
    <t xml:space="preserve">Lilee Systems, Ltd.                                                      2905 Stender Way, Suite 78
Santa Clara, CA 95054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</si>
</sst>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73050024"/>
        <c:axId val="2073046424"/>
      </c:barChart>
      <c:catAx>
        <c:axId val="207305002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73046424"/>
        <c:crosses val="autoZero"/>
        <c:auto val="1"/>
        <c:lblAlgn val="ctr"/>
        <c:lblOffset val="100"/>
        <c:tickLblSkip val="1"/>
        <c:tickMarkSkip val="1"/>
        <c:noMultiLvlLbl val="0"/>
      </c:catAx>
      <c:valAx>
        <c:axId val="20730464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7305002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8" sqref="C8"/>
    </sheetView>
  </sheetViews>
  <sheetFormatPr baseColWidth="10" defaultColWidth="8.83203125" defaultRowHeight="12" x14ac:dyDescent="0"/>
  <cols>
    <col min="1" max="1" width="1.6640625" style="254" customWidth="1"/>
    <col min="2" max="2" width="9.33203125" style="254" customWidth="1"/>
    <col min="3" max="3" width="13.1640625" style="254" customWidth="1"/>
    <col min="4" max="4" width="6" style="254" customWidth="1"/>
    <col min="5" max="5" width="8.83203125" style="254"/>
    <col min="6" max="6" width="8.5" style="254" customWidth="1"/>
    <col min="7" max="13" width="8.83203125" style="254"/>
    <col min="14" max="14" width="15.1640625" style="254" customWidth="1"/>
    <col min="15" max="15" width="12.5" style="254" customWidth="1"/>
    <col min="16" max="16384" width="8.83203125" style="254"/>
  </cols>
  <sheetData>
    <row r="1" spans="1:256" ht="6" customHeight="1">
      <c r="A1" s="371"/>
    </row>
    <row r="2" spans="1:256" ht="11.25" customHeight="1" thickBot="1">
      <c r="A2"/>
      <c r="IV2" s="254" t="s">
        <v>13</v>
      </c>
    </row>
    <row r="3" spans="1:256" ht="17.25" customHeight="1" thickBot="1">
      <c r="A3"/>
      <c r="C3" s="38" t="s">
        <v>15</v>
      </c>
      <c r="O3" s="121" t="str">
        <f>$C$3</f>
        <v>Interim</v>
      </c>
      <c r="P3" s="255"/>
    </row>
    <row r="4" spans="1:256" ht="12.75" customHeight="1">
      <c r="A4"/>
      <c r="C4" s="524" t="s">
        <v>169</v>
      </c>
      <c r="O4" s="524" t="str">
        <f>$C$4</f>
        <v>R1</v>
      </c>
      <c r="P4" s="256"/>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48"/>
      <c r="H10" s="514" t="s">
        <v>163</v>
      </c>
      <c r="I10" s="448"/>
    </row>
    <row r="11" spans="1:256">
      <c r="B11" s="523"/>
      <c r="O11" s="527"/>
    </row>
    <row r="12" spans="1:256" ht="18">
      <c r="B12" s="523"/>
      <c r="I12" s="513" t="s">
        <v>164</v>
      </c>
      <c r="O12" s="527"/>
    </row>
    <row r="13" spans="1:256">
      <c r="B13" s="523"/>
      <c r="O13" s="527"/>
    </row>
    <row r="14" spans="1:256">
      <c r="B14" s="523"/>
      <c r="F14" s="371"/>
    </row>
    <row r="15" spans="1:256">
      <c r="B15" s="523"/>
      <c r="F15"/>
    </row>
    <row r="16" spans="1:256">
      <c r="B16" s="523"/>
      <c r="F16"/>
    </row>
    <row r="17" spans="2:15">
      <c r="B17" s="523"/>
      <c r="F17"/>
      <c r="O17" s="527"/>
    </row>
    <row r="18" spans="2:15">
      <c r="B18" s="523"/>
      <c r="F18"/>
      <c r="O18" s="527"/>
    </row>
    <row r="19" spans="2:15">
      <c r="B19" s="523"/>
      <c r="F19"/>
      <c r="N19" s="371"/>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5"/>
      <c r="G29" s="446"/>
      <c r="H29" s="446"/>
      <c r="I29" s="446"/>
      <c r="J29" s="446"/>
      <c r="K29" s="446"/>
      <c r="L29" s="446"/>
      <c r="M29" s="445"/>
      <c r="N29" s="445"/>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3" customFormat="1" ht="15">
      <c r="B3" s="352"/>
      <c r="C3" s="352"/>
      <c r="D3" s="352"/>
      <c r="E3" s="352"/>
    </row>
    <row r="4" spans="2:5" s="353" customFormat="1" ht="21">
      <c r="B4" s="528" t="s">
        <v>50</v>
      </c>
      <c r="C4" s="529"/>
      <c r="D4" s="529"/>
      <c r="E4" s="530"/>
    </row>
    <row r="5" spans="2:5" s="353" customFormat="1" ht="15">
      <c r="B5" s="351" t="s">
        <v>91</v>
      </c>
      <c r="C5" s="351" t="s">
        <v>16</v>
      </c>
      <c r="D5" s="351" t="s">
        <v>17</v>
      </c>
      <c r="E5" s="351" t="s">
        <v>18</v>
      </c>
    </row>
    <row r="6" spans="2:5" s="353" customFormat="1" ht="15">
      <c r="B6" s="531" t="s">
        <v>29</v>
      </c>
      <c r="C6" s="388" t="s">
        <v>150</v>
      </c>
      <c r="D6" s="533" t="s">
        <v>5</v>
      </c>
      <c r="E6" s="535" t="s">
        <v>114</v>
      </c>
    </row>
    <row r="7" spans="2:5" s="353" customFormat="1" ht="53.25" customHeight="1">
      <c r="B7" s="532"/>
      <c r="C7" s="521" t="s">
        <v>151</v>
      </c>
      <c r="D7" s="534"/>
      <c r="E7" s="536"/>
    </row>
    <row r="8" spans="2:5" s="353" customFormat="1" ht="15" customHeight="1">
      <c r="B8" s="537" t="s">
        <v>108</v>
      </c>
      <c r="C8" s="389" t="s">
        <v>149</v>
      </c>
      <c r="D8" s="539" t="s">
        <v>4</v>
      </c>
      <c r="E8" s="543" t="s">
        <v>109</v>
      </c>
    </row>
    <row r="9" spans="2:5" s="353" customFormat="1" ht="62.25" customHeight="1">
      <c r="B9" s="538"/>
      <c r="C9" s="520" t="s">
        <v>175</v>
      </c>
      <c r="D9" s="540"/>
      <c r="E9" s="542"/>
    </row>
    <row r="10" spans="2:5" s="353" customFormat="1" ht="15" customHeight="1">
      <c r="B10" s="537" t="s">
        <v>147</v>
      </c>
      <c r="C10" s="389" t="s">
        <v>148</v>
      </c>
      <c r="D10" s="539" t="s">
        <v>152</v>
      </c>
      <c r="E10" s="541" t="s">
        <v>153</v>
      </c>
    </row>
    <row r="11" spans="2:5" ht="75" customHeight="1">
      <c r="B11" s="538"/>
      <c r="C11" s="520" t="s">
        <v>154</v>
      </c>
      <c r="D11" s="540"/>
      <c r="E11" s="54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4"/>
    </row>
    <row r="11" spans="16:16">
      <c r="P11" s="544"/>
    </row>
    <row r="12" spans="16:16">
      <c r="P12" s="544"/>
    </row>
    <row r="13" spans="16:16">
      <c r="P13" s="544"/>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6" customWidth="1"/>
    <col min="3" max="3" width="120.83203125" style="386" customWidth="1"/>
    <col min="4" max="16384" width="11.5" style="386"/>
  </cols>
  <sheetData>
    <row r="1" spans="3:3" ht="14" thickBot="1"/>
    <row r="2" spans="3:3" ht="39" customHeight="1" thickBot="1">
      <c r="C2" s="387" t="s">
        <v>25</v>
      </c>
    </row>
    <row r="3" spans="3:3" hidden="1"/>
    <row r="4" spans="3:3" ht="375.75" customHeight="1">
      <c r="C4" s="545" t="s">
        <v>30</v>
      </c>
    </row>
    <row r="5" spans="3:3" ht="18.5" customHeight="1">
      <c r="C5" s="545"/>
    </row>
    <row r="6" spans="3:3">
      <c r="C6" s="545"/>
    </row>
    <row r="7" spans="3:3" ht="10.25" customHeight="1">
      <c r="C7" s="545"/>
    </row>
    <row r="8" spans="3:3" hidden="1">
      <c r="C8" s="545"/>
    </row>
    <row r="9" spans="3:3" hidden="1">
      <c r="C9" s="545"/>
    </row>
    <row r="10" spans="3:3" hidden="1">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zoomScale="125" workbookViewId="0">
      <selection activeCell="B12" sqref="B12"/>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6640625" style="147" customWidth="1"/>
    <col min="5" max="5" width="20.83203125" style="147" customWidth="1"/>
    <col min="6" max="6" width="20.6640625" style="147" customWidth="1"/>
    <col min="7" max="7" width="21.1640625" style="147" customWidth="1"/>
    <col min="8" max="9" width="21" style="147" customWidth="1"/>
    <col min="10" max="10" width="18.33203125" style="147" customWidth="1"/>
    <col min="11" max="11" width="18.5" style="147" customWidth="1"/>
    <col min="12" max="16384" width="8.83203125" style="147"/>
  </cols>
  <sheetData>
    <row r="1" spans="2:13" ht="6" customHeight="1"/>
    <row r="2" spans="2:13" ht="13" thickBot="1">
      <c r="B2" s="447"/>
    </row>
    <row r="3" spans="2:13">
      <c r="B3" s="546" t="s">
        <v>130</v>
      </c>
      <c r="C3" s="547"/>
    </row>
    <row r="4" spans="2:13">
      <c r="B4" s="546"/>
      <c r="C4" s="547"/>
      <c r="D4" s="150"/>
      <c r="E4" s="151"/>
      <c r="F4" s="149"/>
      <c r="G4" s="149"/>
      <c r="H4" s="149"/>
      <c r="I4" s="149"/>
      <c r="J4" s="149"/>
      <c r="K4" s="149"/>
      <c r="L4" s="149"/>
      <c r="M4" s="149"/>
    </row>
    <row r="5" spans="2:13" ht="13" thickBot="1"/>
    <row r="6" spans="2:13" ht="38.25" customHeight="1">
      <c r="B6" s="441" t="s">
        <v>40</v>
      </c>
      <c r="C6" s="438"/>
      <c r="D6" s="438">
        <v>2014</v>
      </c>
      <c r="E6" s="438">
        <v>2014</v>
      </c>
      <c r="F6" s="438">
        <v>2014</v>
      </c>
      <c r="G6" s="438">
        <v>2014</v>
      </c>
      <c r="H6" s="438">
        <v>2014</v>
      </c>
      <c r="I6" s="438">
        <v>2015</v>
      </c>
    </row>
    <row r="7" spans="2:13" ht="38.25" customHeight="1">
      <c r="B7" s="152" t="s">
        <v>42</v>
      </c>
      <c r="C7" s="439" t="s">
        <v>46</v>
      </c>
      <c r="D7" s="439" t="s">
        <v>33</v>
      </c>
      <c r="E7" s="439" t="s">
        <v>46</v>
      </c>
      <c r="F7" s="439" t="s">
        <v>33</v>
      </c>
      <c r="G7" s="439" t="s">
        <v>46</v>
      </c>
      <c r="H7" s="439" t="s">
        <v>33</v>
      </c>
      <c r="I7" s="439" t="s">
        <v>46</v>
      </c>
    </row>
    <row r="8" spans="2:13" ht="38.25" customHeight="1">
      <c r="B8" s="153" t="s">
        <v>34</v>
      </c>
      <c r="C8" s="440" t="s">
        <v>112</v>
      </c>
      <c r="D8" s="440" t="s">
        <v>117</v>
      </c>
      <c r="E8" s="440" t="s">
        <v>118</v>
      </c>
      <c r="F8" s="440" t="s">
        <v>120</v>
      </c>
      <c r="G8" s="440" t="s">
        <v>122</v>
      </c>
      <c r="H8" s="440" t="s">
        <v>123</v>
      </c>
      <c r="I8" s="440" t="s">
        <v>133</v>
      </c>
    </row>
    <row r="9" spans="2:13" ht="38.25" customHeight="1">
      <c r="B9" s="154" t="s">
        <v>71</v>
      </c>
      <c r="C9" s="440" t="s">
        <v>86</v>
      </c>
      <c r="D9" s="512" t="s">
        <v>155</v>
      </c>
      <c r="E9" s="512" t="s">
        <v>119</v>
      </c>
      <c r="F9" s="512" t="s">
        <v>121</v>
      </c>
      <c r="G9" s="512" t="s">
        <v>159</v>
      </c>
      <c r="H9" s="512" t="s">
        <v>124</v>
      </c>
      <c r="I9" s="512" t="s">
        <v>132</v>
      </c>
    </row>
    <row r="15" spans="2:13" s="155" customFormat="1">
      <c r="B15" s="156"/>
      <c r="C15" s="157"/>
    </row>
    <row r="16" spans="2:13" s="155" customFormat="1">
      <c r="B16" s="156"/>
      <c r="C16" s="157"/>
    </row>
    <row r="17" spans="2:3" s="155" customFormat="1" ht="48" customHeight="1">
      <c r="B17" s="490"/>
      <c r="C17" s="157"/>
    </row>
    <row r="18" spans="2:3" s="155" customFormat="1">
      <c r="B18" s="156"/>
      <c r="C18" s="157"/>
    </row>
    <row r="19" spans="2:3" s="155" customFormat="1">
      <c r="B19" s="156"/>
      <c r="C19" s="157"/>
    </row>
    <row r="20" spans="2:3" s="158" customFormat="1" ht="15">
      <c r="B20" s="159" t="s">
        <v>100</v>
      </c>
      <c r="C20" s="160"/>
    </row>
    <row r="21" spans="2:3" s="158" customFormat="1" ht="15">
      <c r="B21" s="159"/>
      <c r="C21" s="160"/>
    </row>
    <row r="22" spans="2:3" s="158" customFormat="1" ht="15">
      <c r="B22" s="161" t="s">
        <v>115</v>
      </c>
      <c r="C22" s="160"/>
    </row>
    <row r="23" spans="2:3" s="158" customFormat="1" ht="15">
      <c r="B23" s="159"/>
      <c r="C23" s="160"/>
    </row>
    <row r="24" spans="2:3" s="158" customFormat="1" ht="15">
      <c r="B24" s="159" t="s">
        <v>93</v>
      </c>
      <c r="C24" s="160"/>
    </row>
    <row r="25" spans="2:3" s="158" customFormat="1" ht="15">
      <c r="B25" s="159"/>
      <c r="C25" s="160"/>
    </row>
    <row r="26" spans="2:3" s="158" customFormat="1" ht="15">
      <c r="B26" s="161" t="s">
        <v>96</v>
      </c>
      <c r="C26" s="160"/>
    </row>
    <row r="27" spans="2:3" s="158" customFormat="1" ht="15">
      <c r="B27" s="161"/>
      <c r="C27" s="160"/>
    </row>
    <row r="28" spans="2:3" s="158" customFormat="1" ht="15">
      <c r="B28" s="161" t="s">
        <v>97</v>
      </c>
      <c r="C28" s="160"/>
    </row>
    <row r="29" spans="2:3" s="158" customFormat="1" ht="15">
      <c r="B29" s="162"/>
      <c r="C29" s="160"/>
    </row>
    <row r="30" spans="2:3" s="158" customFormat="1" ht="15">
      <c r="B30" s="161" t="s">
        <v>94</v>
      </c>
      <c r="C30" s="160"/>
    </row>
    <row r="31" spans="2:3" s="158" customFormat="1" ht="15">
      <c r="B31" s="162"/>
      <c r="C31" s="160"/>
    </row>
    <row r="32" spans="2:3" s="158" customFormat="1" ht="15">
      <c r="B32" s="159"/>
      <c r="C32" s="160"/>
    </row>
    <row r="33" spans="2:3" s="163" customFormat="1">
      <c r="B33" s="164"/>
      <c r="C33" s="165"/>
    </row>
    <row r="70" spans="2:3" s="158" customFormat="1" ht="15">
      <c r="B70" s="161" t="s">
        <v>95</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3"/>
      <c r="AD1" s="55"/>
    </row>
    <row r="2" spans="1:30" s="26" customFormat="1" ht="29.25" customHeight="1">
      <c r="B2" s="604"/>
      <c r="C2" s="610" t="s">
        <v>28</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c r="B4" s="606"/>
      <c r="C4" s="616" t="str">
        <f>'802.18 Cover'!$I$12</f>
        <v xml:space="preserve">      Hyatt Regency Century Plaza, Los Angeles, CA</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c r="B5" s="364" t="s">
        <v>6</v>
      </c>
      <c r="C5" s="625" t="str">
        <f>'802.18 Cover'!$H$10</f>
        <v>January 20-24, 2014</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c r="B6" s="607" t="str">
        <f>'802.18 Cover'!$C$4</f>
        <v>R1</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c r="B7" s="608"/>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c r="A8" s="297"/>
      <c r="B8" s="609"/>
      <c r="C8" s="365" t="s">
        <v>140</v>
      </c>
      <c r="D8" s="619" t="s">
        <v>141</v>
      </c>
      <c r="E8" s="620"/>
      <c r="F8" s="620"/>
      <c r="G8" s="620"/>
      <c r="H8" s="621"/>
      <c r="I8" s="619" t="s">
        <v>142</v>
      </c>
      <c r="J8" s="620"/>
      <c r="K8" s="620"/>
      <c r="L8" s="620"/>
      <c r="M8" s="621"/>
      <c r="N8" s="622" t="s">
        <v>143</v>
      </c>
      <c r="O8" s="623"/>
      <c r="P8" s="623"/>
      <c r="Q8" s="623"/>
      <c r="R8" s="624"/>
      <c r="S8" s="622" t="s">
        <v>144</v>
      </c>
      <c r="T8" s="623"/>
      <c r="U8" s="623"/>
      <c r="V8" s="623"/>
      <c r="W8" s="624"/>
      <c r="X8" s="622" t="s">
        <v>145</v>
      </c>
      <c r="Y8" s="623"/>
      <c r="Z8" s="623"/>
      <c r="AA8" s="623"/>
      <c r="AB8" s="624"/>
      <c r="AC8" s="48"/>
    </row>
    <row r="9" spans="1:30" s="44" customFormat="1" ht="36" customHeight="1">
      <c r="A9" s="43"/>
      <c r="B9" s="575" t="s">
        <v>53</v>
      </c>
      <c r="C9" s="572"/>
      <c r="D9" s="362"/>
      <c r="E9" s="362"/>
      <c r="F9" s="362"/>
      <c r="G9" s="362"/>
      <c r="H9" s="362"/>
      <c r="I9" s="642"/>
      <c r="J9" s="643"/>
      <c r="K9" s="643"/>
      <c r="L9" s="643"/>
      <c r="M9" s="644"/>
      <c r="N9" s="648"/>
      <c r="O9" s="649"/>
      <c r="P9" s="649"/>
      <c r="Q9" s="649"/>
      <c r="R9" s="650"/>
      <c r="S9" s="639"/>
      <c r="T9" s="640"/>
      <c r="U9" s="640"/>
      <c r="V9" s="640"/>
      <c r="W9" s="641"/>
      <c r="X9" s="572" t="s">
        <v>76</v>
      </c>
      <c r="Y9" s="634"/>
      <c r="Z9" s="634"/>
      <c r="AA9" s="634"/>
      <c r="AB9" s="635"/>
      <c r="AC9" s="49"/>
      <c r="AD9" s="56"/>
    </row>
    <row r="10" spans="1:30" s="44" customFormat="1" ht="36" customHeight="1" thickBot="1">
      <c r="A10" s="43"/>
      <c r="B10" s="576"/>
      <c r="C10" s="573"/>
      <c r="D10" s="363"/>
      <c r="E10" s="363"/>
      <c r="F10" s="363"/>
      <c r="G10" s="363"/>
      <c r="H10" s="363"/>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c r="A11" s="43"/>
      <c r="B11" s="354" t="s">
        <v>90</v>
      </c>
      <c r="C11" s="573"/>
      <c r="D11" s="580"/>
      <c r="E11" s="581"/>
      <c r="F11" s="581"/>
      <c r="G11" s="581"/>
      <c r="H11" s="582"/>
      <c r="I11" s="557">
        <v>802.18</v>
      </c>
      <c r="J11" s="558"/>
      <c r="K11" s="558"/>
      <c r="L11" s="558"/>
      <c r="M11" s="559"/>
      <c r="N11" s="557">
        <v>802.18</v>
      </c>
      <c r="O11" s="558"/>
      <c r="P11" s="558"/>
      <c r="Q11" s="558"/>
      <c r="R11" s="559"/>
      <c r="S11" s="557" t="s">
        <v>146</v>
      </c>
      <c r="T11" s="558"/>
      <c r="U11" s="558"/>
      <c r="V11" s="558"/>
      <c r="W11" s="559"/>
      <c r="X11" s="548"/>
      <c r="Y11" s="549"/>
      <c r="Z11" s="549"/>
      <c r="AA11" s="549"/>
      <c r="AB11" s="550"/>
      <c r="AC11" s="50"/>
      <c r="AD11" s="56"/>
    </row>
    <row r="12" spans="1:30" s="44" customFormat="1" ht="36" customHeight="1">
      <c r="A12" s="43"/>
      <c r="B12" s="355" t="s">
        <v>74</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c r="A13" s="43"/>
      <c r="B13" s="355" t="s">
        <v>73</v>
      </c>
      <c r="C13" s="369"/>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c r="A14" s="43"/>
      <c r="B14" s="355" t="s">
        <v>110</v>
      </c>
      <c r="C14" s="369"/>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c r="A15" s="43"/>
      <c r="B15" s="449"/>
      <c r="C15" s="574"/>
      <c r="D15" s="577"/>
      <c r="E15" s="578"/>
      <c r="F15" s="578"/>
      <c r="G15" s="578"/>
      <c r="H15" s="579"/>
      <c r="I15" s="557">
        <v>802.18</v>
      </c>
      <c r="J15" s="558"/>
      <c r="K15" s="558"/>
      <c r="L15" s="558"/>
      <c r="M15" s="559"/>
      <c r="N15" s="557" t="s">
        <v>1</v>
      </c>
      <c r="O15" s="558"/>
      <c r="P15" s="558"/>
      <c r="Q15" s="558"/>
      <c r="R15" s="559"/>
      <c r="S15" s="557" t="s">
        <v>146</v>
      </c>
      <c r="T15" s="558"/>
      <c r="U15" s="558"/>
      <c r="V15" s="558"/>
      <c r="W15" s="559"/>
      <c r="X15" s="548"/>
      <c r="Y15" s="549"/>
      <c r="Z15" s="549"/>
      <c r="AA15" s="549"/>
      <c r="AB15" s="550"/>
      <c r="AC15" s="51"/>
      <c r="AD15" s="56"/>
    </row>
    <row r="16" spans="1:30" s="44" customFormat="1" ht="36" customHeight="1">
      <c r="A16" s="43"/>
      <c r="B16" s="356" t="s">
        <v>111</v>
      </c>
      <c r="C16" s="574"/>
      <c r="D16" s="589" t="s">
        <v>125</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c r="A17" s="43"/>
      <c r="B17" s="356" t="s">
        <v>107</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2" customHeight="1" thickBot="1">
      <c r="A18" s="43"/>
      <c r="B18" s="357" t="s">
        <v>52</v>
      </c>
      <c r="C18" s="574"/>
      <c r="D18" s="566" t="s">
        <v>72</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c r="A19" s="43"/>
      <c r="B19" s="507"/>
      <c r="C19" s="574"/>
      <c r="D19" s="569"/>
      <c r="E19" s="570"/>
      <c r="F19" s="570"/>
      <c r="G19" s="570"/>
      <c r="H19" s="571"/>
      <c r="I19" s="563" t="s">
        <v>72</v>
      </c>
      <c r="J19" s="564"/>
      <c r="K19" s="564"/>
      <c r="L19" s="564"/>
      <c r="M19" s="565"/>
      <c r="N19" s="563" t="s">
        <v>72</v>
      </c>
      <c r="O19" s="564"/>
      <c r="P19" s="564"/>
      <c r="Q19" s="564"/>
      <c r="R19" s="565"/>
      <c r="S19" s="563" t="s">
        <v>72</v>
      </c>
      <c r="T19" s="564"/>
      <c r="U19" s="564"/>
      <c r="V19" s="564"/>
      <c r="W19" s="565"/>
      <c r="X19" s="661"/>
      <c r="Y19" s="662"/>
      <c r="Z19" s="662"/>
      <c r="AA19" s="662"/>
      <c r="AB19" s="663"/>
      <c r="AC19" s="52"/>
      <c r="AD19" s="56"/>
    </row>
    <row r="20" spans="1:33" s="44" customFormat="1" ht="36" customHeight="1">
      <c r="A20" s="43"/>
      <c r="B20" s="507"/>
      <c r="C20" s="370"/>
      <c r="D20" s="557" t="s">
        <v>39</v>
      </c>
      <c r="E20" s="558"/>
      <c r="F20" s="558"/>
      <c r="G20" s="558"/>
      <c r="H20" s="559"/>
      <c r="I20" s="557">
        <v>802.18</v>
      </c>
      <c r="J20" s="558"/>
      <c r="K20" s="558"/>
      <c r="L20" s="558"/>
      <c r="M20" s="559"/>
      <c r="N20" s="557">
        <v>802.18</v>
      </c>
      <c r="O20" s="558"/>
      <c r="P20" s="558"/>
      <c r="Q20" s="558"/>
      <c r="R20" s="559"/>
      <c r="S20" s="557"/>
      <c r="T20" s="558"/>
      <c r="U20" s="558"/>
      <c r="V20" s="558"/>
      <c r="W20" s="559"/>
      <c r="X20" s="664"/>
      <c r="Y20" s="665"/>
      <c r="Z20" s="665"/>
      <c r="AA20" s="665"/>
      <c r="AB20" s="666"/>
      <c r="AC20" s="52"/>
      <c r="AD20" s="56"/>
    </row>
    <row r="21" spans="1:33" s="44" customFormat="1" ht="36" customHeight="1">
      <c r="A21" s="43"/>
      <c r="B21" s="507"/>
      <c r="C21" s="370"/>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6" customHeight="1">
      <c r="A22" s="43"/>
      <c r="B22" s="507" t="s">
        <v>89</v>
      </c>
      <c r="C22" s="370"/>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c r="A23" s="43"/>
      <c r="B23" s="510"/>
      <c r="C23" s="370"/>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 customHeight="1">
      <c r="A24" s="43"/>
      <c r="B24" s="507" t="s">
        <v>88</v>
      </c>
      <c r="C24" s="598" t="s">
        <v>87</v>
      </c>
      <c r="D24" s="557" t="s">
        <v>39</v>
      </c>
      <c r="E24" s="558"/>
      <c r="F24" s="558"/>
      <c r="G24" s="558"/>
      <c r="H24" s="559"/>
      <c r="I24" s="557">
        <v>802.18</v>
      </c>
      <c r="J24" s="558"/>
      <c r="K24" s="558"/>
      <c r="L24" s="558"/>
      <c r="M24" s="559"/>
      <c r="N24" s="557">
        <v>802.18</v>
      </c>
      <c r="O24" s="558"/>
      <c r="P24" s="558"/>
      <c r="Q24" s="558"/>
      <c r="R24" s="559"/>
      <c r="S24" s="557"/>
      <c r="T24" s="558"/>
      <c r="U24" s="558"/>
      <c r="V24" s="558"/>
      <c r="W24" s="559"/>
      <c r="X24" s="664"/>
      <c r="Y24" s="665"/>
      <c r="Z24" s="665"/>
      <c r="AA24" s="665"/>
      <c r="AB24" s="666"/>
      <c r="AC24" s="52"/>
      <c r="AD24" s="56"/>
    </row>
    <row r="25" spans="1:33" s="44" customFormat="1" ht="36" customHeight="1">
      <c r="A25" s="43"/>
      <c r="B25" s="507"/>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c r="A26" s="43"/>
      <c r="B26" s="507"/>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c r="A27" s="43"/>
      <c r="B27" s="511"/>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c r="A28" s="43"/>
      <c r="B28" s="507"/>
      <c r="C28" s="489"/>
      <c r="D28" s="601"/>
      <c r="E28" s="601"/>
      <c r="F28" s="601"/>
      <c r="G28" s="601"/>
      <c r="H28" s="601"/>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c r="A29" s="43"/>
      <c r="B29" s="507"/>
      <c r="C29" s="657"/>
      <c r="D29" s="602"/>
      <c r="E29" s="602"/>
      <c r="F29" s="602"/>
      <c r="G29" s="602"/>
      <c r="H29" s="602"/>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c r="A30" s="43"/>
      <c r="B30" s="507"/>
      <c r="C30" s="657"/>
      <c r="D30" s="603"/>
      <c r="E30" s="603"/>
      <c r="F30" s="603"/>
      <c r="G30" s="603"/>
      <c r="H30" s="603"/>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c r="A31" s="43"/>
      <c r="B31" s="507"/>
      <c r="C31" s="657"/>
      <c r="D31" s="603"/>
      <c r="E31" s="603"/>
      <c r="F31" s="603"/>
      <c r="G31" s="603"/>
      <c r="H31" s="603"/>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c r="A32" s="43"/>
      <c r="B32" s="507"/>
      <c r="C32" s="657"/>
      <c r="D32" s="603"/>
      <c r="E32" s="603"/>
      <c r="F32" s="603"/>
      <c r="G32" s="603"/>
      <c r="H32" s="603"/>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c r="A33" s="43"/>
      <c r="B33" s="507"/>
      <c r="C33" s="657"/>
      <c r="D33" s="603"/>
      <c r="E33" s="603"/>
      <c r="F33" s="603"/>
      <c r="G33" s="603"/>
      <c r="H33" s="603"/>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4" t="s">
        <v>60</v>
      </c>
      <c r="AD37" s="69">
        <f t="shared" ref="AD37:AD56" si="0">SUM(C37:AB37)</f>
        <v>16</v>
      </c>
      <c r="AE37" s="658"/>
    </row>
    <row r="38" spans="1:31" s="70" customFormat="1" ht="36" hidden="1" customHeight="1">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9"/>
      <c r="AD38" s="133">
        <f t="shared" si="0"/>
        <v>16</v>
      </c>
      <c r="AE38" s="658"/>
    </row>
    <row r="39" spans="1:31" s="70" customFormat="1" ht="36" hidden="1" customHeight="1">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9"/>
      <c r="AD39" s="167">
        <f t="shared" si="0"/>
        <v>14</v>
      </c>
      <c r="AE39" s="658"/>
    </row>
    <row r="40" spans="1:31" s="70" customFormat="1" ht="36" hidden="1" customHeight="1">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9"/>
      <c r="AD40" s="145">
        <f t="shared" si="0"/>
        <v>20</v>
      </c>
      <c r="AE40" s="658"/>
    </row>
    <row r="41" spans="1:31" s="70" customFormat="1" ht="36" hidden="1" customHeight="1">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9"/>
      <c r="AD41" s="73">
        <f>SUM(C41:AB41)</f>
        <v>16</v>
      </c>
      <c r="AE41" s="658"/>
    </row>
    <row r="42" spans="1:31" s="70" customFormat="1" ht="36" hidden="1" customHeight="1">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9"/>
      <c r="AD42" s="296">
        <f t="shared" si="0"/>
        <v>20</v>
      </c>
      <c r="AE42" s="658"/>
    </row>
    <row r="43" spans="1:31" s="70" customFormat="1" ht="36" hidden="1" customHeight="1">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9"/>
      <c r="AD43" s="314">
        <f t="shared" si="0"/>
        <v>16</v>
      </c>
      <c r="AE43" s="658"/>
    </row>
    <row r="44" spans="1:31" s="70" customFormat="1" ht="36" hidden="1" customHeight="1">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9"/>
      <c r="AD44" s="79">
        <f t="shared" si="0"/>
        <v>14</v>
      </c>
      <c r="AE44" s="658"/>
    </row>
    <row r="45" spans="1:31" s="70" customFormat="1" ht="36" hidden="1" customHeight="1">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9"/>
      <c r="AD45" s="125">
        <f t="shared" si="0"/>
        <v>2</v>
      </c>
      <c r="AE45" s="658"/>
    </row>
    <row r="46" spans="1:31" s="70" customFormat="1" ht="36" hidden="1" customHeight="1">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9"/>
      <c r="AD46" s="85">
        <f t="shared" si="0"/>
        <v>2</v>
      </c>
      <c r="AE46" s="658"/>
    </row>
    <row r="47" spans="1:31" s="70" customFormat="1" ht="36" hidden="1" customHeight="1">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9"/>
      <c r="AD47" s="382">
        <f t="shared" si="0"/>
        <v>4</v>
      </c>
      <c r="AE47" s="658"/>
    </row>
    <row r="48" spans="1:31" s="70" customFormat="1" ht="36" hidden="1" customHeight="1">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9"/>
      <c r="AD48" s="181">
        <f t="shared" si="0"/>
        <v>8</v>
      </c>
      <c r="AE48" s="658"/>
    </row>
    <row r="49" spans="1:32" s="70" customFormat="1" ht="36" hidden="1" customHeight="1">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9"/>
      <c r="AD49" s="323">
        <f t="shared" si="0"/>
        <v>8</v>
      </c>
      <c r="AE49" s="658"/>
    </row>
    <row r="50" spans="1:32" s="70" customFormat="1" ht="36" hidden="1" customHeight="1">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9"/>
      <c r="AD50" s="350">
        <f>SUM(C50:AB50)</f>
        <v>4</v>
      </c>
      <c r="AE50" s="658"/>
    </row>
    <row r="51" spans="1:32" s="70" customFormat="1" ht="36" hidden="1" customHeight="1">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9"/>
      <c r="AD51" s="167">
        <f t="shared" si="0"/>
        <v>1</v>
      </c>
      <c r="AE51" s="658"/>
    </row>
    <row r="52" spans="1:32" s="70" customFormat="1" ht="36" hidden="1" customHeight="1">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9"/>
      <c r="AD52" s="91">
        <f t="shared" si="0"/>
        <v>1</v>
      </c>
      <c r="AE52" s="658"/>
    </row>
    <row r="53" spans="1:32" s="70" customFormat="1" ht="36" hidden="1" customHeight="1">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9"/>
      <c r="AD53" s="101">
        <f t="shared" si="0"/>
        <v>5.9999999999999991</v>
      </c>
      <c r="AE53" s="658"/>
    </row>
    <row r="54" spans="1:32" s="70" customFormat="1" ht="36" hidden="1" customHeight="1">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9"/>
      <c r="AD54" s="181">
        <f t="shared" si="0"/>
        <v>2</v>
      </c>
      <c r="AE54" s="658"/>
    </row>
    <row r="55" spans="1:32" s="70" customFormat="1" ht="36" hidden="1" customHeight="1">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9"/>
      <c r="AD55" s="97">
        <f t="shared" si="0"/>
        <v>5</v>
      </c>
      <c r="AE55" s="658"/>
      <c r="AF55" s="64"/>
    </row>
    <row r="56" spans="1:32" s="70" customFormat="1" ht="36" hidden="1" customHeight="1" thickBot="1">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0"/>
      <c r="AD56" s="187">
        <f t="shared" si="0"/>
        <v>1.5</v>
      </c>
      <c r="AE56" s="658"/>
      <c r="AF56" s="64"/>
    </row>
    <row r="57" spans="1:32" s="70" customFormat="1" ht="36" hidden="1" customHeight="1" thickBot="1">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658"/>
      <c r="AF57" s="104"/>
    </row>
    <row r="58" spans="1:32" s="70" customFormat="1" ht="36" hidden="1" customHeight="1">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4" t="s">
        <v>61</v>
      </c>
      <c r="AD58" s="110">
        <f>SUM(C58:AB58)</f>
        <v>3</v>
      </c>
      <c r="AE58" s="64"/>
      <c r="AF58" s="64"/>
    </row>
    <row r="59" spans="1:32" s="70" customFormat="1" ht="36" hidden="1" customHeight="1">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5"/>
      <c r="AD59" s="114">
        <f>SUM(C59:AB59)</f>
        <v>0</v>
      </c>
      <c r="AE59" s="64"/>
      <c r="AF59" s="64"/>
    </row>
    <row r="60" spans="1:32" s="70" customFormat="1" ht="36" hidden="1" customHeight="1" thickBot="1">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6"/>
      <c r="AD60" s="125">
        <f>SUM(C60:AB60)</f>
        <v>0</v>
      </c>
      <c r="AE60" s="64"/>
      <c r="AF60" s="64"/>
    </row>
    <row r="61" spans="1:32" s="70" customFormat="1" ht="36" hidden="1" customHeight="1" thickBot="1">
      <c r="A61" s="64"/>
      <c r="B61" s="497"/>
      <c r="C61" s="595" t="s">
        <v>62</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59</v>
      </c>
      <c r="AD61" s="103">
        <f>SUM(AD58:AD60)</f>
        <v>3</v>
      </c>
      <c r="AE61" s="104"/>
      <c r="AF61" s="104"/>
    </row>
    <row r="62" spans="1:32" s="385" customFormat="1" ht="36" hidden="1" customHeight="1" thickBot="1">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 customHeight="1">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 customHeight="1">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2" transitionEvaluation="1" codeName="Sheet11" enableFormatConditionsCalculation="0">
    <tabColor indexed="8"/>
    <pageSetUpPr autoPageBreaks="0" fitToPage="1"/>
  </sheetPr>
  <dimension ref="A2:CU109"/>
  <sheetViews>
    <sheetView showGridLines="0" tabSelected="1" topLeftCell="A22" workbookViewId="0">
      <selection activeCell="E42" sqref="E42"/>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75</v>
      </c>
      <c r="C2" s="685"/>
      <c r="D2" s="685"/>
      <c r="E2" s="685"/>
      <c r="F2" s="685"/>
      <c r="G2" s="685"/>
      <c r="H2" s="685"/>
      <c r="I2" s="686"/>
    </row>
    <row r="3" spans="1:99" s="122" customFormat="1" ht="16.5" customHeight="1">
      <c r="A3" s="411"/>
      <c r="B3" s="687" t="s">
        <v>14</v>
      </c>
      <c r="C3" s="688"/>
      <c r="D3" s="700" t="s">
        <v>105</v>
      </c>
      <c r="E3" s="689"/>
      <c r="F3" s="689"/>
      <c r="G3" s="689"/>
      <c r="H3" s="689"/>
      <c r="I3" s="690"/>
    </row>
    <row r="4" spans="1:99" s="122" customFormat="1" ht="16.5" customHeight="1">
      <c r="A4" s="411"/>
      <c r="B4" s="705" t="str">
        <f>'802.18 Cover'!$C$4</f>
        <v>R1</v>
      </c>
      <c r="C4" s="706"/>
      <c r="D4" s="701" t="str">
        <f>'802.18 Cover'!I12</f>
        <v xml:space="preserve">      Hyatt Regency Century Plaza, Los Angeles, CA</v>
      </c>
      <c r="E4" s="676"/>
      <c r="F4" s="676"/>
      <c r="G4" s="676"/>
      <c r="H4" s="676"/>
      <c r="I4" s="677"/>
    </row>
    <row r="5" spans="1:99" s="122" customFormat="1" ht="16.5" customHeight="1">
      <c r="A5" s="411"/>
      <c r="B5" s="707"/>
      <c r="C5" s="708"/>
      <c r="D5" s="702" t="str">
        <f>'802.18 Cover'!H10</f>
        <v>January 20-24, 2014</v>
      </c>
      <c r="E5" s="703"/>
      <c r="F5" s="703"/>
      <c r="G5" s="703"/>
      <c r="H5" s="703"/>
      <c r="I5" s="704"/>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c r="B7" s="691" t="s">
        <v>113</v>
      </c>
      <c r="C7" s="692"/>
      <c r="D7" s="692"/>
      <c r="E7" s="692"/>
      <c r="F7" s="692"/>
      <c r="G7" s="692"/>
      <c r="H7" s="692"/>
      <c r="I7" s="693"/>
    </row>
    <row r="8" spans="1:99" s="419" customFormat="1" ht="16.5" customHeight="1">
      <c r="B8" s="694"/>
      <c r="C8" s="695"/>
      <c r="D8" s="695"/>
      <c r="E8" s="695"/>
      <c r="F8" s="695"/>
      <c r="G8" s="695"/>
      <c r="H8" s="695"/>
      <c r="I8" s="696"/>
    </row>
    <row r="9" spans="1:99" s="421" customFormat="1" ht="16.5" customHeight="1">
      <c r="B9" s="709" t="s">
        <v>127</v>
      </c>
      <c r="C9" s="710"/>
      <c r="D9" s="710"/>
      <c r="E9" s="710"/>
      <c r="F9" s="710"/>
      <c r="G9" s="710"/>
      <c r="H9" s="710"/>
      <c r="I9" s="711"/>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c r="A13" s="412"/>
      <c r="B13" s="697" t="s">
        <v>168</v>
      </c>
      <c r="C13" s="682"/>
      <c r="D13" s="682"/>
      <c r="E13" s="682"/>
      <c r="F13" s="682"/>
      <c r="G13" s="682"/>
      <c r="H13" s="682"/>
      <c r="I13" s="683"/>
    </row>
    <row r="14" spans="1:99" s="122" customFormat="1" ht="16.5" customHeight="1">
      <c r="A14" s="411"/>
      <c r="B14" s="681"/>
      <c r="C14" s="682"/>
      <c r="D14" s="682"/>
      <c r="E14" s="698"/>
      <c r="F14" s="698"/>
      <c r="G14" s="698"/>
      <c r="H14" s="698"/>
      <c r="I14" s="699"/>
      <c r="J14" s="123"/>
    </row>
    <row r="15" spans="1:99" s="122" customFormat="1" ht="16.5" customHeight="1">
      <c r="B15" s="481"/>
      <c r="C15" s="482"/>
      <c r="D15" s="482"/>
      <c r="E15" s="454"/>
      <c r="F15" s="454"/>
      <c r="G15" s="454"/>
      <c r="H15" s="454"/>
      <c r="I15" s="480"/>
      <c r="J15" s="123"/>
    </row>
    <row r="16" spans="1:99" s="12" customFormat="1" ht="16.5" customHeight="1">
      <c r="B16" s="405"/>
      <c r="C16" s="455"/>
      <c r="D16" s="456"/>
      <c r="E16" s="456"/>
      <c r="F16" s="456"/>
      <c r="G16" s="456"/>
      <c r="H16" s="671" t="s">
        <v>10</v>
      </c>
      <c r="I16" s="672"/>
      <c r="J16" s="410"/>
    </row>
    <row r="17" spans="2:10" s="139" customFormat="1" ht="16.5" customHeight="1">
      <c r="B17" s="396"/>
      <c r="C17" s="19">
        <v>1</v>
      </c>
      <c r="D17" s="14"/>
      <c r="E17" s="434" t="s">
        <v>85</v>
      </c>
      <c r="F17" s="191"/>
      <c r="G17" s="191"/>
      <c r="H17" s="393"/>
      <c r="I17" s="395">
        <v>0.5625</v>
      </c>
    </row>
    <row r="18" spans="2:10" s="139" customFormat="1" ht="16.5" customHeight="1">
      <c r="B18" s="396"/>
      <c r="C18" s="16">
        <v>1.1000000000000001</v>
      </c>
      <c r="D18" s="8" t="s">
        <v>81</v>
      </c>
      <c r="E18" s="519" t="s">
        <v>8</v>
      </c>
      <c r="F18" s="13"/>
      <c r="G18" s="7" t="s">
        <v>126</v>
      </c>
      <c r="H18" s="30"/>
      <c r="I18" s="395"/>
      <c r="J18" s="505"/>
    </row>
    <row r="19" spans="2:10" s="139" customFormat="1" ht="16.5" customHeight="1">
      <c r="B19" s="396"/>
      <c r="C19" s="11">
        <v>2.1</v>
      </c>
      <c r="D19" s="14"/>
      <c r="E19" s="398" t="s">
        <v>44</v>
      </c>
      <c r="F19" s="13"/>
      <c r="G19" s="13"/>
      <c r="H19" s="30"/>
      <c r="I19" s="443"/>
    </row>
    <row r="20" spans="2:10" s="12" customFormat="1" ht="16.5" customHeight="1">
      <c r="B20" s="405"/>
      <c r="C20" s="16" t="s">
        <v>32</v>
      </c>
      <c r="D20" s="63" t="s">
        <v>83</v>
      </c>
      <c r="E20" s="519" t="s">
        <v>65</v>
      </c>
      <c r="F20" s="7" t="s">
        <v>77</v>
      </c>
      <c r="G20" s="7" t="s">
        <v>126</v>
      </c>
      <c r="H20" s="28"/>
      <c r="I20" s="395"/>
    </row>
    <row r="21" spans="2:10" s="12" customFormat="1" ht="16.5" customHeight="1">
      <c r="B21" s="405"/>
      <c r="C21" s="16" t="s">
        <v>49</v>
      </c>
      <c r="D21" s="63" t="s">
        <v>83</v>
      </c>
      <c r="E21" s="519" t="s">
        <v>31</v>
      </c>
      <c r="F21" s="7"/>
      <c r="G21" s="7" t="s">
        <v>126</v>
      </c>
      <c r="H21" s="28"/>
      <c r="I21" s="395"/>
    </row>
    <row r="22" spans="2:10" s="12" customFormat="1" ht="16.5" customHeight="1">
      <c r="B22" s="405"/>
      <c r="C22" s="16" t="s">
        <v>98</v>
      </c>
      <c r="D22" s="63" t="s">
        <v>83</v>
      </c>
      <c r="E22" s="519" t="s">
        <v>63</v>
      </c>
      <c r="F22" s="7" t="s">
        <v>77</v>
      </c>
      <c r="G22" s="7" t="s">
        <v>126</v>
      </c>
      <c r="H22" s="28"/>
      <c r="I22" s="395"/>
    </row>
    <row r="23" spans="2:10" s="139" customFormat="1" ht="16.5" customHeight="1">
      <c r="B23" s="396"/>
      <c r="C23" s="11"/>
      <c r="D23" s="14"/>
      <c r="E23" s="7"/>
      <c r="F23" s="13"/>
      <c r="G23" s="13"/>
      <c r="H23" s="30"/>
      <c r="I23" s="395"/>
    </row>
    <row r="24" spans="2:10" s="123" customFormat="1" ht="16.5" customHeight="1">
      <c r="B24" s="429"/>
      <c r="C24" s="19">
        <v>3</v>
      </c>
      <c r="D24" s="18" t="s">
        <v>83</v>
      </c>
      <c r="E24" s="453" t="s">
        <v>156</v>
      </c>
      <c r="F24" s="453"/>
      <c r="G24" s="453"/>
      <c r="H24" s="29"/>
      <c r="I24" s="189"/>
    </row>
    <row r="25" spans="2:10" s="123" customFormat="1" ht="16.5" customHeight="1">
      <c r="B25" s="429"/>
      <c r="C25" s="19">
        <v>3.1</v>
      </c>
      <c r="D25" s="18" t="s">
        <v>83</v>
      </c>
      <c r="E25" s="519" t="s">
        <v>165</v>
      </c>
      <c r="F25" s="7" t="s">
        <v>78</v>
      </c>
      <c r="G25" s="9" t="s">
        <v>166</v>
      </c>
      <c r="H25" s="29"/>
      <c r="I25" s="189"/>
    </row>
    <row r="26" spans="2:10" s="123" customFormat="1" ht="16.5" customHeight="1">
      <c r="B26" s="429"/>
      <c r="C26" s="19">
        <v>3.2</v>
      </c>
      <c r="D26" s="18" t="s">
        <v>83</v>
      </c>
      <c r="E26" s="504" t="s">
        <v>92</v>
      </c>
      <c r="F26" s="7" t="s">
        <v>78</v>
      </c>
      <c r="G26" s="9" t="s">
        <v>128</v>
      </c>
      <c r="H26" s="29"/>
      <c r="I26" s="189"/>
    </row>
    <row r="27" spans="2:10" s="249" customFormat="1" ht="16.5" customHeight="1">
      <c r="B27" s="430"/>
      <c r="C27" s="11"/>
      <c r="D27" s="2"/>
      <c r="E27" s="504"/>
      <c r="F27" s="124"/>
      <c r="G27" s="431"/>
      <c r="H27" s="28"/>
      <c r="I27" s="432"/>
    </row>
    <row r="28" spans="2:10" s="12" customFormat="1" ht="16.5" customHeight="1">
      <c r="B28" s="405"/>
      <c r="C28" s="6">
        <v>4</v>
      </c>
      <c r="D28" s="13"/>
      <c r="E28" s="468" t="s">
        <v>3</v>
      </c>
      <c r="F28" s="453"/>
      <c r="G28" s="453"/>
      <c r="H28" s="30"/>
      <c r="I28" s="406"/>
    </row>
    <row r="29" spans="2:10" s="12" customFormat="1" ht="16.5" customHeight="1">
      <c r="B29" s="405"/>
      <c r="C29" s="10">
        <v>4.0999999999999996</v>
      </c>
      <c r="D29" s="14" t="s">
        <v>116</v>
      </c>
      <c r="E29" s="519" t="s">
        <v>106</v>
      </c>
      <c r="F29" s="13" t="s">
        <v>77</v>
      </c>
      <c r="G29" s="13" t="s">
        <v>45</v>
      </c>
      <c r="H29" s="30"/>
      <c r="I29" s="395"/>
    </row>
    <row r="30" spans="2:10" s="12" customFormat="1" ht="16.5" customHeight="1">
      <c r="B30" s="405"/>
      <c r="C30" s="10">
        <v>4.2</v>
      </c>
      <c r="D30" s="14" t="s">
        <v>116</v>
      </c>
      <c r="E30" s="519" t="s">
        <v>66</v>
      </c>
      <c r="F30" s="13" t="s">
        <v>77</v>
      </c>
      <c r="G30" s="13" t="s">
        <v>45</v>
      </c>
      <c r="H30" s="30"/>
      <c r="I30" s="395"/>
    </row>
    <row r="31" spans="2:10" s="322" customFormat="1" ht="16.5" customHeight="1">
      <c r="B31" s="476"/>
      <c r="C31" s="469"/>
      <c r="D31" s="470"/>
      <c r="E31" s="471"/>
      <c r="F31" s="472"/>
      <c r="G31" s="470"/>
      <c r="H31" s="473"/>
      <c r="I31" s="478"/>
    </row>
    <row r="32" spans="2:10" s="138" customFormat="1" ht="21" customHeight="1">
      <c r="B32" s="477" t="s">
        <v>75</v>
      </c>
      <c r="C32" s="11">
        <v>5</v>
      </c>
      <c r="D32" s="13"/>
      <c r="E32" s="474" t="s">
        <v>2</v>
      </c>
      <c r="F32" s="474"/>
      <c r="G32" s="475"/>
      <c r="H32" s="136"/>
      <c r="I32" s="443"/>
    </row>
    <row r="33" spans="2:9" s="518" customFormat="1" ht="27" customHeight="1">
      <c r="B33" s="515"/>
      <c r="C33" s="19" t="s">
        <v>137</v>
      </c>
      <c r="D33" s="19" t="s">
        <v>82</v>
      </c>
      <c r="E33" s="519" t="s">
        <v>160</v>
      </c>
      <c r="F33" s="522" t="s">
        <v>78</v>
      </c>
      <c r="G33" s="19" t="s">
        <v>126</v>
      </c>
      <c r="H33" s="516"/>
      <c r="I33" s="517"/>
    </row>
    <row r="34" spans="2:9" s="138" customFormat="1" ht="21" customHeight="1">
      <c r="B34" s="477"/>
      <c r="C34" s="11">
        <f>C32+0.1</f>
        <v>5.0999999999999996</v>
      </c>
      <c r="D34" s="19" t="s">
        <v>82</v>
      </c>
      <c r="E34" s="519" t="s">
        <v>161</v>
      </c>
      <c r="F34" s="522" t="s">
        <v>78</v>
      </c>
      <c r="G34" s="19" t="s">
        <v>162</v>
      </c>
      <c r="H34" s="136"/>
      <c r="I34" s="443"/>
    </row>
    <row r="35" spans="2:9" s="138" customFormat="1" ht="35.25" customHeight="1">
      <c r="B35" s="477"/>
      <c r="C35" s="11">
        <f t="shared" ref="C35:C48" si="0">C34+0.1</f>
        <v>5.1999999999999993</v>
      </c>
      <c r="D35" s="19" t="s">
        <v>82</v>
      </c>
      <c r="E35" s="519" t="s">
        <v>170</v>
      </c>
      <c r="F35" s="522" t="s">
        <v>78</v>
      </c>
      <c r="G35" s="19" t="s">
        <v>126</v>
      </c>
      <c r="H35" s="136"/>
      <c r="I35" s="443"/>
    </row>
    <row r="36" spans="2:9" s="138" customFormat="1" ht="36" customHeight="1">
      <c r="B36" s="477"/>
      <c r="C36" s="11">
        <f t="shared" si="0"/>
        <v>5.2999999999999989</v>
      </c>
      <c r="D36" s="19" t="s">
        <v>82</v>
      </c>
      <c r="E36" s="519" t="s">
        <v>171</v>
      </c>
      <c r="F36" s="4" t="s">
        <v>78</v>
      </c>
      <c r="G36" s="19" t="s">
        <v>126</v>
      </c>
      <c r="H36" s="136"/>
      <c r="I36" s="443"/>
    </row>
    <row r="37" spans="2:9" s="138" customFormat="1" ht="31" customHeight="1">
      <c r="B37" s="477"/>
      <c r="C37" s="11">
        <f t="shared" si="0"/>
        <v>5.3999999999999986</v>
      </c>
      <c r="D37" s="19" t="s">
        <v>82</v>
      </c>
      <c r="E37" s="519" t="s">
        <v>172</v>
      </c>
      <c r="F37" s="4" t="s">
        <v>78</v>
      </c>
      <c r="G37" s="19" t="s">
        <v>126</v>
      </c>
      <c r="H37" s="136"/>
      <c r="I37" s="443"/>
    </row>
    <row r="38" spans="2:9" s="138" customFormat="1" ht="32.25" customHeight="1">
      <c r="B38" s="477"/>
      <c r="C38" s="11">
        <f t="shared" si="0"/>
        <v>5.4999999999999982</v>
      </c>
      <c r="D38" s="19" t="s">
        <v>82</v>
      </c>
      <c r="E38" s="519" t="s">
        <v>173</v>
      </c>
      <c r="F38" s="4" t="s">
        <v>78</v>
      </c>
      <c r="G38" s="19" t="s">
        <v>126</v>
      </c>
      <c r="H38" s="136"/>
      <c r="I38" s="443"/>
    </row>
    <row r="39" spans="2:9" s="135" customFormat="1" ht="31.5" customHeight="1">
      <c r="B39" s="407"/>
      <c r="C39" s="11">
        <f t="shared" si="0"/>
        <v>5.5999999999999979</v>
      </c>
      <c r="D39" s="19" t="s">
        <v>82</v>
      </c>
      <c r="E39" s="519" t="s">
        <v>174</v>
      </c>
      <c r="F39" s="4" t="s">
        <v>78</v>
      </c>
      <c r="G39" s="19" t="s">
        <v>126</v>
      </c>
      <c r="H39" s="33"/>
      <c r="I39" s="395"/>
    </row>
    <row r="40" spans="2:9" s="135" customFormat="1" ht="28" customHeight="1">
      <c r="B40" s="407"/>
      <c r="C40" s="11">
        <f t="shared" si="0"/>
        <v>5.6999999999999975</v>
      </c>
      <c r="D40" s="19" t="s">
        <v>82</v>
      </c>
      <c r="E40" s="519"/>
      <c r="F40" s="4" t="s">
        <v>78</v>
      </c>
      <c r="G40" s="19" t="s">
        <v>126</v>
      </c>
      <c r="H40" s="33"/>
      <c r="I40" s="395"/>
    </row>
    <row r="41" spans="2:9" s="135" customFormat="1" ht="24.75" customHeight="1">
      <c r="B41" s="407"/>
      <c r="C41" s="11">
        <f>C40+0.1</f>
        <v>5.7999999999999972</v>
      </c>
      <c r="D41" s="19" t="s">
        <v>82</v>
      </c>
      <c r="E41" s="519"/>
      <c r="F41" s="4" t="s">
        <v>78</v>
      </c>
      <c r="G41" s="19" t="s">
        <v>126</v>
      </c>
      <c r="H41" s="33"/>
      <c r="I41" s="395"/>
    </row>
    <row r="42" spans="2:9" s="135" customFormat="1" ht="24.75" customHeight="1">
      <c r="B42" s="407"/>
      <c r="C42" s="11">
        <f>C41+0.1</f>
        <v>5.8999999999999968</v>
      </c>
      <c r="D42" s="19" t="s">
        <v>82</v>
      </c>
      <c r="E42" s="519"/>
      <c r="F42" s="4" t="s">
        <v>78</v>
      </c>
      <c r="G42" s="19" t="s">
        <v>126</v>
      </c>
      <c r="H42" s="33"/>
      <c r="I42" s="395"/>
    </row>
    <row r="43" spans="2:9" s="135" customFormat="1" ht="25.5" customHeight="1">
      <c r="B43" s="407"/>
      <c r="C43" s="11" t="s">
        <v>134</v>
      </c>
      <c r="D43" s="19" t="s">
        <v>82</v>
      </c>
      <c r="E43" s="519"/>
      <c r="F43" s="4" t="s">
        <v>78</v>
      </c>
      <c r="G43" s="19" t="s">
        <v>126</v>
      </c>
      <c r="H43" s="33"/>
      <c r="I43" s="395"/>
    </row>
    <row r="44" spans="2:9" s="135" customFormat="1" ht="30" customHeight="1">
      <c r="B44" s="407"/>
      <c r="C44" s="11">
        <v>5.1100000000000003</v>
      </c>
      <c r="D44" s="19" t="s">
        <v>82</v>
      </c>
      <c r="E44" s="519"/>
      <c r="F44" s="4" t="s">
        <v>78</v>
      </c>
      <c r="G44" s="19" t="s">
        <v>126</v>
      </c>
      <c r="H44" s="33"/>
      <c r="I44" s="395"/>
    </row>
    <row r="45" spans="2:9" s="135" customFormat="1" ht="30" customHeight="1">
      <c r="B45" s="407"/>
      <c r="C45" s="19" t="s">
        <v>135</v>
      </c>
      <c r="D45" s="19" t="s">
        <v>82</v>
      </c>
      <c r="E45" s="503"/>
      <c r="F45" s="4" t="s">
        <v>78</v>
      </c>
      <c r="G45" s="4"/>
      <c r="H45" s="33"/>
      <c r="I45" s="395"/>
    </row>
    <row r="46" spans="2:9" s="135" customFormat="1" ht="30" customHeight="1">
      <c r="B46" s="407"/>
      <c r="C46" s="19" t="s">
        <v>136</v>
      </c>
      <c r="D46" s="19" t="s">
        <v>82</v>
      </c>
      <c r="E46" s="503"/>
      <c r="F46" s="4" t="s">
        <v>78</v>
      </c>
      <c r="G46" s="4"/>
      <c r="H46" s="4"/>
      <c r="I46" s="395"/>
    </row>
    <row r="47" spans="2:9" s="135" customFormat="1" ht="25" customHeight="1">
      <c r="B47" s="407"/>
      <c r="C47" s="11">
        <f>C42+0.1</f>
        <v>5.9999999999999964</v>
      </c>
      <c r="D47" s="19" t="s">
        <v>82</v>
      </c>
      <c r="E47" s="503"/>
      <c r="F47" s="4"/>
      <c r="G47" s="4"/>
      <c r="H47" s="33"/>
      <c r="I47" s="395"/>
    </row>
    <row r="48" spans="2:9" s="135" customFormat="1" ht="17" customHeight="1">
      <c r="B48" s="407"/>
      <c r="C48" s="11">
        <f t="shared" si="0"/>
        <v>6.0999999999999961</v>
      </c>
      <c r="D48" s="19" t="s">
        <v>82</v>
      </c>
      <c r="E48" s="503" t="s">
        <v>7</v>
      </c>
      <c r="F48" s="4" t="s">
        <v>78</v>
      </c>
      <c r="G48" s="4"/>
      <c r="H48" s="33"/>
      <c r="I48" s="395">
        <v>0.70833333333333337</v>
      </c>
    </row>
    <row r="49" spans="1:9" s="122" customFormat="1" ht="16.5" customHeight="1">
      <c r="B49" s="433"/>
      <c r="C49" s="10"/>
      <c r="D49" s="7"/>
      <c r="E49" s="435" t="s">
        <v>84</v>
      </c>
      <c r="F49" s="436"/>
      <c r="G49" s="436"/>
      <c r="H49" s="437"/>
      <c r="I49" s="444">
        <v>0.64583333333333337</v>
      </c>
    </row>
    <row r="50" spans="1:9" s="122" customFormat="1" ht="16.5" customHeight="1">
      <c r="B50" s="433"/>
      <c r="C50" s="10"/>
      <c r="D50" s="483"/>
      <c r="E50" s="435" t="s">
        <v>51</v>
      </c>
      <c r="F50" s="506"/>
      <c r="G50" s="506"/>
      <c r="H50" s="506"/>
      <c r="I50" s="444" t="s">
        <v>129</v>
      </c>
    </row>
    <row r="51" spans="1:9" s="135" customFormat="1" ht="35" customHeight="1">
      <c r="B51" s="407"/>
      <c r="C51" s="11"/>
      <c r="D51" s="2"/>
      <c r="E51" s="503"/>
      <c r="F51" s="4"/>
      <c r="G51" s="4"/>
      <c r="H51" s="33"/>
      <c r="I51" s="395"/>
    </row>
    <row r="52" spans="1:9" s="135" customFormat="1" ht="35" customHeight="1">
      <c r="B52" s="407"/>
      <c r="C52" s="11"/>
      <c r="D52" s="2"/>
      <c r="E52" s="503"/>
      <c r="F52" s="4"/>
      <c r="G52" s="4"/>
      <c r="H52" s="33"/>
      <c r="I52" s="395"/>
    </row>
    <row r="53" spans="1:9" s="135" customFormat="1" ht="16.5" customHeight="1">
      <c r="B53" s="407"/>
      <c r="C53" s="11"/>
      <c r="D53" s="2"/>
      <c r="E53" s="503"/>
      <c r="F53" s="4"/>
      <c r="G53" s="4"/>
      <c r="H53" s="33"/>
      <c r="I53" s="395"/>
    </row>
    <row r="54" spans="1:9" s="135" customFormat="1" ht="35" customHeight="1">
      <c r="B54" s="407"/>
      <c r="C54" s="11"/>
      <c r="D54" s="2"/>
      <c r="E54" s="503"/>
      <c r="F54" s="4"/>
      <c r="G54" s="4"/>
      <c r="H54" s="33"/>
      <c r="I54" s="395"/>
    </row>
    <row r="55" spans="1:9" s="135" customFormat="1" ht="16.5" customHeight="1">
      <c r="B55" s="407"/>
      <c r="C55" s="11"/>
      <c r="D55" s="2"/>
      <c r="E55" s="503"/>
      <c r="F55" s="4"/>
      <c r="G55" s="4"/>
      <c r="H55" s="33"/>
      <c r="I55" s="395"/>
    </row>
    <row r="56" spans="1:9" s="135" customFormat="1" ht="30" customHeight="1">
      <c r="B56" s="407"/>
      <c r="C56" s="11"/>
      <c r="D56" s="2"/>
      <c r="E56" s="503"/>
      <c r="F56" s="4"/>
      <c r="G56" s="4"/>
      <c r="H56" s="33"/>
      <c r="I56" s="395"/>
    </row>
    <row r="57" spans="1:9" s="135" customFormat="1" ht="16.5" customHeight="1">
      <c r="B57" s="407"/>
      <c r="C57" s="11"/>
      <c r="D57" s="2"/>
      <c r="E57" s="503"/>
      <c r="F57" s="4"/>
      <c r="G57" s="4"/>
      <c r="H57" s="33"/>
      <c r="I57" s="395"/>
    </row>
    <row r="58" spans="1:9" s="135" customFormat="1" ht="16.5" customHeight="1">
      <c r="B58" s="407"/>
      <c r="C58" s="11"/>
      <c r="D58" s="2"/>
      <c r="E58" s="503"/>
      <c r="F58" s="4"/>
      <c r="G58" s="4"/>
      <c r="H58" s="33"/>
      <c r="I58" s="395"/>
    </row>
    <row r="59" spans="1:9" ht="16.5" customHeight="1">
      <c r="B59" s="407"/>
      <c r="C59" s="11"/>
      <c r="D59" s="11"/>
      <c r="E59" s="11"/>
      <c r="F59" s="11"/>
      <c r="G59" s="11"/>
      <c r="H59" s="11"/>
      <c r="I59" s="395"/>
    </row>
    <row r="60" spans="1:9" s="122" customFormat="1" ht="16.5" customHeight="1">
      <c r="B60" s="433"/>
      <c r="C60" s="10"/>
      <c r="D60" s="7"/>
      <c r="E60" s="10"/>
      <c r="F60" s="10"/>
      <c r="G60" s="10"/>
      <c r="H60" s="10"/>
      <c r="I60" s="395"/>
    </row>
    <row r="61" spans="1:9" s="122" customFormat="1" ht="16.5" customHeight="1">
      <c r="B61" s="684" t="s">
        <v>75</v>
      </c>
      <c r="C61" s="685"/>
      <c r="D61" s="685"/>
      <c r="E61" s="685"/>
      <c r="F61" s="685"/>
      <c r="G61" s="685"/>
      <c r="H61" s="685"/>
      <c r="I61" s="686"/>
    </row>
    <row r="62" spans="1:9" s="122" customFormat="1" ht="16.5" customHeight="1">
      <c r="A62" s="411"/>
      <c r="B62" s="712" t="str">
        <f>$B$3</f>
        <v>Interim</v>
      </c>
      <c r="C62" s="712"/>
      <c r="D62" s="689" t="str">
        <f>D3</f>
        <v>IEEE 802.18 RR TAG</v>
      </c>
      <c r="E62" s="689"/>
      <c r="F62" s="689"/>
      <c r="G62" s="689"/>
      <c r="H62" s="689"/>
      <c r="I62" s="690"/>
    </row>
    <row r="63" spans="1:9" s="122" customFormat="1" ht="16.5" customHeight="1">
      <c r="A63" s="411"/>
      <c r="B63" s="670" t="str">
        <f>'802.18 Cover'!$C$4</f>
        <v>R1</v>
      </c>
      <c r="C63" s="670"/>
      <c r="D63" s="676" t="str">
        <f>D4</f>
        <v xml:space="preserve">      Hyatt Regency Century Plaza, Los Angeles, CA</v>
      </c>
      <c r="E63" s="676"/>
      <c r="F63" s="676"/>
      <c r="G63" s="676"/>
      <c r="H63" s="676"/>
      <c r="I63" s="677"/>
    </row>
    <row r="64" spans="1:9" s="122" customFormat="1" ht="16.5" customHeight="1">
      <c r="A64" s="411"/>
      <c r="B64" s="670"/>
      <c r="C64" s="670"/>
      <c r="D64" s="676" t="str">
        <f>D5</f>
        <v>January 20-24, 2014</v>
      </c>
      <c r="E64" s="676"/>
      <c r="F64" s="676"/>
      <c r="G64" s="676"/>
      <c r="H64" s="676"/>
      <c r="I64" s="677"/>
    </row>
    <row r="65" spans="1:10" s="122" customFormat="1" ht="16.5" customHeight="1">
      <c r="A65" s="411"/>
      <c r="B65" s="414"/>
      <c r="C65" s="146"/>
      <c r="D65" s="36"/>
      <c r="E65" s="36"/>
      <c r="F65" s="36"/>
      <c r="G65" s="36"/>
      <c r="H65" s="36"/>
      <c r="I65" s="415"/>
    </row>
    <row r="66" spans="1:10" s="413" customFormat="1" ht="16.5" customHeight="1">
      <c r="A66" s="412"/>
      <c r="B66" s="678" t="s">
        <v>167</v>
      </c>
      <c r="C66" s="679"/>
      <c r="D66" s="679"/>
      <c r="E66" s="679"/>
      <c r="F66" s="679"/>
      <c r="G66" s="679"/>
      <c r="H66" s="679"/>
      <c r="I66" s="680"/>
    </row>
    <row r="67" spans="1:10" s="122" customFormat="1" ht="16.5" customHeight="1">
      <c r="A67" s="411"/>
      <c r="B67" s="681"/>
      <c r="C67" s="682"/>
      <c r="D67" s="682"/>
      <c r="E67" s="682"/>
      <c r="F67" s="682"/>
      <c r="G67" s="682"/>
      <c r="H67" s="682"/>
      <c r="I67" s="683"/>
      <c r="J67" s="123"/>
    </row>
    <row r="68" spans="1:10" s="122" customFormat="1" ht="16.5" customHeight="1">
      <c r="B68" s="479"/>
      <c r="C68" s="454"/>
      <c r="D68" s="454"/>
      <c r="E68" s="454"/>
      <c r="F68" s="454"/>
      <c r="G68" s="454"/>
      <c r="H68" s="454"/>
      <c r="I68" s="484"/>
      <c r="J68" s="123"/>
    </row>
    <row r="69" spans="1:10" s="12" customFormat="1" ht="16.5" customHeight="1">
      <c r="B69" s="405"/>
      <c r="C69" s="455"/>
      <c r="D69" s="456"/>
      <c r="E69" s="456"/>
      <c r="F69" s="456"/>
      <c r="G69" s="456"/>
      <c r="H69" s="671" t="s">
        <v>10</v>
      </c>
      <c r="I69" s="672"/>
      <c r="J69" s="410"/>
    </row>
    <row r="70" spans="1:10" s="17" customFormat="1" ht="16.5" customHeight="1">
      <c r="B70" s="408"/>
      <c r="C70" s="11">
        <v>1</v>
      </c>
      <c r="D70" s="15"/>
      <c r="E70" s="398" t="s">
        <v>85</v>
      </c>
      <c r="F70" s="398"/>
      <c r="G70" s="398"/>
      <c r="H70" s="27"/>
      <c r="I70" s="395">
        <v>0.35416666666666669</v>
      </c>
    </row>
    <row r="71" spans="1:10" s="17" customFormat="1" ht="16.5" customHeight="1">
      <c r="B71" s="396"/>
      <c r="C71" s="16">
        <v>1.1000000000000001</v>
      </c>
      <c r="D71" s="8" t="s">
        <v>81</v>
      </c>
      <c r="E71" s="503" t="s">
        <v>48</v>
      </c>
      <c r="F71" s="13"/>
      <c r="G71" s="7" t="s">
        <v>126</v>
      </c>
      <c r="H71" s="30"/>
      <c r="I71" s="395"/>
    </row>
    <row r="72" spans="1:10" s="17" customFormat="1" ht="16.5" customHeight="1">
      <c r="B72" s="396"/>
      <c r="C72" s="4">
        <v>1.2</v>
      </c>
      <c r="D72" s="451"/>
      <c r="E72" s="504"/>
      <c r="F72" s="13"/>
      <c r="G72" s="7"/>
      <c r="H72" s="30"/>
      <c r="I72" s="395"/>
    </row>
    <row r="73" spans="1:10" s="17" customFormat="1" ht="16.5" customHeight="1">
      <c r="B73" s="408"/>
      <c r="C73" s="11"/>
      <c r="D73" s="15"/>
      <c r="E73" s="504"/>
      <c r="F73" s="13"/>
      <c r="G73" s="13"/>
      <c r="H73" s="27"/>
      <c r="I73" s="409"/>
    </row>
    <row r="74" spans="1:10" s="17" customFormat="1" ht="16.5" customHeight="1">
      <c r="B74" s="408"/>
      <c r="C74" s="11">
        <v>3</v>
      </c>
      <c r="D74" s="15"/>
      <c r="E74" s="398" t="s">
        <v>44</v>
      </c>
      <c r="F74" s="398"/>
      <c r="G74" s="398"/>
      <c r="H74" s="457"/>
      <c r="I74" s="443"/>
    </row>
    <row r="75" spans="1:10" s="17" customFormat="1" ht="16.5" customHeight="1">
      <c r="B75" s="408"/>
      <c r="C75" s="11"/>
      <c r="D75" s="15"/>
      <c r="E75" s="13"/>
      <c r="F75" s="13"/>
      <c r="G75" s="13"/>
      <c r="H75" s="27"/>
      <c r="I75" s="409"/>
    </row>
    <row r="76" spans="1:10" s="17" customFormat="1" ht="16.5" customHeight="1">
      <c r="B76" s="408"/>
      <c r="C76" s="11"/>
      <c r="D76" s="13"/>
      <c r="E76" s="503" t="s">
        <v>41</v>
      </c>
      <c r="F76" s="13"/>
      <c r="G76" s="13"/>
      <c r="H76" s="27"/>
      <c r="I76" s="409"/>
    </row>
    <row r="77" spans="1:10" s="17" customFormat="1" ht="16.5" customHeight="1">
      <c r="B77" s="408"/>
      <c r="C77" s="11"/>
      <c r="D77" s="13"/>
      <c r="E77" s="13"/>
      <c r="F77" s="13"/>
      <c r="G77" s="13"/>
      <c r="H77" s="27"/>
      <c r="I77" s="409"/>
    </row>
    <row r="78" spans="1:10" s="122" customFormat="1" ht="16.5" customHeight="1">
      <c r="B78" s="433"/>
      <c r="C78" s="6">
        <v>4</v>
      </c>
      <c r="D78" s="2"/>
      <c r="E78" s="453" t="s">
        <v>99</v>
      </c>
      <c r="F78" s="453"/>
      <c r="G78" s="453"/>
      <c r="H78" s="29"/>
      <c r="I78" s="443"/>
    </row>
    <row r="79" spans="1:10" s="135" customFormat="1" ht="16.5" customHeight="1">
      <c r="B79" s="407"/>
      <c r="C79" s="1"/>
      <c r="D79" s="2"/>
      <c r="E79" s="3"/>
      <c r="F79" s="4"/>
      <c r="G79" s="4"/>
      <c r="H79" s="33"/>
      <c r="I79" s="189"/>
    </row>
    <row r="80" spans="1:10" s="135" customFormat="1" ht="16.5" customHeight="1">
      <c r="B80" s="407"/>
      <c r="C80" s="1">
        <v>4.0999999999999996</v>
      </c>
      <c r="D80" s="2"/>
      <c r="E80" s="399" t="s">
        <v>138</v>
      </c>
      <c r="F80" s="4"/>
      <c r="G80" s="4"/>
      <c r="H80" s="33"/>
      <c r="I80" s="443"/>
    </row>
    <row r="81" spans="2:9" s="17" customFormat="1" ht="28.5" customHeight="1">
      <c r="B81" s="408"/>
      <c r="C81" s="11" t="s">
        <v>68</v>
      </c>
      <c r="D81" s="2" t="s">
        <v>139</v>
      </c>
      <c r="E81" s="519"/>
      <c r="F81" s="4" t="s">
        <v>78</v>
      </c>
      <c r="G81" s="13"/>
      <c r="H81" s="27"/>
      <c r="I81" s="395"/>
    </row>
    <row r="82" spans="2:9" s="135" customFormat="1" ht="27.75" customHeight="1">
      <c r="B82" s="190"/>
      <c r="C82" s="1" t="s">
        <v>69</v>
      </c>
      <c r="D82" s="2" t="s">
        <v>139</v>
      </c>
      <c r="E82" s="519"/>
      <c r="F82" s="4" t="s">
        <v>78</v>
      </c>
      <c r="G82" s="13"/>
      <c r="H82" s="31"/>
      <c r="I82" s="395"/>
    </row>
    <row r="83" spans="2:9" s="135" customFormat="1" ht="16.5" customHeight="1">
      <c r="B83" s="190"/>
      <c r="C83" s="1" t="s">
        <v>101</v>
      </c>
      <c r="D83" s="2" t="s">
        <v>139</v>
      </c>
      <c r="E83" s="519"/>
      <c r="F83" s="4" t="s">
        <v>78</v>
      </c>
      <c r="G83" s="13"/>
      <c r="H83" s="31"/>
      <c r="I83" s="395"/>
    </row>
    <row r="84" spans="2:9" s="135" customFormat="1" ht="28.5" customHeight="1">
      <c r="B84" s="190"/>
      <c r="C84" s="1" t="s">
        <v>102</v>
      </c>
      <c r="D84" s="2" t="s">
        <v>139</v>
      </c>
      <c r="E84" s="519"/>
      <c r="F84" s="4" t="s">
        <v>78</v>
      </c>
      <c r="G84" s="2"/>
      <c r="H84" s="31"/>
      <c r="I84" s="395"/>
    </row>
    <row r="85" spans="2:9" s="135" customFormat="1" ht="16.5" customHeight="1">
      <c r="B85" s="190"/>
      <c r="C85" s="1" t="s">
        <v>103</v>
      </c>
      <c r="D85" s="2" t="s">
        <v>139</v>
      </c>
      <c r="E85" s="519"/>
      <c r="F85" s="4" t="s">
        <v>78</v>
      </c>
      <c r="G85" s="2"/>
      <c r="H85" s="31"/>
      <c r="I85" s="395"/>
    </row>
    <row r="86" spans="2:9" s="135" customFormat="1" ht="16.5" customHeight="1">
      <c r="B86" s="190"/>
      <c r="C86" s="1" t="s">
        <v>104</v>
      </c>
      <c r="D86" s="2"/>
      <c r="E86" s="5"/>
      <c r="F86" s="4"/>
      <c r="G86" s="2"/>
      <c r="H86" s="31"/>
      <c r="I86" s="395"/>
    </row>
    <row r="87" spans="2:9" s="135" customFormat="1" ht="16.5" customHeight="1">
      <c r="B87" s="190"/>
      <c r="C87" s="1"/>
      <c r="D87" s="2"/>
      <c r="E87" s="5"/>
      <c r="F87" s="4"/>
      <c r="G87" s="2"/>
      <c r="H87" s="31"/>
      <c r="I87" s="395"/>
    </row>
    <row r="88" spans="2:9" s="122" customFormat="1" ht="16.5" customHeight="1">
      <c r="B88" s="433"/>
      <c r="C88" s="10"/>
      <c r="D88" s="7"/>
      <c r="E88" s="8"/>
      <c r="F88" s="7"/>
      <c r="G88" s="9"/>
      <c r="H88" s="29"/>
      <c r="I88" s="394"/>
    </row>
    <row r="89" spans="2:9" s="139" customFormat="1" ht="16.5" customHeight="1">
      <c r="B89" s="396"/>
      <c r="C89" s="11">
        <v>5</v>
      </c>
      <c r="D89" s="13"/>
      <c r="E89" s="458" t="s">
        <v>43</v>
      </c>
      <c r="F89" s="398"/>
      <c r="G89" s="398"/>
      <c r="H89" s="30"/>
      <c r="I89" s="443"/>
    </row>
    <row r="90" spans="2:9" s="139" customFormat="1" ht="16.5" customHeight="1">
      <c r="B90" s="396"/>
      <c r="C90" s="11">
        <v>5.0999999999999996</v>
      </c>
      <c r="D90" s="2" t="s">
        <v>116</v>
      </c>
      <c r="E90" s="519" t="s">
        <v>158</v>
      </c>
      <c r="F90" s="4" t="s">
        <v>78</v>
      </c>
      <c r="G90" s="2" t="s">
        <v>131</v>
      </c>
      <c r="H90" s="31"/>
      <c r="I90" s="395"/>
    </row>
    <row r="91" spans="2:9" s="139" customFormat="1" ht="16.5" customHeight="1">
      <c r="B91" s="396"/>
      <c r="C91" s="11"/>
      <c r="D91" s="14"/>
      <c r="E91" s="503"/>
      <c r="F91" s="4"/>
      <c r="G91" s="2"/>
      <c r="H91" s="31"/>
      <c r="I91" s="395"/>
    </row>
    <row r="92" spans="2:9" s="139" customFormat="1" ht="16.5" customHeight="1">
      <c r="B92" s="396"/>
      <c r="C92" s="11"/>
      <c r="D92" s="13"/>
      <c r="E92" s="14"/>
      <c r="F92" s="13"/>
      <c r="G92" s="13"/>
      <c r="H92" s="30"/>
      <c r="I92" s="394"/>
    </row>
    <row r="93" spans="2:9" s="139" customFormat="1" ht="16.5" customHeight="1">
      <c r="B93" s="396"/>
      <c r="C93" s="1">
        <v>6</v>
      </c>
      <c r="D93" s="13"/>
      <c r="E93" s="397" t="s">
        <v>38</v>
      </c>
      <c r="F93" s="13"/>
      <c r="G93" s="14"/>
      <c r="H93" s="136"/>
      <c r="I93" s="406"/>
    </row>
    <row r="94" spans="2:9" s="139" customFormat="1" ht="16.5" customHeight="1">
      <c r="B94" s="396"/>
      <c r="C94" s="1">
        <v>6.1</v>
      </c>
      <c r="D94" s="2" t="s">
        <v>116</v>
      </c>
      <c r="E94" s="519"/>
      <c r="F94" s="4" t="s">
        <v>78</v>
      </c>
      <c r="G94" s="2" t="s">
        <v>128</v>
      </c>
      <c r="H94" s="31"/>
      <c r="I94" s="395"/>
    </row>
    <row r="95" spans="2:9" s="139" customFormat="1" ht="16.5" customHeight="1">
      <c r="B95" s="396"/>
      <c r="C95" s="1">
        <v>6.3</v>
      </c>
      <c r="D95" s="2"/>
      <c r="F95" s="4"/>
      <c r="G95" s="2"/>
      <c r="H95" s="31"/>
      <c r="I95" s="395"/>
    </row>
    <row r="96" spans="2:9" s="138" customFormat="1" ht="16.5" customHeight="1">
      <c r="B96" s="190"/>
      <c r="C96" s="1"/>
      <c r="D96" s="137"/>
      <c r="E96" s="5"/>
      <c r="F96" s="4"/>
      <c r="G96" s="137"/>
      <c r="H96" s="136"/>
      <c r="I96" s="395"/>
    </row>
    <row r="97" spans="2:9" s="139" customFormat="1" ht="16.5" customHeight="1">
      <c r="B97" s="396"/>
      <c r="C97" s="1">
        <v>7</v>
      </c>
      <c r="D97" s="13"/>
      <c r="E97" s="398" t="s">
        <v>67</v>
      </c>
      <c r="F97" s="398" t="s">
        <v>77</v>
      </c>
      <c r="G97" s="2" t="s">
        <v>128</v>
      </c>
      <c r="H97" s="452"/>
      <c r="I97" s="443"/>
    </row>
    <row r="98" spans="2:9" s="139" customFormat="1" ht="16.5" customHeight="1">
      <c r="B98" s="396"/>
      <c r="C98" s="1"/>
      <c r="D98" s="13"/>
      <c r="E98" s="450"/>
      <c r="F98" s="450"/>
      <c r="G98" s="467"/>
      <c r="H98" s="30"/>
      <c r="I98" s="443"/>
    </row>
    <row r="99" spans="2:9" s="139" customFormat="1" ht="16.5" customHeight="1">
      <c r="B99" s="396"/>
      <c r="C99" s="1">
        <v>7.1</v>
      </c>
      <c r="D99" s="13" t="s">
        <v>116</v>
      </c>
      <c r="E99" s="519" t="s">
        <v>41</v>
      </c>
      <c r="F99" s="450"/>
      <c r="G99" s="467"/>
      <c r="H99" s="30"/>
      <c r="I99" s="395"/>
    </row>
    <row r="100" spans="2:9" s="139" customFormat="1" ht="16.5" customHeight="1">
      <c r="B100" s="396"/>
      <c r="C100" s="1"/>
      <c r="D100" s="13"/>
      <c r="E100" s="503"/>
      <c r="F100" s="13"/>
      <c r="G100" s="14"/>
      <c r="H100" s="30"/>
      <c r="I100" s="487"/>
    </row>
    <row r="101" spans="2:9" s="139" customFormat="1" ht="16.5" customHeight="1">
      <c r="B101" s="396"/>
      <c r="C101" s="11">
        <v>8</v>
      </c>
      <c r="D101" s="14" t="s">
        <v>83</v>
      </c>
      <c r="E101" s="398" t="s">
        <v>157</v>
      </c>
      <c r="F101" s="398" t="s">
        <v>77</v>
      </c>
      <c r="G101" s="398" t="s">
        <v>126</v>
      </c>
      <c r="H101" s="30"/>
      <c r="I101" s="395"/>
    </row>
    <row r="102" spans="2:9" s="139" customFormat="1" ht="16.5" customHeight="1">
      <c r="B102" s="396"/>
      <c r="C102" s="11"/>
      <c r="D102" s="14"/>
      <c r="E102" s="464"/>
      <c r="F102" s="13"/>
      <c r="G102" s="13"/>
      <c r="H102" s="30"/>
      <c r="I102" s="487"/>
    </row>
    <row r="103" spans="2:9" s="139" customFormat="1" ht="16.5" customHeight="1">
      <c r="B103" s="396"/>
      <c r="C103" s="11">
        <v>9</v>
      </c>
      <c r="D103" s="13" t="s">
        <v>81</v>
      </c>
      <c r="E103" s="398" t="s">
        <v>9</v>
      </c>
      <c r="F103" s="398" t="s">
        <v>77</v>
      </c>
      <c r="G103" s="398" t="s">
        <v>126</v>
      </c>
      <c r="H103" s="30"/>
      <c r="I103" s="395">
        <v>0.52083333333333337</v>
      </c>
    </row>
    <row r="104" spans="2:9" s="400" customFormat="1" ht="16.5" customHeight="1">
      <c r="B104" s="485"/>
      <c r="C104" s="465"/>
      <c r="D104" s="450"/>
      <c r="E104" s="450"/>
      <c r="F104" s="450"/>
      <c r="G104" s="450"/>
      <c r="H104" s="466"/>
      <c r="I104" s="395"/>
    </row>
    <row r="105" spans="2:9" s="390" customFormat="1" ht="16.5" customHeight="1">
      <c r="B105" s="486"/>
      <c r="C105" s="459"/>
      <c r="D105" s="460"/>
      <c r="E105" s="461"/>
      <c r="F105" s="460"/>
      <c r="G105" s="462">
        <f>TIME(12,30+E94,0)</f>
        <v>0.52083333333333337</v>
      </c>
      <c r="H105" s="463" t="s">
        <v>47</v>
      </c>
      <c r="I105" s="488"/>
    </row>
    <row r="106" spans="2:9" s="188" customFormat="1" ht="16.5" customHeight="1">
      <c r="B106" s="403"/>
      <c r="C106" s="20"/>
      <c r="D106" s="20"/>
      <c r="E106" s="20"/>
      <c r="F106" s="20"/>
      <c r="G106" s="20"/>
      <c r="H106" s="20"/>
      <c r="I106" s="391"/>
    </row>
    <row r="107" spans="2:9" s="188" customFormat="1" ht="16.5" customHeight="1">
      <c r="B107" s="673" t="s">
        <v>70</v>
      </c>
      <c r="C107" s="674"/>
      <c r="D107" s="674"/>
      <c r="E107" s="674"/>
      <c r="F107" s="674"/>
      <c r="G107" s="674"/>
      <c r="H107" s="674"/>
      <c r="I107" s="675"/>
    </row>
    <row r="108" spans="2:9" s="188" customFormat="1" ht="16.5" customHeight="1">
      <c r="B108" s="404"/>
      <c r="C108" s="21"/>
      <c r="D108" s="22"/>
      <c r="E108" s="23"/>
      <c r="F108" s="22"/>
      <c r="G108" s="23"/>
      <c r="H108" s="34"/>
      <c r="I108" s="392"/>
    </row>
    <row r="109" spans="2:9" s="188" customFormat="1" ht="16.5" customHeight="1">
      <c r="C109" s="401"/>
      <c r="H109" s="402"/>
      <c r="I109" s="402"/>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2013-12-12T21:02:19Z</dcterms:modified>
</cp:coreProperties>
</file>