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05" yWindow="187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Agendas'!$15:$60,'802.18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Agendas'!$15:$60</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Agendas'!$15:$60,'802.18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6" i="49"/>
  <c r="D4" i="49"/>
  <c r="D65"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6" i="49"/>
  <c r="C37" i="49"/>
  <c r="C38" i="49"/>
  <c r="C39" i="49"/>
  <c r="C40" i="49"/>
  <c r="C41" i="49"/>
  <c r="C42" i="49"/>
  <c r="C43" i="49"/>
  <c r="C44" i="49"/>
  <c r="C49" i="49"/>
  <c r="C50" i="49"/>
  <c r="G107" i="49"/>
  <c r="B4" i="49"/>
  <c r="B64" i="49"/>
  <c r="D64" i="49"/>
  <c r="B65" i="49"/>
</calcChain>
</file>

<file path=xl/sharedStrings.xml><?xml version="1.0" encoding="utf-8"?>
<sst xmlns="http://schemas.openxmlformats.org/spreadsheetml/2006/main" count="296" uniqueCount="190">
  <si>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</si>
  <si>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</si>
  <si>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</si>
  <si>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</si>
  <si>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</si>
  <si>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</si>
  <si>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</si>
  <si>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</si>
  <si>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</si>
  <si>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</si>
  <si>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</si>
  <si>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</si>
  <si>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</si>
  <si>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</si>
  <si>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</si>
  <si>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</si>
  <si>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</si>
  <si>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</si>
  <si>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</si>
  <si>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</si>
  <si>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</si>
  <si>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</si>
  <si>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</si>
  <si>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</si>
  <si>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</si>
  <si>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</si>
  <si>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</si>
  <si>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</si>
  <si>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</si>
  <si>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</si>
  <si>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</si>
  <si>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</si>
  <si>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</si>
  <si>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</si>
  <si>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</si>
  <si>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</si>
  <si>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</si>
  <si>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</si>
  <si>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</si>
  <si>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</si>
  <si>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</si>
  <si>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</si>
  <si>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</si>
  <si>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</si>
  <si>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</si>
  <si>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</si>
  <si>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</si>
  <si>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</si>
  <si>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</si>
  <si>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</si>
  <si>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</si>
  <si>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</si>
  <si>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</si>
  <si>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</si>
  <si>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</si>
  <si>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</si>
  <si>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</si>
  <si>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</si>
  <si>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</si>
  <si>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</si>
  <si>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</si>
  <si>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</si>
  <si>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</si>
  <si>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</si>
  <si>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</si>
  <si>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</si>
  <si>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</si>
  <si>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</si>
  <si>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</si>
  <si>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</si>
  <si>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</si>
  <si>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</si>
  <si>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</si>
  <si>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</si>
  <si>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</si>
  <si>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</si>
  <si>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</si>
  <si>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</si>
  <si>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</si>
  <si>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</si>
  <si>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</si>
  <si>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</si>
  <si>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</si>
  <si>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</si>
  <si>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</si>
  <si>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</si>
  <si>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</si>
  <si>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</si>
  <si>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</si>
  <si>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</si>
  <si>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</si>
  <si>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</si>
  <si>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</si>
  <si>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</si>
  <si>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</si>
  <si>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</si>
  <si>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</si>
  <si>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</si>
  <si>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</si>
  <si>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</si>
  <si>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</si>
  <si>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</si>
  <si>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</si>
  <si>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</si>
  <si>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</si>
  <si>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</si>
  <si>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</si>
  <si>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</si>
  <si>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</si>
  <si>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</si>
  <si>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</si>
  <si>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</si>
  <si>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</si>
  <si>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</si>
  <si>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</si>
  <si>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</si>
  <si>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</si>
  <si>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</si>
  <si>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</si>
  <si>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</si>
  <si>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</si>
  <si>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</si>
  <si>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</si>
  <si>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</si>
  <si>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</si>
  <si>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</si>
  <si>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</si>
  <si>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</si>
  <si>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</si>
  <si>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</si>
  <si>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</si>
  <si>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</si>
  <si>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</si>
  <si>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</si>
  <si>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</si>
  <si>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</si>
  <si>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</si>
  <si>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</si>
  <si>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</si>
  <si>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</si>
  <si>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</si>
  <si>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</si>
  <si>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</si>
  <si>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</si>
  <si>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</si>
  <si>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</si>
  <si>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</si>
  <si>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</si>
  <si>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</si>
  <si>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</si>
  <si>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</si>
  <si>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</si>
  <si>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</si>
  <si>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</si>
  <si>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</si>
  <si>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</si>
  <si>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</si>
  <si>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</si>
  <si>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</si>
  <si>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</si>
  <si>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</si>
  <si>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</si>
  <si>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TELECONFERENCE MEETING SCHEDULE</t>
  </si>
  <si>
    <t>REVIEW AND APPROVE THE 802.18 MINUTES OF THE MARCH 2013 PLENARY MEETING IN ORLANDO.</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</si>
  <si>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</si>
  <si>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</si>
  <si>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</si>
  <si>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</si>
  <si>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</si>
  <si>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</si>
  <si>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</si>
  <si>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</si>
  <si>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</si>
  <si>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</si>
  <si>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</si>
  <si>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</si>
  <si>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</si>
  <si>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STATUS UPDATES OF OPEN PROCEEDINGS</t>
  </si>
  <si>
    <t>MATTERS FROM PREVIOUS MEETING(S)</t>
  </si>
  <si>
    <t>Notor</t>
  </si>
  <si>
    <t>802.18 CLOSING AGENDA - Thursday, July 17, 2013,  8:30 AM -  12:30 PM</t>
  </si>
  <si>
    <t>NEXT SESSION</t>
  </si>
  <si>
    <t>Discuss Meeting in Nanjing</t>
  </si>
  <si>
    <t>R1</t>
  </si>
  <si>
    <t>ITU-R WP 5A Update to M.2227 (18-13/073r0)</t>
  </si>
  <si>
    <t>ITU-R WP 5A Update to M.2003 (18-13/074r0)</t>
  </si>
  <si>
    <t>ITU-R M.2227</t>
  </si>
  <si>
    <t>ITU-R M.2003</t>
  </si>
  <si>
    <t>Discuss Drating Support for IEEE USA Filing to FCC re: Above 95 GHz Petition (18-12/055r1)</t>
  </si>
  <si>
    <t>IEEE USA Above 95 GHz Petition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</si>
</sst>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8">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28">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8950784"/>
        <c:axId val="40962304"/>
      </c:barChart>
      <c:catAx>
        <c:axId val="24895078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40962304"/>
        <c:crosses val="autoZero"/>
        <c:auto val="1"/>
        <c:lblAlgn val="ctr"/>
        <c:lblOffset val="100"/>
        <c:tickLblSkip val="1"/>
        <c:tickMarkSkip val="1"/>
        <c:noMultiLvlLbl val="0"/>
      </c:catAx>
      <c:valAx>
        <c:axId val="40962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895078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15</v>
      </c>
    </row>
    <row r="3" spans="1:256" ht="17.25" customHeight="1" thickBot="1" x14ac:dyDescent="0.25">
      <c r="A3"/>
      <c r="C3" s="38" t="s">
        <v>17</v>
      </c>
      <c r="O3" s="121" t="str">
        <f>$C$3</f>
        <v>Interim</v>
      </c>
      <c r="P3" s="256"/>
    </row>
    <row r="4" spans="1:256" ht="12.75" customHeight="1" x14ac:dyDescent="0.2">
      <c r="A4"/>
      <c r="C4" s="525" t="s">
        <v>183</v>
      </c>
      <c r="O4" s="525" t="str">
        <f>$C$4</f>
        <v>R1</v>
      </c>
      <c r="P4" s="257"/>
    </row>
    <row r="5" spans="1:256" ht="12.75" customHeight="1" x14ac:dyDescent="0.2">
      <c r="A5"/>
      <c r="C5" s="526"/>
      <c r="O5" s="526"/>
    </row>
    <row r="6" spans="1:256" ht="12.75" customHeight="1" x14ac:dyDescent="0.2">
      <c r="A6"/>
      <c r="C6" s="526"/>
      <c r="O6" s="526"/>
    </row>
    <row r="7" spans="1:256" ht="12.75" customHeight="1" thickBot="1" x14ac:dyDescent="0.25">
      <c r="A7"/>
      <c r="C7" s="527"/>
      <c r="O7" s="527"/>
    </row>
    <row r="8" spans="1:256" ht="18" customHeight="1" x14ac:dyDescent="0.2">
      <c r="A8"/>
    </row>
    <row r="9" spans="1:256" x14ac:dyDescent="0.2">
      <c r="A9"/>
    </row>
    <row r="10" spans="1:256" ht="27.75" x14ac:dyDescent="0.4">
      <c r="A10"/>
      <c r="G10" s="449"/>
      <c r="H10" s="516" t="s">
        <v>165</v>
      </c>
      <c r="I10" s="449"/>
    </row>
    <row r="11" spans="1:256" x14ac:dyDescent="0.2">
      <c r="B11" s="524"/>
      <c r="O11" s="528"/>
    </row>
    <row r="12" spans="1:256" ht="20.25" x14ac:dyDescent="0.3">
      <c r="B12" s="524"/>
      <c r="I12" s="515" t="s">
        <v>164</v>
      </c>
      <c r="O12" s="528"/>
    </row>
    <row r="13" spans="1:256" x14ac:dyDescent="0.2">
      <c r="B13" s="524"/>
      <c r="O13" s="528"/>
    </row>
    <row r="14" spans="1:256" x14ac:dyDescent="0.2">
      <c r="B14" s="524"/>
      <c r="F14" s="372"/>
    </row>
    <row r="15" spans="1:256" x14ac:dyDescent="0.2">
      <c r="B15" s="524"/>
      <c r="F15"/>
    </row>
    <row r="16" spans="1:256" x14ac:dyDescent="0.2">
      <c r="B16" s="524"/>
      <c r="F16"/>
    </row>
    <row r="17" spans="2:15" x14ac:dyDescent="0.2">
      <c r="B17" s="524"/>
      <c r="F17"/>
      <c r="O17" s="528"/>
    </row>
    <row r="18" spans="2:15" x14ac:dyDescent="0.2">
      <c r="B18" s="524"/>
      <c r="F18"/>
      <c r="O18" s="528"/>
    </row>
    <row r="19" spans="2:15" x14ac:dyDescent="0.2">
      <c r="B19" s="524"/>
      <c r="F19"/>
      <c r="N19" s="372"/>
      <c r="O19" s="528"/>
    </row>
    <row r="20" spans="2:15" x14ac:dyDescent="0.2">
      <c r="B20" s="524"/>
      <c r="F20"/>
      <c r="N20"/>
    </row>
    <row r="21" spans="2:15" x14ac:dyDescent="0.2">
      <c r="B21" s="524"/>
      <c r="F21"/>
      <c r="N21"/>
    </row>
    <row r="22" spans="2:15" x14ac:dyDescent="0.2">
      <c r="B22" s="524"/>
      <c r="F22"/>
      <c r="N22"/>
    </row>
    <row r="23" spans="2:15" x14ac:dyDescent="0.2">
      <c r="B23" s="524"/>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6"/>
      <c r="G29" s="447"/>
      <c r="H29" s="447"/>
      <c r="I29" s="447"/>
      <c r="J29" s="447"/>
      <c r="K29" s="447"/>
      <c r="L29" s="447"/>
      <c r="M29" s="446"/>
      <c r="N29" s="446"/>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6" t="s">
        <v>53</v>
      </c>
      <c r="C4" s="537"/>
      <c r="D4" s="537"/>
      <c r="E4" s="538"/>
    </row>
    <row r="5" spans="2:5" s="354" customFormat="1" ht="15" x14ac:dyDescent="0.2">
      <c r="B5" s="352" t="s">
        <v>94</v>
      </c>
      <c r="C5" s="352" t="s">
        <v>18</v>
      </c>
      <c r="D5" s="352" t="s">
        <v>19</v>
      </c>
      <c r="E5" s="352" t="s">
        <v>20</v>
      </c>
    </row>
    <row r="6" spans="2:5" s="354" customFormat="1" ht="15" x14ac:dyDescent="0.2">
      <c r="B6" s="539" t="s">
        <v>32</v>
      </c>
      <c r="C6" s="389" t="s">
        <v>169</v>
      </c>
      <c r="D6" s="541" t="s">
        <v>5</v>
      </c>
      <c r="E6" s="543" t="s">
        <v>118</v>
      </c>
    </row>
    <row r="7" spans="2:5" s="354" customFormat="1" ht="53.25" customHeight="1" x14ac:dyDescent="0.2">
      <c r="B7" s="540"/>
      <c r="C7" s="523" t="s">
        <v>170</v>
      </c>
      <c r="D7" s="542"/>
      <c r="E7" s="544"/>
    </row>
    <row r="8" spans="2:5" s="354" customFormat="1" ht="15" customHeight="1" x14ac:dyDescent="0.2">
      <c r="B8" s="529" t="s">
        <v>112</v>
      </c>
      <c r="C8" s="390" t="s">
        <v>168</v>
      </c>
      <c r="D8" s="531" t="s">
        <v>4</v>
      </c>
      <c r="E8" s="535" t="s">
        <v>113</v>
      </c>
    </row>
    <row r="9" spans="2:5" s="354" customFormat="1" ht="62.25" customHeight="1" x14ac:dyDescent="0.2">
      <c r="B9" s="530"/>
      <c r="C9" s="522" t="s">
        <v>171</v>
      </c>
      <c r="D9" s="532"/>
      <c r="E9" s="534"/>
    </row>
    <row r="10" spans="2:5" s="354" customFormat="1" ht="15" customHeight="1" x14ac:dyDescent="0.2">
      <c r="B10" s="529" t="s">
        <v>166</v>
      </c>
      <c r="C10" s="390" t="s">
        <v>167</v>
      </c>
      <c r="D10" s="531" t="s">
        <v>172</v>
      </c>
      <c r="E10" s="533" t="s">
        <v>173</v>
      </c>
    </row>
    <row r="11" spans="2:5" ht="75" customHeight="1" x14ac:dyDescent="0.2">
      <c r="B11" s="530"/>
      <c r="C11" s="522" t="s">
        <v>174</v>
      </c>
      <c r="D11" s="532"/>
      <c r="E11" s="534"/>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5"/>
    </row>
    <row r="11" spans="16:16" x14ac:dyDescent="0.2">
      <c r="P11" s="545"/>
    </row>
    <row r="12" spans="16:16" x14ac:dyDescent="0.2">
      <c r="P12" s="545"/>
    </row>
    <row r="13" spans="16:16" x14ac:dyDescent="0.2">
      <c r="P13" s="545"/>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28</v>
      </c>
    </row>
    <row r="3" spans="3:3" hidden="1" x14ac:dyDescent="0.2"/>
    <row r="4" spans="3:3" ht="375.75" customHeight="1" x14ac:dyDescent="0.2">
      <c r="C4" s="546" t="s">
        <v>33</v>
      </c>
    </row>
    <row r="5" spans="3:3" ht="18.600000000000001" customHeight="1" x14ac:dyDescent="0.2">
      <c r="C5" s="546"/>
    </row>
    <row r="6" spans="3:3" x14ac:dyDescent="0.2">
      <c r="C6" s="546"/>
    </row>
    <row r="7" spans="3:3" ht="10.35" customHeight="1" x14ac:dyDescent="0.2">
      <c r="C7" s="546"/>
    </row>
    <row r="8" spans="3:3" hidden="1" x14ac:dyDescent="0.2">
      <c r="C8" s="546"/>
    </row>
    <row r="9" spans="3:3" hidden="1" x14ac:dyDescent="0.2">
      <c r="C9" s="546"/>
    </row>
    <row r="10" spans="3:3" hidden="1" x14ac:dyDescent="0.2">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85546875" style="147" customWidth="1"/>
    <col min="5" max="5" width="21.140625" style="147" customWidth="1"/>
    <col min="6" max="7" width="20.7109375" style="147" customWidth="1"/>
    <col min="8" max="8" width="20.85546875" style="147" customWidth="1"/>
    <col min="9" max="9" width="20.7109375" style="147" customWidth="1"/>
    <col min="10" max="10" width="21.140625" style="147" customWidth="1"/>
    <col min="11" max="12" width="21" style="147" customWidth="1"/>
    <col min="13" max="13" width="18.28515625" style="147" customWidth="1"/>
    <col min="14" max="14" width="18.42578125" style="147" customWidth="1"/>
    <col min="15" max="16384" width="8.85546875" style="147"/>
  </cols>
  <sheetData>
    <row r="1" spans="2:16" ht="6" customHeight="1" x14ac:dyDescent="0.2"/>
    <row r="2" spans="2:16" ht="13.5" thickBot="1" x14ac:dyDescent="0.25">
      <c r="B2" s="448"/>
    </row>
    <row r="3" spans="2:16" x14ac:dyDescent="0.2">
      <c r="B3" s="547" t="s">
        <v>141</v>
      </c>
      <c r="C3" s="548"/>
    </row>
    <row r="4" spans="2:16" ht="18" x14ac:dyDescent="0.2">
      <c r="B4" s="547"/>
      <c r="C4" s="548"/>
      <c r="D4" s="155"/>
      <c r="E4" s="155"/>
      <c r="F4" s="150"/>
      <c r="G4" s="150"/>
      <c r="H4" s="151"/>
      <c r="I4" s="149"/>
      <c r="J4" s="149"/>
      <c r="K4" s="149"/>
      <c r="L4" s="149"/>
      <c r="M4" s="149"/>
      <c r="N4" s="149"/>
      <c r="O4" s="149"/>
      <c r="P4" s="149"/>
    </row>
    <row r="5" spans="2:16" ht="13.5" thickBot="1" x14ac:dyDescent="0.25"/>
    <row r="6" spans="2:16" ht="38.25" customHeight="1" x14ac:dyDescent="0.2">
      <c r="B6" s="442" t="s">
        <v>43</v>
      </c>
      <c r="C6" s="439"/>
      <c r="D6" s="439">
        <v>2013</v>
      </c>
      <c r="E6" s="439">
        <v>2013</v>
      </c>
      <c r="F6" s="439">
        <v>2014</v>
      </c>
      <c r="G6" s="439">
        <v>2014</v>
      </c>
      <c r="H6" s="439">
        <v>2014</v>
      </c>
      <c r="I6" s="439">
        <v>2014</v>
      </c>
      <c r="J6" s="439">
        <v>2014</v>
      </c>
      <c r="K6" s="439">
        <v>2014</v>
      </c>
      <c r="L6" s="439">
        <v>2015</v>
      </c>
    </row>
    <row r="7" spans="2:16" ht="38.25" customHeight="1" x14ac:dyDescent="0.2">
      <c r="B7" s="152" t="s">
        <v>45</v>
      </c>
      <c r="C7" s="440" t="s">
        <v>49</v>
      </c>
      <c r="D7" s="440" t="s">
        <v>49</v>
      </c>
      <c r="E7" s="440" t="s">
        <v>36</v>
      </c>
      <c r="F7" s="440" t="s">
        <v>49</v>
      </c>
      <c r="G7" s="440" t="s">
        <v>36</v>
      </c>
      <c r="H7" s="440" t="s">
        <v>49</v>
      </c>
      <c r="I7" s="440" t="s">
        <v>36</v>
      </c>
      <c r="J7" s="440" t="s">
        <v>49</v>
      </c>
      <c r="K7" s="440" t="s">
        <v>36</v>
      </c>
      <c r="L7" s="440" t="s">
        <v>49</v>
      </c>
    </row>
    <row r="8" spans="2:16" ht="38.25" customHeight="1" x14ac:dyDescent="0.2">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x14ac:dyDescent="0.2">
      <c r="B9" s="154" t="s">
        <v>74</v>
      </c>
      <c r="C9" s="441" t="s">
        <v>89</v>
      </c>
      <c r="D9" s="514" t="s">
        <v>122</v>
      </c>
      <c r="E9" s="514" t="s">
        <v>124</v>
      </c>
      <c r="F9" s="514" t="s">
        <v>126</v>
      </c>
      <c r="G9" s="514" t="s">
        <v>175</v>
      </c>
      <c r="H9" s="514" t="s">
        <v>129</v>
      </c>
      <c r="I9" s="514" t="s">
        <v>131</v>
      </c>
      <c r="J9" s="514" t="s">
        <v>44</v>
      </c>
      <c r="K9" s="514" t="s">
        <v>134</v>
      </c>
      <c r="L9" s="514" t="s">
        <v>143</v>
      </c>
    </row>
    <row r="15" spans="2:16" s="156" customFormat="1" x14ac:dyDescent="0.2">
      <c r="B15" s="157"/>
      <c r="C15" s="158"/>
    </row>
    <row r="16" spans="2:16" s="156" customFormat="1" x14ac:dyDescent="0.2">
      <c r="B16" s="157"/>
      <c r="C16" s="158"/>
    </row>
    <row r="17" spans="2:5" s="156" customFormat="1" ht="48" customHeight="1" x14ac:dyDescent="0.2">
      <c r="B17" s="491"/>
      <c r="C17" s="158"/>
    </row>
    <row r="18" spans="2:5" s="156" customFormat="1" x14ac:dyDescent="0.2">
      <c r="B18" s="157"/>
      <c r="C18" s="158"/>
    </row>
    <row r="19" spans="2:5" s="156" customFormat="1" x14ac:dyDescent="0.2">
      <c r="B19" s="157"/>
      <c r="C19" s="158"/>
    </row>
    <row r="20" spans="2:5" s="159" customFormat="1" ht="15.75" x14ac:dyDescent="0.2">
      <c r="B20" s="160" t="s">
        <v>104</v>
      </c>
      <c r="C20" s="161"/>
      <c r="D20" s="161"/>
      <c r="E20" s="161"/>
    </row>
    <row r="21" spans="2:5" s="159" customFormat="1" ht="15.75" x14ac:dyDescent="0.2">
      <c r="B21" s="160"/>
      <c r="C21" s="161"/>
      <c r="D21" s="161"/>
      <c r="E21" s="161"/>
    </row>
    <row r="22" spans="2:5" s="159" customFormat="1" ht="15.75" x14ac:dyDescent="0.2">
      <c r="B22" s="162" t="s">
        <v>119</v>
      </c>
      <c r="C22" s="161"/>
      <c r="D22" s="161"/>
      <c r="E22" s="161"/>
    </row>
    <row r="23" spans="2:5" s="159" customFormat="1" ht="15.75" x14ac:dyDescent="0.2">
      <c r="B23" s="160"/>
      <c r="C23" s="161"/>
      <c r="D23" s="161"/>
      <c r="E23" s="161"/>
    </row>
    <row r="24" spans="2:5" s="159" customFormat="1" ht="15.75" x14ac:dyDescent="0.2">
      <c r="B24" s="160" t="s">
        <v>96</v>
      </c>
      <c r="C24" s="161"/>
      <c r="D24" s="161"/>
      <c r="E24" s="161"/>
    </row>
    <row r="25" spans="2:5" s="159" customFormat="1" ht="15.75" x14ac:dyDescent="0.2">
      <c r="B25" s="160"/>
      <c r="C25" s="161"/>
      <c r="D25" s="161"/>
      <c r="E25" s="161"/>
    </row>
    <row r="26" spans="2:5" s="159" customFormat="1" ht="15.75" x14ac:dyDescent="0.2">
      <c r="B26" s="162" t="s">
        <v>99</v>
      </c>
      <c r="C26" s="161"/>
      <c r="D26" s="161"/>
      <c r="E26" s="161"/>
    </row>
    <row r="27" spans="2:5" s="159" customFormat="1" ht="15.75" x14ac:dyDescent="0.2">
      <c r="B27" s="162"/>
      <c r="C27" s="161"/>
      <c r="D27" s="161"/>
      <c r="E27" s="161"/>
    </row>
    <row r="28" spans="2:5" s="159" customFormat="1" ht="15.75" x14ac:dyDescent="0.2">
      <c r="B28" s="162" t="s">
        <v>100</v>
      </c>
      <c r="C28" s="161"/>
      <c r="D28" s="161"/>
      <c r="E28" s="161"/>
    </row>
    <row r="29" spans="2:5" s="159" customFormat="1" ht="15.75" x14ac:dyDescent="0.2">
      <c r="B29" s="163"/>
      <c r="C29" s="161"/>
      <c r="D29" s="161"/>
      <c r="E29" s="161"/>
    </row>
    <row r="30" spans="2:5" s="159" customFormat="1" ht="15.75" x14ac:dyDescent="0.2">
      <c r="B30" s="162" t="s">
        <v>97</v>
      </c>
      <c r="C30" s="161"/>
      <c r="D30" s="161"/>
      <c r="E30" s="161"/>
    </row>
    <row r="31" spans="2:5" s="159" customFormat="1" ht="15.75" x14ac:dyDescent="0.2">
      <c r="B31" s="163"/>
      <c r="C31" s="161"/>
      <c r="D31" s="161"/>
      <c r="E31" s="161"/>
    </row>
    <row r="32" spans="2:5" s="159" customFormat="1" ht="15.75" x14ac:dyDescent="0.2">
      <c r="B32" s="160"/>
      <c r="C32" s="161"/>
      <c r="D32" s="161"/>
      <c r="E32" s="161"/>
    </row>
    <row r="33" spans="2:3" s="164" customFormat="1" x14ac:dyDescent="0.2">
      <c r="B33" s="165"/>
      <c r="C33" s="166"/>
    </row>
    <row r="70" spans="2:6" s="159" customFormat="1" ht="15.75" x14ac:dyDescent="0.2">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I11" sqref="I11:M14"/>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605"/>
      <c r="C2" s="611" t="s">
        <v>31</v>
      </c>
      <c r="D2" s="612"/>
      <c r="E2" s="612"/>
      <c r="F2" s="612"/>
      <c r="G2" s="612"/>
      <c r="H2" s="612"/>
      <c r="I2" s="612"/>
      <c r="J2" s="612"/>
      <c r="K2" s="612"/>
      <c r="L2" s="612"/>
      <c r="M2" s="612"/>
      <c r="N2" s="612"/>
      <c r="O2" s="612"/>
      <c r="P2" s="612"/>
      <c r="Q2" s="612"/>
      <c r="R2" s="612"/>
      <c r="S2" s="612"/>
      <c r="T2" s="612"/>
      <c r="U2" s="612"/>
      <c r="V2" s="612"/>
      <c r="W2" s="612"/>
      <c r="X2" s="612"/>
      <c r="Y2" s="612"/>
      <c r="Z2" s="612"/>
      <c r="AA2" s="612"/>
      <c r="AB2" s="613"/>
      <c r="AC2" s="46"/>
      <c r="AD2" s="55"/>
    </row>
    <row r="3" spans="1:30" s="26" customFormat="1" ht="29.25" customHeight="1" x14ac:dyDescent="0.2">
      <c r="B3" s="606"/>
      <c r="C3" s="614"/>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46"/>
      <c r="AD3" s="55"/>
    </row>
    <row r="4" spans="1:30" s="26" customFormat="1" ht="63" customHeight="1" thickBot="1" x14ac:dyDescent="0.25">
      <c r="B4" s="607"/>
      <c r="C4" s="617" t="str">
        <f>'802.18 Cover'!$I$12</f>
        <v xml:space="preserve">      ITU Headquarters Geneva Switzerland</v>
      </c>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46"/>
      <c r="AD4" s="55"/>
    </row>
    <row r="5" spans="1:30" s="26" customFormat="1" ht="38.25" customHeight="1" thickBot="1" x14ac:dyDescent="0.25">
      <c r="B5" s="365" t="s">
        <v>6</v>
      </c>
      <c r="C5" s="626" t="str">
        <f>'802.18 Cover'!$H$10</f>
        <v>July 15-18, 2013</v>
      </c>
      <c r="D5" s="627"/>
      <c r="E5" s="627"/>
      <c r="F5" s="627"/>
      <c r="G5" s="627"/>
      <c r="H5" s="627"/>
      <c r="I5" s="627"/>
      <c r="J5" s="627"/>
      <c r="K5" s="627"/>
      <c r="L5" s="627"/>
      <c r="M5" s="627"/>
      <c r="N5" s="627"/>
      <c r="O5" s="627"/>
      <c r="P5" s="627"/>
      <c r="Q5" s="627"/>
      <c r="R5" s="627"/>
      <c r="S5" s="627"/>
      <c r="T5" s="627"/>
      <c r="U5" s="627"/>
      <c r="V5" s="627"/>
      <c r="W5" s="627"/>
      <c r="X5" s="627"/>
      <c r="Y5" s="627"/>
      <c r="Z5" s="627"/>
      <c r="AA5" s="627"/>
      <c r="AB5" s="628"/>
      <c r="AC5" s="46"/>
      <c r="AD5" s="55"/>
    </row>
    <row r="6" spans="1:30" s="26" customFormat="1" ht="27.75" customHeight="1" x14ac:dyDescent="0.2">
      <c r="B6" s="608" t="str">
        <f>'802.18 Cover'!$C$4</f>
        <v>R1</v>
      </c>
      <c r="C6" s="629"/>
      <c r="D6" s="630"/>
      <c r="E6" s="630"/>
      <c r="F6" s="630"/>
      <c r="G6" s="630"/>
      <c r="H6" s="630"/>
      <c r="I6" s="630"/>
      <c r="J6" s="630"/>
      <c r="K6" s="630"/>
      <c r="L6" s="630"/>
      <c r="M6" s="630"/>
      <c r="N6" s="630"/>
      <c r="O6" s="630"/>
      <c r="P6" s="630"/>
      <c r="Q6" s="630"/>
      <c r="R6" s="630"/>
      <c r="S6" s="630"/>
      <c r="T6" s="630"/>
      <c r="U6" s="630"/>
      <c r="V6" s="630"/>
      <c r="W6" s="630"/>
      <c r="X6" s="630"/>
      <c r="Y6" s="630"/>
      <c r="Z6" s="630"/>
      <c r="AA6" s="630"/>
      <c r="AB6" s="631"/>
      <c r="AC6" s="46"/>
      <c r="AD6" s="55"/>
    </row>
    <row r="7" spans="1:30" s="26" customFormat="1" ht="38.25" customHeight="1" thickBot="1" x14ac:dyDescent="0.5">
      <c r="B7" s="609"/>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610"/>
      <c r="C8" s="366" t="s">
        <v>154</v>
      </c>
      <c r="D8" s="620" t="s">
        <v>155</v>
      </c>
      <c r="E8" s="621"/>
      <c r="F8" s="621"/>
      <c r="G8" s="621"/>
      <c r="H8" s="622"/>
      <c r="I8" s="620" t="s">
        <v>156</v>
      </c>
      <c r="J8" s="621"/>
      <c r="K8" s="621"/>
      <c r="L8" s="621"/>
      <c r="M8" s="622"/>
      <c r="N8" s="623" t="s">
        <v>157</v>
      </c>
      <c r="O8" s="624"/>
      <c r="P8" s="624"/>
      <c r="Q8" s="624"/>
      <c r="R8" s="625"/>
      <c r="S8" s="623" t="s">
        <v>158</v>
      </c>
      <c r="T8" s="624"/>
      <c r="U8" s="624"/>
      <c r="V8" s="624"/>
      <c r="W8" s="625"/>
      <c r="X8" s="623" t="s">
        <v>159</v>
      </c>
      <c r="Y8" s="624"/>
      <c r="Z8" s="624"/>
      <c r="AA8" s="624"/>
      <c r="AB8" s="625"/>
      <c r="AC8" s="48"/>
    </row>
    <row r="9" spans="1:30" s="44" customFormat="1" ht="36" customHeight="1" x14ac:dyDescent="0.2">
      <c r="A9" s="43"/>
      <c r="B9" s="576" t="s">
        <v>56</v>
      </c>
      <c r="C9" s="573"/>
      <c r="D9" s="363"/>
      <c r="E9" s="363"/>
      <c r="F9" s="363"/>
      <c r="G9" s="363"/>
      <c r="H9" s="363"/>
      <c r="I9" s="643"/>
      <c r="J9" s="644"/>
      <c r="K9" s="644"/>
      <c r="L9" s="644"/>
      <c r="M9" s="645"/>
      <c r="N9" s="649"/>
      <c r="O9" s="650"/>
      <c r="P9" s="650"/>
      <c r="Q9" s="650"/>
      <c r="R9" s="651"/>
      <c r="S9" s="640"/>
      <c r="T9" s="641"/>
      <c r="U9" s="641"/>
      <c r="V9" s="641"/>
      <c r="W9" s="642"/>
      <c r="X9" s="573" t="s">
        <v>79</v>
      </c>
      <c r="Y9" s="635"/>
      <c r="Z9" s="635"/>
      <c r="AA9" s="635"/>
      <c r="AB9" s="636"/>
      <c r="AC9" s="49"/>
      <c r="AD9" s="56"/>
    </row>
    <row r="10" spans="1:30" s="44" customFormat="1" ht="36" customHeight="1" thickBot="1" x14ac:dyDescent="0.25">
      <c r="A10" s="43"/>
      <c r="B10" s="577"/>
      <c r="C10" s="574"/>
      <c r="D10" s="364"/>
      <c r="E10" s="364"/>
      <c r="F10" s="364"/>
      <c r="G10" s="364"/>
      <c r="H10" s="364"/>
      <c r="I10" s="646"/>
      <c r="J10" s="647"/>
      <c r="K10" s="647"/>
      <c r="L10" s="647"/>
      <c r="M10" s="648"/>
      <c r="N10" s="652"/>
      <c r="O10" s="653"/>
      <c r="P10" s="653"/>
      <c r="Q10" s="653"/>
      <c r="R10" s="654"/>
      <c r="S10" s="632"/>
      <c r="T10" s="633"/>
      <c r="U10" s="633"/>
      <c r="V10" s="633"/>
      <c r="W10" s="634"/>
      <c r="X10" s="637"/>
      <c r="Y10" s="638"/>
      <c r="Z10" s="638"/>
      <c r="AA10" s="638"/>
      <c r="AB10" s="639"/>
      <c r="AC10" s="49"/>
      <c r="AD10" s="56"/>
    </row>
    <row r="11" spans="1:30" s="44" customFormat="1" ht="36" customHeight="1" x14ac:dyDescent="0.2">
      <c r="A11" s="43"/>
      <c r="B11" s="355" t="s">
        <v>93</v>
      </c>
      <c r="C11" s="574"/>
      <c r="D11" s="581"/>
      <c r="E11" s="582"/>
      <c r="F11" s="582"/>
      <c r="G11" s="582"/>
      <c r="H11" s="583"/>
      <c r="I11" s="558" t="s">
        <v>189</v>
      </c>
      <c r="J11" s="559"/>
      <c r="K11" s="559"/>
      <c r="L11" s="559"/>
      <c r="M11" s="560"/>
      <c r="N11" s="558">
        <v>802.18</v>
      </c>
      <c r="O11" s="559"/>
      <c r="P11" s="559"/>
      <c r="Q11" s="559"/>
      <c r="R11" s="560"/>
      <c r="S11" s="558" t="s">
        <v>160</v>
      </c>
      <c r="T11" s="559"/>
      <c r="U11" s="559"/>
      <c r="V11" s="559"/>
      <c r="W11" s="560"/>
      <c r="X11" s="549" t="s">
        <v>136</v>
      </c>
      <c r="Y11" s="550"/>
      <c r="Z11" s="550"/>
      <c r="AA11" s="550"/>
      <c r="AB11" s="551"/>
      <c r="AC11" s="50"/>
      <c r="AD11" s="56"/>
    </row>
    <row r="12" spans="1:30" s="44" customFormat="1" ht="36" customHeight="1" x14ac:dyDescent="0.2">
      <c r="A12" s="43"/>
      <c r="B12" s="356" t="s">
        <v>77</v>
      </c>
      <c r="C12" s="574"/>
      <c r="D12" s="584"/>
      <c r="E12" s="585"/>
      <c r="F12" s="585"/>
      <c r="G12" s="585"/>
      <c r="H12" s="586"/>
      <c r="I12" s="552"/>
      <c r="J12" s="553"/>
      <c r="K12" s="553"/>
      <c r="L12" s="553"/>
      <c r="M12" s="554"/>
      <c r="N12" s="552"/>
      <c r="O12" s="553"/>
      <c r="P12" s="553"/>
      <c r="Q12" s="553"/>
      <c r="R12" s="554"/>
      <c r="S12" s="552"/>
      <c r="T12" s="553"/>
      <c r="U12" s="553"/>
      <c r="V12" s="553"/>
      <c r="W12" s="554"/>
      <c r="X12" s="552"/>
      <c r="Y12" s="553"/>
      <c r="Z12" s="553"/>
      <c r="AA12" s="553"/>
      <c r="AB12" s="554"/>
      <c r="AC12" s="50"/>
      <c r="AD12" s="56"/>
    </row>
    <row r="13" spans="1:30" s="44" customFormat="1" ht="36" customHeight="1" x14ac:dyDescent="0.2">
      <c r="A13" s="43"/>
      <c r="B13" s="356" t="s">
        <v>76</v>
      </c>
      <c r="C13" s="370"/>
      <c r="D13" s="584"/>
      <c r="E13" s="585"/>
      <c r="F13" s="585"/>
      <c r="G13" s="585"/>
      <c r="H13" s="586"/>
      <c r="I13" s="552"/>
      <c r="J13" s="553"/>
      <c r="K13" s="553"/>
      <c r="L13" s="553"/>
      <c r="M13" s="554"/>
      <c r="N13" s="552"/>
      <c r="O13" s="553"/>
      <c r="P13" s="553"/>
      <c r="Q13" s="553"/>
      <c r="R13" s="554"/>
      <c r="S13" s="552"/>
      <c r="T13" s="553"/>
      <c r="U13" s="553"/>
      <c r="V13" s="553"/>
      <c r="W13" s="554"/>
      <c r="X13" s="552"/>
      <c r="Y13" s="553"/>
      <c r="Z13" s="553"/>
      <c r="AA13" s="553"/>
      <c r="AB13" s="554"/>
      <c r="AC13" s="50"/>
      <c r="AD13" s="56"/>
    </row>
    <row r="14" spans="1:30" s="44" customFormat="1" ht="36" customHeight="1" thickBot="1" x14ac:dyDescent="0.25">
      <c r="A14" s="43"/>
      <c r="B14" s="356" t="s">
        <v>114</v>
      </c>
      <c r="C14" s="370"/>
      <c r="D14" s="587"/>
      <c r="E14" s="588"/>
      <c r="F14" s="588"/>
      <c r="G14" s="588"/>
      <c r="H14" s="589"/>
      <c r="I14" s="561"/>
      <c r="J14" s="562"/>
      <c r="K14" s="562"/>
      <c r="L14" s="562"/>
      <c r="M14" s="563"/>
      <c r="N14" s="561"/>
      <c r="O14" s="562"/>
      <c r="P14" s="562"/>
      <c r="Q14" s="562"/>
      <c r="R14" s="563"/>
      <c r="S14" s="561"/>
      <c r="T14" s="562"/>
      <c r="U14" s="562"/>
      <c r="V14" s="562"/>
      <c r="W14" s="563"/>
      <c r="X14" s="555"/>
      <c r="Y14" s="556"/>
      <c r="Z14" s="556"/>
      <c r="AA14" s="556"/>
      <c r="AB14" s="557"/>
      <c r="AC14" s="50"/>
      <c r="AD14" s="56"/>
    </row>
    <row r="15" spans="1:30" s="44" customFormat="1" ht="36" customHeight="1" thickBot="1" x14ac:dyDescent="0.25">
      <c r="A15" s="43"/>
      <c r="B15" s="450"/>
      <c r="C15" s="575"/>
      <c r="D15" s="578"/>
      <c r="E15" s="579"/>
      <c r="F15" s="579"/>
      <c r="G15" s="579"/>
      <c r="H15" s="580"/>
      <c r="I15" s="558">
        <v>802.18</v>
      </c>
      <c r="J15" s="559"/>
      <c r="K15" s="559"/>
      <c r="L15" s="559"/>
      <c r="M15" s="560"/>
      <c r="N15" s="558" t="s">
        <v>1</v>
      </c>
      <c r="O15" s="559"/>
      <c r="P15" s="559"/>
      <c r="Q15" s="559"/>
      <c r="R15" s="560"/>
      <c r="S15" s="558" t="s">
        <v>160</v>
      </c>
      <c r="T15" s="559"/>
      <c r="U15" s="559"/>
      <c r="V15" s="559"/>
      <c r="W15" s="560"/>
      <c r="X15" s="549" t="s">
        <v>136</v>
      </c>
      <c r="Y15" s="550"/>
      <c r="Z15" s="550"/>
      <c r="AA15" s="550"/>
      <c r="AB15" s="551"/>
      <c r="AC15" s="51"/>
      <c r="AD15" s="56"/>
    </row>
    <row r="16" spans="1:30" s="44" customFormat="1" ht="36" customHeight="1" x14ac:dyDescent="0.2">
      <c r="A16" s="43"/>
      <c r="B16" s="357" t="s">
        <v>115</v>
      </c>
      <c r="C16" s="575"/>
      <c r="D16" s="590" t="s">
        <v>135</v>
      </c>
      <c r="E16" s="591"/>
      <c r="F16" s="591"/>
      <c r="G16" s="591"/>
      <c r="H16" s="592"/>
      <c r="I16" s="552"/>
      <c r="J16" s="553"/>
      <c r="K16" s="553"/>
      <c r="L16" s="553"/>
      <c r="M16" s="554"/>
      <c r="N16" s="552"/>
      <c r="O16" s="553"/>
      <c r="P16" s="553"/>
      <c r="Q16" s="553"/>
      <c r="R16" s="554"/>
      <c r="S16" s="552"/>
      <c r="T16" s="553"/>
      <c r="U16" s="553"/>
      <c r="V16" s="553"/>
      <c r="W16" s="554"/>
      <c r="X16" s="552"/>
      <c r="Y16" s="553"/>
      <c r="Z16" s="553"/>
      <c r="AA16" s="553"/>
      <c r="AB16" s="554"/>
      <c r="AC16" s="51"/>
      <c r="AD16" s="56"/>
    </row>
    <row r="17" spans="1:33" s="44" customFormat="1" ht="36" customHeight="1" thickBot="1" x14ac:dyDescent="0.25">
      <c r="A17" s="43"/>
      <c r="B17" s="357" t="s">
        <v>111</v>
      </c>
      <c r="C17" s="575"/>
      <c r="D17" s="593"/>
      <c r="E17" s="594"/>
      <c r="F17" s="594"/>
      <c r="G17" s="594"/>
      <c r="H17" s="595"/>
      <c r="I17" s="552"/>
      <c r="J17" s="553"/>
      <c r="K17" s="553"/>
      <c r="L17" s="553"/>
      <c r="M17" s="554"/>
      <c r="N17" s="552"/>
      <c r="O17" s="553"/>
      <c r="P17" s="553"/>
      <c r="Q17" s="553"/>
      <c r="R17" s="554"/>
      <c r="S17" s="552"/>
      <c r="T17" s="553"/>
      <c r="U17" s="553"/>
      <c r="V17" s="553"/>
      <c r="W17" s="554"/>
      <c r="X17" s="552"/>
      <c r="Y17" s="553"/>
      <c r="Z17" s="553"/>
      <c r="AA17" s="553"/>
      <c r="AB17" s="554"/>
      <c r="AC17" s="51"/>
      <c r="AD17" s="56"/>
    </row>
    <row r="18" spans="1:33" s="44" customFormat="1" ht="111.95" customHeight="1" thickBot="1" x14ac:dyDescent="0.25">
      <c r="A18" s="43"/>
      <c r="B18" s="358" t="s">
        <v>55</v>
      </c>
      <c r="C18" s="575"/>
      <c r="D18" s="567" t="s">
        <v>75</v>
      </c>
      <c r="E18" s="568"/>
      <c r="F18" s="568"/>
      <c r="G18" s="568"/>
      <c r="H18" s="569"/>
      <c r="I18" s="561"/>
      <c r="J18" s="562"/>
      <c r="K18" s="562"/>
      <c r="L18" s="562"/>
      <c r="M18" s="563"/>
      <c r="N18" s="561"/>
      <c r="O18" s="562"/>
      <c r="P18" s="562"/>
      <c r="Q18" s="562"/>
      <c r="R18" s="563"/>
      <c r="S18" s="561"/>
      <c r="T18" s="562"/>
      <c r="U18" s="562"/>
      <c r="V18" s="562"/>
      <c r="W18" s="563"/>
      <c r="X18" s="552"/>
      <c r="Y18" s="553"/>
      <c r="Z18" s="553"/>
      <c r="AA18" s="553"/>
      <c r="AB18" s="554"/>
      <c r="AC18" s="51"/>
      <c r="AD18" s="56"/>
    </row>
    <row r="19" spans="1:33" s="44" customFormat="1" ht="36" customHeight="1" thickBot="1" x14ac:dyDescent="0.25">
      <c r="A19" s="43"/>
      <c r="B19" s="509"/>
      <c r="C19" s="575"/>
      <c r="D19" s="570"/>
      <c r="E19" s="571"/>
      <c r="F19" s="571"/>
      <c r="G19" s="571"/>
      <c r="H19" s="572"/>
      <c r="I19" s="564" t="s">
        <v>75</v>
      </c>
      <c r="J19" s="565"/>
      <c r="K19" s="565"/>
      <c r="L19" s="565"/>
      <c r="M19" s="566"/>
      <c r="N19" s="564" t="s">
        <v>75</v>
      </c>
      <c r="O19" s="565"/>
      <c r="P19" s="565"/>
      <c r="Q19" s="565"/>
      <c r="R19" s="566"/>
      <c r="S19" s="564" t="s">
        <v>75</v>
      </c>
      <c r="T19" s="565"/>
      <c r="U19" s="565"/>
      <c r="V19" s="565"/>
      <c r="W19" s="566"/>
      <c r="X19" s="662" t="s">
        <v>23</v>
      </c>
      <c r="Y19" s="663"/>
      <c r="Z19" s="663"/>
      <c r="AA19" s="663"/>
      <c r="AB19" s="664"/>
      <c r="AC19" s="52"/>
      <c r="AD19" s="56"/>
    </row>
    <row r="20" spans="1:33" s="44" customFormat="1" ht="36" customHeight="1" x14ac:dyDescent="0.2">
      <c r="A20" s="43"/>
      <c r="B20" s="509"/>
      <c r="C20" s="371"/>
      <c r="D20" s="558" t="s">
        <v>42</v>
      </c>
      <c r="E20" s="559"/>
      <c r="F20" s="559"/>
      <c r="G20" s="559"/>
      <c r="H20" s="560"/>
      <c r="I20" s="558" t="s">
        <v>186</v>
      </c>
      <c r="J20" s="559"/>
      <c r="K20" s="559"/>
      <c r="L20" s="559"/>
      <c r="M20" s="560"/>
      <c r="N20" s="558" t="s">
        <v>153</v>
      </c>
      <c r="O20" s="559"/>
      <c r="P20" s="559"/>
      <c r="Q20" s="559"/>
      <c r="R20" s="560"/>
      <c r="S20" s="558"/>
      <c r="T20" s="559"/>
      <c r="U20" s="559"/>
      <c r="V20" s="559"/>
      <c r="W20" s="560"/>
      <c r="X20" s="665"/>
      <c r="Y20" s="666"/>
      <c r="Z20" s="666"/>
      <c r="AA20" s="666"/>
      <c r="AB20" s="667"/>
      <c r="AC20" s="52"/>
      <c r="AD20" s="56"/>
    </row>
    <row r="21" spans="1:33" s="44" customFormat="1" ht="36" customHeight="1" x14ac:dyDescent="0.2">
      <c r="A21" s="43"/>
      <c r="B21" s="509"/>
      <c r="C21" s="371"/>
      <c r="D21" s="552"/>
      <c r="E21" s="553"/>
      <c r="F21" s="553"/>
      <c r="G21" s="553"/>
      <c r="H21" s="554"/>
      <c r="I21" s="552"/>
      <c r="J21" s="553"/>
      <c r="K21" s="553"/>
      <c r="L21" s="553"/>
      <c r="M21" s="554"/>
      <c r="N21" s="552"/>
      <c r="O21" s="553"/>
      <c r="P21" s="553"/>
      <c r="Q21" s="553"/>
      <c r="R21" s="554"/>
      <c r="S21" s="552"/>
      <c r="T21" s="553"/>
      <c r="U21" s="553"/>
      <c r="V21" s="553"/>
      <c r="W21" s="554"/>
      <c r="X21" s="665"/>
      <c r="Y21" s="666"/>
      <c r="Z21" s="666"/>
      <c r="AA21" s="666"/>
      <c r="AB21" s="667"/>
      <c r="AC21" s="52"/>
      <c r="AD21" s="56"/>
    </row>
    <row r="22" spans="1:33" s="44" customFormat="1" ht="105.95" customHeight="1" x14ac:dyDescent="0.2">
      <c r="A22" s="43"/>
      <c r="B22" s="509" t="s">
        <v>92</v>
      </c>
      <c r="C22" s="371"/>
      <c r="D22" s="552"/>
      <c r="E22" s="553"/>
      <c r="F22" s="553"/>
      <c r="G22" s="553"/>
      <c r="H22" s="554"/>
      <c r="I22" s="552"/>
      <c r="J22" s="553"/>
      <c r="K22" s="553"/>
      <c r="L22" s="553"/>
      <c r="M22" s="554"/>
      <c r="N22" s="552"/>
      <c r="O22" s="553"/>
      <c r="P22" s="553"/>
      <c r="Q22" s="553"/>
      <c r="R22" s="554"/>
      <c r="S22" s="552"/>
      <c r="T22" s="553"/>
      <c r="U22" s="553"/>
      <c r="V22" s="553"/>
      <c r="W22" s="554"/>
      <c r="X22" s="665"/>
      <c r="Y22" s="666"/>
      <c r="Z22" s="666"/>
      <c r="AA22" s="666"/>
      <c r="AB22" s="667"/>
      <c r="AC22" s="52"/>
      <c r="AD22" s="56"/>
    </row>
    <row r="23" spans="1:33" s="44" customFormat="1" ht="36" customHeight="1" thickBot="1" x14ac:dyDescent="0.25">
      <c r="A23" s="43"/>
      <c r="B23" s="512"/>
      <c r="C23" s="371"/>
      <c r="D23" s="561"/>
      <c r="E23" s="562"/>
      <c r="F23" s="562"/>
      <c r="G23" s="562"/>
      <c r="H23" s="563"/>
      <c r="I23" s="561"/>
      <c r="J23" s="562"/>
      <c r="K23" s="562"/>
      <c r="L23" s="562"/>
      <c r="M23" s="563"/>
      <c r="N23" s="561"/>
      <c r="O23" s="562"/>
      <c r="P23" s="562"/>
      <c r="Q23" s="562"/>
      <c r="R23" s="563"/>
      <c r="S23" s="561"/>
      <c r="T23" s="562"/>
      <c r="U23" s="562"/>
      <c r="V23" s="562"/>
      <c r="W23" s="563"/>
      <c r="X23" s="665"/>
      <c r="Y23" s="666"/>
      <c r="Z23" s="666"/>
      <c r="AA23" s="666"/>
      <c r="AB23" s="667"/>
      <c r="AC23" s="52"/>
      <c r="AD23" s="56"/>
    </row>
    <row r="24" spans="1:33" s="44" customFormat="1" ht="206.1" customHeight="1" x14ac:dyDescent="0.2">
      <c r="A24" s="43"/>
      <c r="B24" s="509" t="s">
        <v>91</v>
      </c>
      <c r="C24" s="599" t="s">
        <v>90</v>
      </c>
      <c r="D24" s="558" t="s">
        <v>42</v>
      </c>
      <c r="E24" s="559"/>
      <c r="F24" s="559"/>
      <c r="G24" s="559"/>
      <c r="H24" s="560"/>
      <c r="I24" s="558" t="s">
        <v>187</v>
      </c>
      <c r="J24" s="559"/>
      <c r="K24" s="559"/>
      <c r="L24" s="559"/>
      <c r="M24" s="560"/>
      <c r="N24" s="558" t="s">
        <v>176</v>
      </c>
      <c r="O24" s="559"/>
      <c r="P24" s="559"/>
      <c r="Q24" s="559"/>
      <c r="R24" s="560"/>
      <c r="S24" s="558"/>
      <c r="T24" s="559"/>
      <c r="U24" s="559"/>
      <c r="V24" s="559"/>
      <c r="W24" s="560"/>
      <c r="X24" s="665"/>
      <c r="Y24" s="666"/>
      <c r="Z24" s="666"/>
      <c r="AA24" s="666"/>
      <c r="AB24" s="667"/>
      <c r="AC24" s="52"/>
      <c r="AD24" s="56"/>
    </row>
    <row r="25" spans="1:33" s="44" customFormat="1" ht="36" customHeight="1" x14ac:dyDescent="0.2">
      <c r="A25" s="43"/>
      <c r="B25" s="509"/>
      <c r="C25" s="600"/>
      <c r="D25" s="552"/>
      <c r="E25" s="553"/>
      <c r="F25" s="553"/>
      <c r="G25" s="553"/>
      <c r="H25" s="554"/>
      <c r="I25" s="552"/>
      <c r="J25" s="553"/>
      <c r="K25" s="553"/>
      <c r="L25" s="553"/>
      <c r="M25" s="554"/>
      <c r="N25" s="552"/>
      <c r="O25" s="553"/>
      <c r="P25" s="553"/>
      <c r="Q25" s="553"/>
      <c r="R25" s="554"/>
      <c r="S25" s="552"/>
      <c r="T25" s="553"/>
      <c r="U25" s="553"/>
      <c r="V25" s="553"/>
      <c r="W25" s="554"/>
      <c r="X25" s="665"/>
      <c r="Y25" s="666"/>
      <c r="Z25" s="666"/>
      <c r="AA25" s="666"/>
      <c r="AB25" s="667"/>
      <c r="AC25" s="52"/>
      <c r="AD25" s="56"/>
    </row>
    <row r="26" spans="1:33" s="44" customFormat="1" ht="36" customHeight="1" x14ac:dyDescent="0.2">
      <c r="A26" s="43"/>
      <c r="B26" s="509"/>
      <c r="C26" s="600"/>
      <c r="D26" s="552"/>
      <c r="E26" s="553"/>
      <c r="F26" s="553"/>
      <c r="G26" s="553"/>
      <c r="H26" s="554"/>
      <c r="I26" s="552"/>
      <c r="J26" s="553"/>
      <c r="K26" s="553"/>
      <c r="L26" s="553"/>
      <c r="M26" s="554"/>
      <c r="N26" s="552"/>
      <c r="O26" s="553"/>
      <c r="P26" s="553"/>
      <c r="Q26" s="553"/>
      <c r="R26" s="554"/>
      <c r="S26" s="552"/>
      <c r="T26" s="553"/>
      <c r="U26" s="553"/>
      <c r="V26" s="553"/>
      <c r="W26" s="554"/>
      <c r="X26" s="665"/>
      <c r="Y26" s="666"/>
      <c r="Z26" s="666"/>
      <c r="AA26" s="666"/>
      <c r="AB26" s="667"/>
      <c r="AC26" s="52"/>
      <c r="AD26" s="56"/>
    </row>
    <row r="27" spans="1:33" s="44" customFormat="1" ht="36" customHeight="1" thickBot="1" x14ac:dyDescent="0.25">
      <c r="A27" s="43"/>
      <c r="B27" s="513"/>
      <c r="C27" s="601"/>
      <c r="D27" s="561"/>
      <c r="E27" s="562"/>
      <c r="F27" s="562"/>
      <c r="G27" s="562"/>
      <c r="H27" s="563"/>
      <c r="I27" s="561"/>
      <c r="J27" s="562"/>
      <c r="K27" s="562"/>
      <c r="L27" s="562"/>
      <c r="M27" s="563"/>
      <c r="N27" s="561"/>
      <c r="O27" s="562"/>
      <c r="P27" s="562"/>
      <c r="Q27" s="562"/>
      <c r="R27" s="563"/>
      <c r="S27" s="561"/>
      <c r="T27" s="562"/>
      <c r="U27" s="562"/>
      <c r="V27" s="562"/>
      <c r="W27" s="563"/>
      <c r="X27" s="668"/>
      <c r="Y27" s="669"/>
      <c r="Z27" s="669"/>
      <c r="AA27" s="669"/>
      <c r="AB27" s="670"/>
      <c r="AC27" s="52"/>
      <c r="AD27" s="56"/>
    </row>
    <row r="28" spans="1:33" s="44" customFormat="1" ht="36" customHeight="1" x14ac:dyDescent="0.2">
      <c r="A28" s="43"/>
      <c r="B28" s="509"/>
      <c r="C28" s="490"/>
      <c r="D28" s="602"/>
      <c r="E28" s="602"/>
      <c r="F28" s="602"/>
      <c r="G28" s="602"/>
      <c r="H28" s="602"/>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x14ac:dyDescent="0.2">
      <c r="A29" s="43"/>
      <c r="B29" s="509"/>
      <c r="C29" s="658"/>
      <c r="D29" s="603"/>
      <c r="E29" s="603"/>
      <c r="F29" s="603"/>
      <c r="G29" s="603"/>
      <c r="H29" s="603"/>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x14ac:dyDescent="0.2">
      <c r="A30" s="43"/>
      <c r="B30" s="509"/>
      <c r="C30" s="658"/>
      <c r="D30" s="604"/>
      <c r="E30" s="604"/>
      <c r="F30" s="604"/>
      <c r="G30" s="604"/>
      <c r="H30" s="604"/>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x14ac:dyDescent="0.2">
      <c r="A31" s="43"/>
      <c r="B31" s="509"/>
      <c r="C31" s="658"/>
      <c r="D31" s="604"/>
      <c r="E31" s="604"/>
      <c r="F31" s="604"/>
      <c r="G31" s="604"/>
      <c r="H31" s="604"/>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x14ac:dyDescent="0.2">
      <c r="A32" s="43"/>
      <c r="B32" s="509"/>
      <c r="C32" s="658"/>
      <c r="D32" s="604"/>
      <c r="E32" s="604"/>
      <c r="F32" s="604"/>
      <c r="G32" s="604"/>
      <c r="H32" s="604"/>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x14ac:dyDescent="0.2">
      <c r="A33" s="43"/>
      <c r="B33" s="509"/>
      <c r="C33" s="658"/>
      <c r="D33" s="604"/>
      <c r="E33" s="604"/>
      <c r="F33" s="604"/>
      <c r="G33" s="604"/>
      <c r="H33" s="604"/>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x14ac:dyDescent="0.2">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5" t="s">
        <v>63</v>
      </c>
      <c r="AD37" s="69">
        <f t="shared" ref="AD37:AD56" si="0">SUM(C37:AB37)</f>
        <v>16</v>
      </c>
      <c r="AE37" s="659"/>
    </row>
    <row r="38" spans="1:31" s="70" customFormat="1" ht="36" hidden="1" customHeight="1" x14ac:dyDescent="0.2">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0"/>
      <c r="AD38" s="133">
        <f t="shared" si="0"/>
        <v>16</v>
      </c>
      <c r="AE38" s="659"/>
    </row>
    <row r="39" spans="1:31" s="70" customFormat="1" ht="36" hidden="1" customHeight="1" x14ac:dyDescent="0.2">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0"/>
      <c r="AD39" s="168">
        <f t="shared" si="0"/>
        <v>14</v>
      </c>
      <c r="AE39" s="659"/>
    </row>
    <row r="40" spans="1:31" s="70" customFormat="1" ht="36" hidden="1" customHeight="1" x14ac:dyDescent="0.2">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0"/>
      <c r="AD40" s="145">
        <f t="shared" si="0"/>
        <v>20</v>
      </c>
      <c r="AE40" s="659"/>
    </row>
    <row r="41" spans="1:31" s="70" customFormat="1" ht="36" hidden="1" customHeight="1" x14ac:dyDescent="0.2">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0"/>
      <c r="AD41" s="73">
        <f>SUM(C41:AB41)</f>
        <v>16</v>
      </c>
      <c r="AE41" s="659"/>
    </row>
    <row r="42" spans="1:31" s="70" customFormat="1" ht="36" hidden="1" customHeight="1" x14ac:dyDescent="0.2">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0"/>
      <c r="AD42" s="297">
        <f t="shared" si="0"/>
        <v>20</v>
      </c>
      <c r="AE42" s="659"/>
    </row>
    <row r="43" spans="1:31" s="70" customFormat="1" ht="36" hidden="1" customHeight="1" x14ac:dyDescent="0.2">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0"/>
      <c r="AD43" s="315">
        <f t="shared" si="0"/>
        <v>16</v>
      </c>
      <c r="AE43" s="659"/>
    </row>
    <row r="44" spans="1:31" s="70" customFormat="1" ht="36" hidden="1" customHeight="1" x14ac:dyDescent="0.2">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0"/>
      <c r="AD44" s="79">
        <f t="shared" si="0"/>
        <v>14</v>
      </c>
      <c r="AE44" s="659"/>
    </row>
    <row r="45" spans="1:31" s="70" customFormat="1" ht="36" hidden="1" customHeight="1" x14ac:dyDescent="0.2">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0"/>
      <c r="AD45" s="125">
        <f t="shared" si="0"/>
        <v>2</v>
      </c>
      <c r="AE45" s="659"/>
    </row>
    <row r="46" spans="1:31" s="70" customFormat="1" ht="36" hidden="1" customHeight="1" x14ac:dyDescent="0.2">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0"/>
      <c r="AD46" s="85">
        <f t="shared" si="0"/>
        <v>2</v>
      </c>
      <c r="AE46" s="659"/>
    </row>
    <row r="47" spans="1:31" s="70" customFormat="1" ht="36" hidden="1" customHeight="1" x14ac:dyDescent="0.2">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0"/>
      <c r="AD47" s="383">
        <f t="shared" si="0"/>
        <v>4</v>
      </c>
      <c r="AE47" s="659"/>
    </row>
    <row r="48" spans="1:31" s="70" customFormat="1" ht="36" hidden="1" customHeight="1" x14ac:dyDescent="0.2">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0"/>
      <c r="AD48" s="182">
        <f t="shared" si="0"/>
        <v>8</v>
      </c>
      <c r="AE48" s="659"/>
    </row>
    <row r="49" spans="1:32" s="70" customFormat="1" ht="36" hidden="1" customHeight="1" x14ac:dyDescent="0.2">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0"/>
      <c r="AD49" s="324">
        <f t="shared" si="0"/>
        <v>8</v>
      </c>
      <c r="AE49" s="659"/>
    </row>
    <row r="50" spans="1:32" s="70" customFormat="1" ht="36" hidden="1" customHeight="1" x14ac:dyDescent="0.2">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0"/>
      <c r="AD50" s="351">
        <f>SUM(C50:AB50)</f>
        <v>4</v>
      </c>
      <c r="AE50" s="659"/>
    </row>
    <row r="51" spans="1:32" s="70" customFormat="1" ht="36" hidden="1" customHeight="1" x14ac:dyDescent="0.2">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0"/>
      <c r="AD51" s="168">
        <f t="shared" si="0"/>
        <v>1</v>
      </c>
      <c r="AE51" s="659"/>
    </row>
    <row r="52" spans="1:32" s="70" customFormat="1" ht="36" hidden="1" customHeight="1" x14ac:dyDescent="0.2">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0"/>
      <c r="AD52" s="91">
        <f t="shared" si="0"/>
        <v>1</v>
      </c>
      <c r="AE52" s="659"/>
    </row>
    <row r="53" spans="1:32" s="70" customFormat="1" ht="36" hidden="1" customHeight="1" x14ac:dyDescent="0.2">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0"/>
      <c r="AD53" s="101">
        <f t="shared" si="0"/>
        <v>5.9999999999999991</v>
      </c>
      <c r="AE53" s="659"/>
    </row>
    <row r="54" spans="1:32" s="70" customFormat="1" ht="36" hidden="1" customHeight="1" x14ac:dyDescent="0.2">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0"/>
      <c r="AD54" s="182">
        <f t="shared" si="0"/>
        <v>2</v>
      </c>
      <c r="AE54" s="659"/>
    </row>
    <row r="55" spans="1:32" s="70" customFormat="1" ht="36" hidden="1" customHeight="1" x14ac:dyDescent="0.2">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0"/>
      <c r="AD55" s="97">
        <f t="shared" si="0"/>
        <v>5</v>
      </c>
      <c r="AE55" s="659"/>
      <c r="AF55" s="64"/>
    </row>
    <row r="56" spans="1:32" s="70" customFormat="1" ht="36" hidden="1" customHeight="1" thickBot="1" x14ac:dyDescent="0.25">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1"/>
      <c r="AD56" s="188">
        <f t="shared" si="0"/>
        <v>1.5</v>
      </c>
      <c r="AE56" s="659"/>
      <c r="AF56" s="64"/>
    </row>
    <row r="57" spans="1:32" s="70" customFormat="1" ht="36" hidden="1" customHeight="1" thickBot="1" x14ac:dyDescent="0.25">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659"/>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5" t="s">
        <v>64</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6"/>
      <c r="AD59" s="114">
        <f>SUM(C59:AB59)</f>
        <v>0</v>
      </c>
      <c r="AE59" s="64"/>
      <c r="AF59" s="64"/>
    </row>
    <row r="60" spans="1:32" s="70" customFormat="1" ht="36" hidden="1" customHeight="1" thickBot="1" x14ac:dyDescent="0.25">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7"/>
      <c r="AD60" s="125">
        <f>SUM(C60:AB60)</f>
        <v>0</v>
      </c>
      <c r="AE60" s="64"/>
      <c r="AF60" s="64"/>
    </row>
    <row r="61" spans="1:32" s="70" customFormat="1" ht="36" hidden="1" customHeight="1" thickBot="1" x14ac:dyDescent="0.25">
      <c r="A61" s="64"/>
      <c r="B61" s="498"/>
      <c r="C61" s="596" t="s">
        <v>65</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102" t="s">
        <v>62</v>
      </c>
      <c r="AD61" s="103">
        <f>SUM(AD58:AD60)</f>
        <v>3</v>
      </c>
      <c r="AE61" s="104"/>
      <c r="AF61" s="104"/>
    </row>
    <row r="62" spans="1:32" s="386" customFormat="1" ht="36" hidden="1" customHeight="1" thickBot="1" x14ac:dyDescent="0.25">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1" customHeight="1" x14ac:dyDescent="0.2">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x14ac:dyDescent="0.25">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5" transitionEvaluation="1" codeName="Sheet11" enableFormatConditionsCalculation="0">
    <tabColor indexed="8"/>
    <pageSetUpPr autoPageBreaks="0" fitToPage="1"/>
  </sheetPr>
  <dimension ref="A2:CU111"/>
  <sheetViews>
    <sheetView showGridLines="0" tabSelected="1" topLeftCell="B25" workbookViewId="0">
      <selection activeCell="E37" sqref="E3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5" t="s">
        <v>78</v>
      </c>
      <c r="C2" s="686"/>
      <c r="D2" s="686"/>
      <c r="E2" s="686"/>
      <c r="F2" s="686"/>
      <c r="G2" s="686"/>
      <c r="H2" s="686"/>
      <c r="I2" s="687"/>
    </row>
    <row r="3" spans="1:99" s="122" customFormat="1" ht="16.5" customHeight="1" x14ac:dyDescent="0.2">
      <c r="A3" s="412"/>
      <c r="B3" s="688" t="s">
        <v>16</v>
      </c>
      <c r="C3" s="689"/>
      <c r="D3" s="701" t="s">
        <v>109</v>
      </c>
      <c r="E3" s="690"/>
      <c r="F3" s="690"/>
      <c r="G3" s="690"/>
      <c r="H3" s="690"/>
      <c r="I3" s="691"/>
    </row>
    <row r="4" spans="1:99" s="122" customFormat="1" ht="16.5" customHeight="1" x14ac:dyDescent="0.2">
      <c r="A4" s="412"/>
      <c r="B4" s="706" t="str">
        <f>'802.18 Cover'!$C$4</f>
        <v>R1</v>
      </c>
      <c r="C4" s="707"/>
      <c r="D4" s="702" t="str">
        <f>'802.18 Cover'!I12</f>
        <v xml:space="preserve">      ITU Headquarters Geneva Switzerland</v>
      </c>
      <c r="E4" s="677"/>
      <c r="F4" s="677"/>
      <c r="G4" s="677"/>
      <c r="H4" s="677"/>
      <c r="I4" s="678"/>
    </row>
    <row r="5" spans="1:99" s="122" customFormat="1" ht="16.5" customHeight="1" x14ac:dyDescent="0.2">
      <c r="A5" s="412"/>
      <c r="B5" s="708"/>
      <c r="C5" s="709"/>
      <c r="D5" s="703" t="str">
        <f>'802.18 Cover'!H10</f>
        <v>July 15-18, 2013</v>
      </c>
      <c r="E5" s="704"/>
      <c r="F5" s="704"/>
      <c r="G5" s="704"/>
      <c r="H5" s="704"/>
      <c r="I5" s="705"/>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x14ac:dyDescent="0.2">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x14ac:dyDescent="0.2">
      <c r="B7" s="692" t="s">
        <v>117</v>
      </c>
      <c r="C7" s="693"/>
      <c r="D7" s="693"/>
      <c r="E7" s="693"/>
      <c r="F7" s="693"/>
      <c r="G7" s="693"/>
      <c r="H7" s="693"/>
      <c r="I7" s="694"/>
    </row>
    <row r="8" spans="1:99" s="420" customFormat="1" ht="16.5" customHeight="1" x14ac:dyDescent="0.2">
      <c r="B8" s="695"/>
      <c r="C8" s="696"/>
      <c r="D8" s="696"/>
      <c r="E8" s="696"/>
      <c r="F8" s="696"/>
      <c r="G8" s="696"/>
      <c r="H8" s="696"/>
      <c r="I8" s="697"/>
    </row>
    <row r="9" spans="1:99" s="422" customFormat="1" ht="16.5" customHeight="1" x14ac:dyDescent="0.2">
      <c r="B9" s="710" t="s">
        <v>138</v>
      </c>
      <c r="C9" s="711"/>
      <c r="D9" s="711"/>
      <c r="E9" s="711"/>
      <c r="F9" s="711"/>
      <c r="G9" s="711"/>
      <c r="H9" s="711"/>
      <c r="I9" s="712"/>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x14ac:dyDescent="0.2">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x14ac:dyDescent="0.2">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x14ac:dyDescent="0.2">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24" customFormat="1" ht="16.5" customHeight="1" x14ac:dyDescent="0.2">
      <c r="B13" s="443"/>
      <c r="C13" s="427"/>
      <c r="D13" s="428"/>
      <c r="E13" s="428"/>
      <c r="F13" s="428"/>
      <c r="G13" s="428"/>
      <c r="H13" s="428"/>
      <c r="I13" s="429"/>
      <c r="J13" s="425"/>
      <c r="K13" s="425"/>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row>
    <row r="14" spans="1:99" s="424" customFormat="1" ht="16.5" customHeight="1" x14ac:dyDescent="0.2">
      <c r="B14" s="443"/>
      <c r="C14" s="427"/>
      <c r="D14" s="428"/>
      <c r="E14" s="428"/>
      <c r="F14" s="428"/>
      <c r="G14" s="428"/>
      <c r="H14" s="428"/>
      <c r="I14" s="429"/>
      <c r="J14" s="425"/>
      <c r="K14" s="425"/>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row>
    <row r="15" spans="1:99" s="414" customFormat="1" ht="16.5" customHeight="1" x14ac:dyDescent="0.2">
      <c r="A15" s="413"/>
      <c r="B15" s="698" t="s">
        <v>161</v>
      </c>
      <c r="C15" s="683"/>
      <c r="D15" s="683"/>
      <c r="E15" s="683"/>
      <c r="F15" s="683"/>
      <c r="G15" s="683"/>
      <c r="H15" s="683"/>
      <c r="I15" s="684"/>
    </row>
    <row r="16" spans="1:99" s="122" customFormat="1" ht="16.5" customHeight="1" x14ac:dyDescent="0.2">
      <c r="A16" s="412"/>
      <c r="B16" s="682"/>
      <c r="C16" s="683"/>
      <c r="D16" s="683"/>
      <c r="E16" s="699"/>
      <c r="F16" s="699"/>
      <c r="G16" s="699"/>
      <c r="H16" s="699"/>
      <c r="I16" s="700"/>
      <c r="J16" s="123"/>
    </row>
    <row r="17" spans="2:10" s="122" customFormat="1" ht="16.5" customHeight="1" x14ac:dyDescent="0.2">
      <c r="B17" s="482"/>
      <c r="C17" s="483"/>
      <c r="D17" s="483"/>
      <c r="E17" s="455"/>
      <c r="F17" s="455"/>
      <c r="G17" s="455"/>
      <c r="H17" s="455"/>
      <c r="I17" s="481"/>
      <c r="J17" s="123"/>
    </row>
    <row r="18" spans="2:10" s="12" customFormat="1" ht="16.5" customHeight="1" x14ac:dyDescent="0.2">
      <c r="B18" s="406"/>
      <c r="C18" s="456"/>
      <c r="D18" s="457"/>
      <c r="E18" s="457"/>
      <c r="F18" s="457"/>
      <c r="G18" s="457"/>
      <c r="H18" s="672" t="s">
        <v>12</v>
      </c>
      <c r="I18" s="673"/>
      <c r="J18" s="411"/>
    </row>
    <row r="19" spans="2:10" s="139" customFormat="1" ht="16.5" customHeight="1" x14ac:dyDescent="0.2">
      <c r="B19" s="397"/>
      <c r="C19" s="19">
        <v>1</v>
      </c>
      <c r="D19" s="14"/>
      <c r="E19" s="435" t="s">
        <v>88</v>
      </c>
      <c r="F19" s="192"/>
      <c r="G19" s="192"/>
      <c r="H19" s="394"/>
      <c r="I19" s="396">
        <v>0.5625</v>
      </c>
    </row>
    <row r="20" spans="2:10" s="139" customFormat="1" ht="16.5" customHeight="1" x14ac:dyDescent="0.2">
      <c r="B20" s="397"/>
      <c r="C20" s="16">
        <v>1.1000000000000001</v>
      </c>
      <c r="D20" s="8" t="s">
        <v>84</v>
      </c>
      <c r="E20" s="521" t="s">
        <v>10</v>
      </c>
      <c r="F20" s="13"/>
      <c r="G20" s="7" t="s">
        <v>137</v>
      </c>
      <c r="H20" s="30"/>
      <c r="I20" s="396"/>
      <c r="J20" s="506"/>
    </row>
    <row r="21" spans="2:10" s="139" customFormat="1" ht="16.5" customHeight="1" x14ac:dyDescent="0.2">
      <c r="B21" s="397"/>
      <c r="C21" s="11">
        <v>2.1</v>
      </c>
      <c r="D21" s="14"/>
      <c r="E21" s="399" t="s">
        <v>47</v>
      </c>
      <c r="F21" s="13"/>
      <c r="G21" s="13"/>
      <c r="H21" s="30"/>
      <c r="I21" s="444"/>
    </row>
    <row r="22" spans="2:10" s="12" customFormat="1" ht="16.5" customHeight="1" x14ac:dyDescent="0.2">
      <c r="B22" s="406"/>
      <c r="C22" s="16" t="s">
        <v>35</v>
      </c>
      <c r="D22" s="63" t="s">
        <v>86</v>
      </c>
      <c r="E22" s="521" t="s">
        <v>68</v>
      </c>
      <c r="F22" s="7" t="s">
        <v>80</v>
      </c>
      <c r="G22" s="7" t="s">
        <v>137</v>
      </c>
      <c r="H22" s="28"/>
      <c r="I22" s="396"/>
    </row>
    <row r="23" spans="2:10" s="12" customFormat="1" ht="16.5" customHeight="1" x14ac:dyDescent="0.2">
      <c r="B23" s="406"/>
      <c r="C23" s="16" t="s">
        <v>52</v>
      </c>
      <c r="D23" s="63" t="s">
        <v>86</v>
      </c>
      <c r="E23" s="521" t="s">
        <v>34</v>
      </c>
      <c r="F23" s="7"/>
      <c r="G23" s="7" t="s">
        <v>137</v>
      </c>
      <c r="H23" s="28"/>
      <c r="I23" s="396"/>
    </row>
    <row r="24" spans="2:10" s="12" customFormat="1" ht="16.5" customHeight="1" x14ac:dyDescent="0.2">
      <c r="B24" s="406"/>
      <c r="C24" s="16" t="s">
        <v>101</v>
      </c>
      <c r="D24" s="63" t="s">
        <v>86</v>
      </c>
      <c r="E24" s="521" t="s">
        <v>66</v>
      </c>
      <c r="F24" s="7" t="s">
        <v>80</v>
      </c>
      <c r="G24" s="7" t="s">
        <v>137</v>
      </c>
      <c r="H24" s="28"/>
      <c r="I24" s="396"/>
    </row>
    <row r="25" spans="2:10" s="139" customFormat="1" ht="16.5" customHeight="1" x14ac:dyDescent="0.2">
      <c r="B25" s="397"/>
      <c r="C25" s="11"/>
      <c r="D25" s="14"/>
      <c r="E25" s="7"/>
      <c r="F25" s="13"/>
      <c r="G25" s="13"/>
      <c r="H25" s="30"/>
      <c r="I25" s="396"/>
    </row>
    <row r="26" spans="2:10" s="123" customFormat="1" ht="16.5" customHeight="1" x14ac:dyDescent="0.2">
      <c r="B26" s="430"/>
      <c r="C26" s="19">
        <v>3</v>
      </c>
      <c r="D26" s="18" t="s">
        <v>86</v>
      </c>
      <c r="E26" s="454" t="s">
        <v>178</v>
      </c>
      <c r="F26" s="454"/>
      <c r="G26" s="454"/>
      <c r="H26" s="29"/>
      <c r="I26" s="190"/>
    </row>
    <row r="27" spans="2:10" s="123" customFormat="1" ht="16.5" customHeight="1" x14ac:dyDescent="0.2">
      <c r="B27" s="430"/>
      <c r="C27" s="19">
        <v>3.1</v>
      </c>
      <c r="D27" s="18" t="s">
        <v>86</v>
      </c>
      <c r="E27" s="521" t="s">
        <v>163</v>
      </c>
      <c r="F27" s="7" t="s">
        <v>81</v>
      </c>
      <c r="G27" s="9" t="s">
        <v>179</v>
      </c>
      <c r="H27" s="29"/>
      <c r="I27" s="190"/>
    </row>
    <row r="28" spans="2:10" s="123" customFormat="1" ht="16.5" customHeight="1" x14ac:dyDescent="0.2">
      <c r="B28" s="430"/>
      <c r="C28" s="19">
        <v>3.2</v>
      </c>
      <c r="D28" s="18" t="s">
        <v>86</v>
      </c>
      <c r="E28" s="505" t="s">
        <v>95</v>
      </c>
      <c r="F28" s="7" t="s">
        <v>81</v>
      </c>
      <c r="G28" s="9" t="s">
        <v>139</v>
      </c>
      <c r="H28" s="29"/>
      <c r="I28" s="190"/>
    </row>
    <row r="29" spans="2:10" s="250" customFormat="1" ht="16.5" customHeight="1" x14ac:dyDescent="0.2">
      <c r="B29" s="431"/>
      <c r="C29" s="11"/>
      <c r="D29" s="2"/>
      <c r="E29" s="505"/>
      <c r="F29" s="124"/>
      <c r="G29" s="432"/>
      <c r="H29" s="28"/>
      <c r="I29" s="433"/>
    </row>
    <row r="30" spans="2:10" s="12" customFormat="1" ht="16.5" customHeight="1" x14ac:dyDescent="0.2">
      <c r="B30" s="406"/>
      <c r="C30" s="6">
        <v>4</v>
      </c>
      <c r="D30" s="13"/>
      <c r="E30" s="469" t="s">
        <v>3</v>
      </c>
      <c r="F30" s="454"/>
      <c r="G30" s="454"/>
      <c r="H30" s="30"/>
      <c r="I30" s="407"/>
    </row>
    <row r="31" spans="2:10" s="12" customFormat="1" ht="16.5" customHeight="1" x14ac:dyDescent="0.2">
      <c r="B31" s="406"/>
      <c r="C31" s="10">
        <v>4.0999999999999996</v>
      </c>
      <c r="D31" s="14" t="s">
        <v>120</v>
      </c>
      <c r="E31" s="521" t="s">
        <v>110</v>
      </c>
      <c r="F31" s="13" t="s">
        <v>80</v>
      </c>
      <c r="G31" s="13" t="s">
        <v>48</v>
      </c>
      <c r="H31" s="30"/>
      <c r="I31" s="396"/>
    </row>
    <row r="32" spans="2:10" s="12" customFormat="1" ht="16.5" customHeight="1" x14ac:dyDescent="0.2">
      <c r="B32" s="406"/>
      <c r="C32" s="10">
        <v>4.2</v>
      </c>
      <c r="D32" s="14" t="s">
        <v>120</v>
      </c>
      <c r="E32" s="521" t="s">
        <v>69</v>
      </c>
      <c r="F32" s="13" t="s">
        <v>80</v>
      </c>
      <c r="G32" s="13" t="s">
        <v>48</v>
      </c>
      <c r="H32" s="30"/>
      <c r="I32" s="396"/>
    </row>
    <row r="33" spans="2:9" s="323" customFormat="1" ht="16.5" customHeight="1" x14ac:dyDescent="0.2">
      <c r="B33" s="477"/>
      <c r="C33" s="470"/>
      <c r="D33" s="471"/>
      <c r="E33" s="472"/>
      <c r="F33" s="473"/>
      <c r="G33" s="471"/>
      <c r="H33" s="474"/>
      <c r="I33" s="479"/>
    </row>
    <row r="34" spans="2:9" s="138" customFormat="1" ht="21" customHeight="1" x14ac:dyDescent="0.2">
      <c r="B34" s="478" t="s">
        <v>78</v>
      </c>
      <c r="C34" s="11">
        <v>5</v>
      </c>
      <c r="D34" s="13"/>
      <c r="E34" s="475" t="s">
        <v>2</v>
      </c>
      <c r="F34" s="475"/>
      <c r="G34" s="476"/>
      <c r="H34" s="136"/>
      <c r="I34" s="444"/>
    </row>
    <row r="35" spans="2:9" s="520" customFormat="1" ht="27" customHeight="1" x14ac:dyDescent="0.2">
      <c r="B35" s="517"/>
      <c r="C35" s="19" t="s">
        <v>148</v>
      </c>
      <c r="D35" s="19" t="s">
        <v>85</v>
      </c>
      <c r="E35" s="521" t="s">
        <v>177</v>
      </c>
      <c r="F35" s="4" t="s">
        <v>81</v>
      </c>
      <c r="G35" s="19" t="s">
        <v>142</v>
      </c>
      <c r="H35" s="518"/>
      <c r="I35" s="519"/>
    </row>
    <row r="36" spans="2:9" s="138" customFormat="1" ht="21" customHeight="1" x14ac:dyDescent="0.2">
      <c r="B36" s="478"/>
      <c r="C36" s="11">
        <f>C34+0.1</f>
        <v>5.0999999999999996</v>
      </c>
      <c r="D36" s="19" t="s">
        <v>85</v>
      </c>
      <c r="E36" s="521" t="s">
        <v>182</v>
      </c>
      <c r="F36" s="4" t="s">
        <v>81</v>
      </c>
      <c r="G36" s="19" t="s">
        <v>142</v>
      </c>
      <c r="H36" s="136"/>
      <c r="I36" s="444"/>
    </row>
    <row r="37" spans="2:9" s="138" customFormat="1" ht="35.25" customHeight="1" x14ac:dyDescent="0.2">
      <c r="B37" s="478"/>
      <c r="C37" s="11">
        <f t="shared" ref="C37:C50" si="0">C36+0.1</f>
        <v>5.1999999999999993</v>
      </c>
      <c r="D37" s="19" t="s">
        <v>85</v>
      </c>
      <c r="E37" s="521" t="s">
        <v>184</v>
      </c>
      <c r="F37" s="4" t="s">
        <v>81</v>
      </c>
      <c r="G37" s="19" t="s">
        <v>142</v>
      </c>
      <c r="H37" s="136"/>
      <c r="I37" s="444"/>
    </row>
    <row r="38" spans="2:9" s="138" customFormat="1" ht="27.95" customHeight="1" x14ac:dyDescent="0.2">
      <c r="B38" s="478"/>
      <c r="C38" s="11">
        <f t="shared" si="0"/>
        <v>5.2999999999999989</v>
      </c>
      <c r="D38" s="19" t="s">
        <v>85</v>
      </c>
      <c r="E38" s="521" t="s">
        <v>185</v>
      </c>
      <c r="F38" s="4" t="s">
        <v>81</v>
      </c>
      <c r="G38" s="19" t="s">
        <v>142</v>
      </c>
      <c r="H38" s="136"/>
      <c r="I38" s="444"/>
    </row>
    <row r="39" spans="2:9" s="138" customFormat="1" ht="24" customHeight="1" x14ac:dyDescent="0.2">
      <c r="B39" s="478"/>
      <c r="C39" s="11">
        <f t="shared" si="0"/>
        <v>5.3999999999999986</v>
      </c>
      <c r="D39" s="19" t="s">
        <v>85</v>
      </c>
      <c r="E39" s="521" t="s">
        <v>188</v>
      </c>
      <c r="F39" s="4" t="s">
        <v>81</v>
      </c>
      <c r="G39" s="19" t="s">
        <v>142</v>
      </c>
      <c r="H39" s="136"/>
      <c r="I39" s="444"/>
    </row>
    <row r="40" spans="2:9" s="138" customFormat="1" ht="32.25" customHeight="1" x14ac:dyDescent="0.2">
      <c r="B40" s="478"/>
      <c r="C40" s="11">
        <f t="shared" si="0"/>
        <v>5.4999999999999982</v>
      </c>
      <c r="D40" s="19" t="s">
        <v>85</v>
      </c>
      <c r="E40" s="521"/>
      <c r="F40" s="4" t="s">
        <v>81</v>
      </c>
      <c r="G40" s="4"/>
      <c r="H40" s="136"/>
      <c r="I40" s="444"/>
    </row>
    <row r="41" spans="2:9" s="135" customFormat="1" ht="31.5" customHeight="1" x14ac:dyDescent="0.2">
      <c r="B41" s="408"/>
      <c r="C41" s="11">
        <f t="shared" si="0"/>
        <v>5.5999999999999979</v>
      </c>
      <c r="D41" s="19" t="s">
        <v>85</v>
      </c>
      <c r="E41" s="521"/>
      <c r="F41" s="4" t="s">
        <v>81</v>
      </c>
      <c r="G41" s="4"/>
      <c r="H41" s="33"/>
      <c r="I41" s="396"/>
    </row>
    <row r="42" spans="2:9" s="135" customFormat="1" ht="27.95" customHeight="1" x14ac:dyDescent="0.2">
      <c r="B42" s="408"/>
      <c r="C42" s="11">
        <f t="shared" si="0"/>
        <v>5.6999999999999975</v>
      </c>
      <c r="D42" s="19" t="s">
        <v>85</v>
      </c>
      <c r="E42" s="521"/>
      <c r="F42" s="4" t="s">
        <v>81</v>
      </c>
      <c r="G42" s="4"/>
      <c r="H42" s="33"/>
      <c r="I42" s="396"/>
    </row>
    <row r="43" spans="2:9" s="135" customFormat="1" ht="24.75" customHeight="1" x14ac:dyDescent="0.2">
      <c r="B43" s="408"/>
      <c r="C43" s="11">
        <f>C42+0.1</f>
        <v>5.7999999999999972</v>
      </c>
      <c r="D43" s="19" t="s">
        <v>84</v>
      </c>
      <c r="E43" s="521"/>
      <c r="F43" s="4" t="s">
        <v>81</v>
      </c>
      <c r="G43" s="4"/>
      <c r="H43" s="33"/>
      <c r="I43" s="396"/>
    </row>
    <row r="44" spans="2:9" s="135" customFormat="1" ht="24.75" customHeight="1" x14ac:dyDescent="0.2">
      <c r="B44" s="408"/>
      <c r="C44" s="11">
        <f>C43+0.1</f>
        <v>5.8999999999999968</v>
      </c>
      <c r="D44" s="19" t="s">
        <v>85</v>
      </c>
      <c r="E44" s="521"/>
      <c r="F44" s="4" t="s">
        <v>81</v>
      </c>
      <c r="G44" s="4"/>
      <c r="H44" s="33"/>
      <c r="I44" s="396"/>
    </row>
    <row r="45" spans="2:9" s="135" customFormat="1" ht="25.5" customHeight="1" x14ac:dyDescent="0.2">
      <c r="B45" s="408"/>
      <c r="C45" s="11" t="s">
        <v>145</v>
      </c>
      <c r="D45" s="19" t="s">
        <v>85</v>
      </c>
      <c r="E45" s="521"/>
      <c r="F45" s="4" t="s">
        <v>81</v>
      </c>
      <c r="G45" s="4"/>
      <c r="H45" s="33"/>
      <c r="I45" s="396"/>
    </row>
    <row r="46" spans="2:9" s="135" customFormat="1" ht="30" customHeight="1" x14ac:dyDescent="0.2">
      <c r="B46" s="408"/>
      <c r="C46" s="11">
        <v>5.1100000000000003</v>
      </c>
      <c r="D46" s="19" t="s">
        <v>85</v>
      </c>
      <c r="E46" s="507"/>
      <c r="F46" s="4" t="s">
        <v>81</v>
      </c>
      <c r="G46" s="4"/>
      <c r="H46" s="33"/>
      <c r="I46" s="396"/>
    </row>
    <row r="47" spans="2:9" s="135" customFormat="1" ht="30" customHeight="1" x14ac:dyDescent="0.2">
      <c r="B47" s="408"/>
      <c r="C47" s="19" t="s">
        <v>146</v>
      </c>
      <c r="D47" s="19" t="s">
        <v>85</v>
      </c>
      <c r="E47" s="507"/>
      <c r="F47" s="4" t="s">
        <v>81</v>
      </c>
      <c r="G47" s="4"/>
      <c r="H47" s="33"/>
      <c r="I47" s="396"/>
    </row>
    <row r="48" spans="2:9" s="135" customFormat="1" ht="30" customHeight="1" x14ac:dyDescent="0.2">
      <c r="B48" s="408"/>
      <c r="C48" s="19" t="s">
        <v>147</v>
      </c>
      <c r="D48" s="19" t="s">
        <v>85</v>
      </c>
      <c r="E48" s="507"/>
      <c r="F48" s="4" t="s">
        <v>81</v>
      </c>
      <c r="G48" s="4"/>
      <c r="H48" s="4"/>
      <c r="I48" s="396"/>
    </row>
    <row r="49" spans="1:9" s="135" customFormat="1" ht="24.95" customHeight="1" x14ac:dyDescent="0.2">
      <c r="B49" s="408"/>
      <c r="C49" s="11">
        <f>C44+0.1</f>
        <v>5.9999999999999964</v>
      </c>
      <c r="D49" s="19" t="s">
        <v>85</v>
      </c>
      <c r="E49" s="504"/>
      <c r="F49" s="4"/>
      <c r="G49" s="4"/>
      <c r="H49" s="33"/>
      <c r="I49" s="396"/>
    </row>
    <row r="50" spans="1:9" s="135" customFormat="1" ht="17.100000000000001" customHeight="1" x14ac:dyDescent="0.2">
      <c r="B50" s="408"/>
      <c r="C50" s="11">
        <f t="shared" si="0"/>
        <v>6.0999999999999961</v>
      </c>
      <c r="D50" s="19" t="s">
        <v>85</v>
      </c>
      <c r="E50" s="504" t="s">
        <v>9</v>
      </c>
      <c r="F50" s="4" t="s">
        <v>81</v>
      </c>
      <c r="G50" s="4"/>
      <c r="H50" s="33"/>
      <c r="I50" s="396">
        <v>0.70833333333333337</v>
      </c>
    </row>
    <row r="51" spans="1:9" s="122" customFormat="1" ht="16.5" customHeight="1" x14ac:dyDescent="0.2">
      <c r="B51" s="434"/>
      <c r="C51" s="10"/>
      <c r="D51" s="7"/>
      <c r="E51" s="436" t="s">
        <v>87</v>
      </c>
      <c r="F51" s="437"/>
      <c r="G51" s="437"/>
      <c r="H51" s="438"/>
      <c r="I51" s="445">
        <v>0.64583333333333337</v>
      </c>
    </row>
    <row r="52" spans="1:9" s="122" customFormat="1" ht="16.5" customHeight="1" x14ac:dyDescent="0.2">
      <c r="B52" s="434"/>
      <c r="C52" s="10"/>
      <c r="D52" s="484"/>
      <c r="E52" s="436" t="s">
        <v>54</v>
      </c>
      <c r="F52" s="508"/>
      <c r="G52" s="508"/>
      <c r="H52" s="508"/>
      <c r="I52" s="445" t="s">
        <v>140</v>
      </c>
    </row>
    <row r="53" spans="1:9" s="135" customFormat="1" ht="35.1" customHeight="1" x14ac:dyDescent="0.2">
      <c r="B53" s="408"/>
      <c r="C53" s="11"/>
      <c r="D53" s="2"/>
      <c r="E53" s="504"/>
      <c r="F53" s="4"/>
      <c r="G53" s="4"/>
      <c r="H53" s="33"/>
      <c r="I53" s="396"/>
    </row>
    <row r="54" spans="1:9" s="135" customFormat="1" ht="35.1" customHeight="1" x14ac:dyDescent="0.2">
      <c r="B54" s="408"/>
      <c r="C54" s="11"/>
      <c r="D54" s="2"/>
      <c r="E54" s="504"/>
      <c r="F54" s="4"/>
      <c r="G54" s="4"/>
      <c r="H54" s="33"/>
      <c r="I54" s="396"/>
    </row>
    <row r="55" spans="1:9" s="135" customFormat="1" ht="16.5" customHeight="1" x14ac:dyDescent="0.2">
      <c r="B55" s="408"/>
      <c r="C55" s="11"/>
      <c r="D55" s="2"/>
      <c r="E55" s="504"/>
      <c r="F55" s="4"/>
      <c r="G55" s="4"/>
      <c r="H55" s="33"/>
      <c r="I55" s="396"/>
    </row>
    <row r="56" spans="1:9" s="135" customFormat="1" ht="35.1" customHeight="1" x14ac:dyDescent="0.2">
      <c r="B56" s="408"/>
      <c r="C56" s="11"/>
      <c r="D56" s="2"/>
      <c r="E56" s="504"/>
      <c r="F56" s="4"/>
      <c r="G56" s="4"/>
      <c r="H56" s="33"/>
      <c r="I56" s="396"/>
    </row>
    <row r="57" spans="1:9" s="135" customFormat="1" ht="16.5" customHeight="1" x14ac:dyDescent="0.2">
      <c r="B57" s="408"/>
      <c r="C57" s="11"/>
      <c r="D57" s="2"/>
      <c r="E57" s="504"/>
      <c r="F57" s="4"/>
      <c r="G57" s="4"/>
      <c r="H57" s="33"/>
      <c r="I57" s="396"/>
    </row>
    <row r="58" spans="1:9" s="135" customFormat="1" ht="30" customHeight="1" x14ac:dyDescent="0.2">
      <c r="B58" s="408"/>
      <c r="C58" s="11"/>
      <c r="D58" s="2"/>
      <c r="E58" s="504"/>
      <c r="F58" s="4"/>
      <c r="G58" s="4"/>
      <c r="H58" s="33"/>
      <c r="I58" s="396"/>
    </row>
    <row r="59" spans="1:9" s="135" customFormat="1" ht="16.5" customHeight="1" x14ac:dyDescent="0.2">
      <c r="B59" s="408"/>
      <c r="C59" s="11"/>
      <c r="D59" s="2"/>
      <c r="E59" s="504"/>
      <c r="F59" s="4"/>
      <c r="G59" s="4"/>
      <c r="H59" s="33"/>
      <c r="I59" s="396"/>
    </row>
    <row r="60" spans="1:9" s="135" customFormat="1" ht="16.5" customHeight="1" x14ac:dyDescent="0.2">
      <c r="B60" s="408"/>
      <c r="C60" s="11"/>
      <c r="D60" s="2"/>
      <c r="E60" s="504"/>
      <c r="F60" s="4"/>
      <c r="G60" s="4"/>
      <c r="H60" s="33"/>
      <c r="I60" s="396"/>
    </row>
    <row r="61" spans="1:9" ht="16.5" customHeight="1" x14ac:dyDescent="0.2">
      <c r="B61" s="408"/>
      <c r="C61" s="11"/>
      <c r="D61" s="11"/>
      <c r="E61" s="11"/>
      <c r="F61" s="11"/>
      <c r="G61" s="11"/>
      <c r="H61" s="11"/>
      <c r="I61" s="396"/>
    </row>
    <row r="62" spans="1:9" s="122" customFormat="1" ht="16.5" customHeight="1" x14ac:dyDescent="0.2">
      <c r="B62" s="434"/>
      <c r="C62" s="10"/>
      <c r="D62" s="7"/>
      <c r="E62" s="10"/>
      <c r="F62" s="10"/>
      <c r="G62" s="10"/>
      <c r="H62" s="10"/>
      <c r="I62" s="396"/>
    </row>
    <row r="63" spans="1:9" s="122" customFormat="1" ht="16.5" customHeight="1" x14ac:dyDescent="0.2">
      <c r="B63" s="685" t="s">
        <v>78</v>
      </c>
      <c r="C63" s="686"/>
      <c r="D63" s="686"/>
      <c r="E63" s="686"/>
      <c r="F63" s="686"/>
      <c r="G63" s="686"/>
      <c r="H63" s="686"/>
      <c r="I63" s="687"/>
    </row>
    <row r="64" spans="1:9" s="122" customFormat="1" ht="16.5" customHeight="1" x14ac:dyDescent="0.2">
      <c r="A64" s="412"/>
      <c r="B64" s="713" t="str">
        <f>$B$3</f>
        <v>Interim</v>
      </c>
      <c r="C64" s="713"/>
      <c r="D64" s="690" t="str">
        <f>D3</f>
        <v>IEEE 802.18 RR TAG</v>
      </c>
      <c r="E64" s="690"/>
      <c r="F64" s="690"/>
      <c r="G64" s="690"/>
      <c r="H64" s="690"/>
      <c r="I64" s="691"/>
    </row>
    <row r="65" spans="1:10" s="122" customFormat="1" ht="16.5" customHeight="1" x14ac:dyDescent="0.2">
      <c r="A65" s="412"/>
      <c r="B65" s="671" t="str">
        <f>'802.18 Cover'!$C$4</f>
        <v>R1</v>
      </c>
      <c r="C65" s="671"/>
      <c r="D65" s="677" t="str">
        <f>D4</f>
        <v xml:space="preserve">      ITU Headquarters Geneva Switzerland</v>
      </c>
      <c r="E65" s="677"/>
      <c r="F65" s="677"/>
      <c r="G65" s="677"/>
      <c r="H65" s="677"/>
      <c r="I65" s="678"/>
    </row>
    <row r="66" spans="1:10" s="122" customFormat="1" ht="16.5" customHeight="1" x14ac:dyDescent="0.2">
      <c r="A66" s="412"/>
      <c r="B66" s="671"/>
      <c r="C66" s="671"/>
      <c r="D66" s="677" t="str">
        <f>D5</f>
        <v>July 15-18, 2013</v>
      </c>
      <c r="E66" s="677"/>
      <c r="F66" s="677"/>
      <c r="G66" s="677"/>
      <c r="H66" s="677"/>
      <c r="I66" s="678"/>
    </row>
    <row r="67" spans="1:10" s="122" customFormat="1" ht="16.5" customHeight="1" x14ac:dyDescent="0.2">
      <c r="A67" s="412"/>
      <c r="B67" s="415"/>
      <c r="C67" s="146"/>
      <c r="D67" s="36"/>
      <c r="E67" s="36"/>
      <c r="F67" s="36"/>
      <c r="G67" s="36"/>
      <c r="H67" s="36"/>
      <c r="I67" s="416"/>
    </row>
    <row r="68" spans="1:10" s="414" customFormat="1" ht="16.5" customHeight="1" x14ac:dyDescent="0.2">
      <c r="A68" s="413"/>
      <c r="B68" s="679" t="s">
        <v>180</v>
      </c>
      <c r="C68" s="680"/>
      <c r="D68" s="680"/>
      <c r="E68" s="680"/>
      <c r="F68" s="680"/>
      <c r="G68" s="680"/>
      <c r="H68" s="680"/>
      <c r="I68" s="681"/>
    </row>
    <row r="69" spans="1:10" s="122" customFormat="1" ht="16.5" customHeight="1" x14ac:dyDescent="0.2">
      <c r="A69" s="412"/>
      <c r="B69" s="682"/>
      <c r="C69" s="683"/>
      <c r="D69" s="683"/>
      <c r="E69" s="683"/>
      <c r="F69" s="683"/>
      <c r="G69" s="683"/>
      <c r="H69" s="683"/>
      <c r="I69" s="684"/>
      <c r="J69" s="123"/>
    </row>
    <row r="70" spans="1:10" s="122" customFormat="1" ht="16.5" customHeight="1" x14ac:dyDescent="0.2">
      <c r="B70" s="480"/>
      <c r="C70" s="455"/>
      <c r="D70" s="455"/>
      <c r="E70" s="455"/>
      <c r="F70" s="455"/>
      <c r="G70" s="455"/>
      <c r="H70" s="455"/>
      <c r="I70" s="485"/>
      <c r="J70" s="123"/>
    </row>
    <row r="71" spans="1:10" s="12" customFormat="1" ht="16.5" customHeight="1" x14ac:dyDescent="0.2">
      <c r="B71" s="406"/>
      <c r="C71" s="456"/>
      <c r="D71" s="457"/>
      <c r="E71" s="457"/>
      <c r="F71" s="457"/>
      <c r="G71" s="457"/>
      <c r="H71" s="672" t="s">
        <v>12</v>
      </c>
      <c r="I71" s="673"/>
      <c r="J71" s="411"/>
    </row>
    <row r="72" spans="1:10" s="17" customFormat="1" ht="16.5" customHeight="1" x14ac:dyDescent="0.2">
      <c r="B72" s="409"/>
      <c r="C72" s="11">
        <v>1</v>
      </c>
      <c r="D72" s="15"/>
      <c r="E72" s="399" t="s">
        <v>88</v>
      </c>
      <c r="F72" s="399"/>
      <c r="G72" s="399"/>
      <c r="H72" s="27"/>
      <c r="I72" s="396">
        <v>0.35416666666666669</v>
      </c>
    </row>
    <row r="73" spans="1:10" s="17" customFormat="1" ht="16.5" customHeight="1" x14ac:dyDescent="0.2">
      <c r="B73" s="397"/>
      <c r="C73" s="16">
        <v>1.1000000000000001</v>
      </c>
      <c r="D73" s="8" t="s">
        <v>84</v>
      </c>
      <c r="E73" s="504" t="s">
        <v>51</v>
      </c>
      <c r="F73" s="13"/>
      <c r="G73" s="7" t="s">
        <v>137</v>
      </c>
      <c r="H73" s="30"/>
      <c r="I73" s="396"/>
    </row>
    <row r="74" spans="1:10" s="17" customFormat="1" ht="16.5" customHeight="1" x14ac:dyDescent="0.2">
      <c r="B74" s="397"/>
      <c r="C74" s="4">
        <v>1.2</v>
      </c>
      <c r="D74" s="452"/>
      <c r="E74" s="505"/>
      <c r="F74" s="13"/>
      <c r="G74" s="7"/>
      <c r="H74" s="30"/>
      <c r="I74" s="396"/>
    </row>
    <row r="75" spans="1:10" s="17" customFormat="1" ht="16.5" customHeight="1" x14ac:dyDescent="0.2">
      <c r="B75" s="409"/>
      <c r="C75" s="11"/>
      <c r="D75" s="15"/>
      <c r="E75" s="505"/>
      <c r="F75" s="13"/>
      <c r="G75" s="13"/>
      <c r="H75" s="27"/>
      <c r="I75" s="410"/>
    </row>
    <row r="76" spans="1:10" s="17" customFormat="1" ht="16.5" customHeight="1" x14ac:dyDescent="0.2">
      <c r="B76" s="409"/>
      <c r="C76" s="11">
        <v>3</v>
      </c>
      <c r="D76" s="15"/>
      <c r="E76" s="399" t="s">
        <v>47</v>
      </c>
      <c r="F76" s="399"/>
      <c r="G76" s="399"/>
      <c r="H76" s="458"/>
      <c r="I76" s="444"/>
    </row>
    <row r="77" spans="1:10" s="17" customFormat="1" ht="16.5" customHeight="1" x14ac:dyDescent="0.2">
      <c r="B77" s="409"/>
      <c r="C77" s="11"/>
      <c r="D77" s="15"/>
      <c r="E77" s="13"/>
      <c r="F77" s="13"/>
      <c r="G77" s="13"/>
      <c r="H77" s="27"/>
      <c r="I77" s="410"/>
    </row>
    <row r="78" spans="1:10" s="17" customFormat="1" ht="16.5" customHeight="1" x14ac:dyDescent="0.2">
      <c r="B78" s="409"/>
      <c r="C78" s="11"/>
      <c r="D78" s="13"/>
      <c r="E78" s="504" t="s">
        <v>44</v>
      </c>
      <c r="F78" s="13"/>
      <c r="G78" s="13"/>
      <c r="H78" s="27"/>
      <c r="I78" s="410"/>
    </row>
    <row r="79" spans="1:10" s="17" customFormat="1" ht="16.5" customHeight="1" x14ac:dyDescent="0.2">
      <c r="B79" s="409"/>
      <c r="C79" s="11"/>
      <c r="D79" s="13"/>
      <c r="E79" s="13"/>
      <c r="F79" s="13"/>
      <c r="G79" s="13"/>
      <c r="H79" s="27"/>
      <c r="I79" s="410"/>
    </row>
    <row r="80" spans="1:10" s="122" customFormat="1" ht="16.5" customHeight="1" x14ac:dyDescent="0.2">
      <c r="B80" s="434"/>
      <c r="C80" s="6">
        <v>4</v>
      </c>
      <c r="D80" s="2"/>
      <c r="E80" s="454" t="s">
        <v>102</v>
      </c>
      <c r="F80" s="454"/>
      <c r="G80" s="454"/>
      <c r="H80" s="29"/>
      <c r="I80" s="444"/>
    </row>
    <row r="81" spans="2:9" s="135" customFormat="1" ht="16.5" customHeight="1" x14ac:dyDescent="0.2">
      <c r="B81" s="408"/>
      <c r="C81" s="1"/>
      <c r="D81" s="2"/>
      <c r="E81" s="3"/>
      <c r="F81" s="4"/>
      <c r="G81" s="4"/>
      <c r="H81" s="33"/>
      <c r="I81" s="190"/>
    </row>
    <row r="82" spans="2:9" s="135" customFormat="1" ht="16.5" customHeight="1" x14ac:dyDescent="0.2">
      <c r="B82" s="408"/>
      <c r="C82" s="1">
        <v>4.0999999999999996</v>
      </c>
      <c r="D82" s="2"/>
      <c r="E82" s="400" t="s">
        <v>149</v>
      </c>
      <c r="F82" s="4"/>
      <c r="G82" s="4"/>
      <c r="H82" s="33"/>
      <c r="I82" s="444"/>
    </row>
    <row r="83" spans="2:9" s="17" customFormat="1" ht="28.5" customHeight="1" x14ac:dyDescent="0.2">
      <c r="B83" s="409"/>
      <c r="C83" s="11" t="s">
        <v>71</v>
      </c>
      <c r="D83" s="2" t="s">
        <v>152</v>
      </c>
      <c r="E83" s="507"/>
      <c r="F83" s="4" t="s">
        <v>81</v>
      </c>
      <c r="G83" s="13" t="s">
        <v>150</v>
      </c>
      <c r="H83" s="27"/>
      <c r="I83" s="396"/>
    </row>
    <row r="84" spans="2:9" s="135" customFormat="1" ht="27.75" customHeight="1" x14ac:dyDescent="0.2">
      <c r="B84" s="191"/>
      <c r="C84" s="1" t="s">
        <v>72</v>
      </c>
      <c r="D84" s="2" t="s">
        <v>152</v>
      </c>
      <c r="E84" s="507"/>
      <c r="F84" s="4" t="s">
        <v>81</v>
      </c>
      <c r="G84" s="13" t="s">
        <v>150</v>
      </c>
      <c r="H84" s="31"/>
      <c r="I84" s="396"/>
    </row>
    <row r="85" spans="2:9" s="135" customFormat="1" ht="16.5" customHeight="1" x14ac:dyDescent="0.2">
      <c r="B85" s="191"/>
      <c r="C85" s="1" t="s">
        <v>105</v>
      </c>
      <c r="D85" s="2" t="s">
        <v>152</v>
      </c>
      <c r="E85" s="507"/>
      <c r="F85" s="4" t="s">
        <v>81</v>
      </c>
      <c r="G85" s="13" t="s">
        <v>150</v>
      </c>
      <c r="H85" s="31"/>
      <c r="I85" s="396"/>
    </row>
    <row r="86" spans="2:9" s="135" customFormat="1" ht="28.5" customHeight="1" x14ac:dyDescent="0.2">
      <c r="B86" s="191"/>
      <c r="C86" s="1" t="s">
        <v>106</v>
      </c>
      <c r="D86" s="2" t="s">
        <v>152</v>
      </c>
      <c r="E86" s="507"/>
      <c r="F86" s="4" t="s">
        <v>81</v>
      </c>
      <c r="G86" s="13" t="s">
        <v>150</v>
      </c>
      <c r="H86" s="31"/>
      <c r="I86" s="396"/>
    </row>
    <row r="87" spans="2:9" s="135" customFormat="1" ht="16.5" customHeight="1" x14ac:dyDescent="0.2">
      <c r="B87" s="191"/>
      <c r="C87" s="1" t="s">
        <v>107</v>
      </c>
      <c r="D87" s="2" t="s">
        <v>152</v>
      </c>
      <c r="E87" s="507"/>
      <c r="F87" s="4" t="s">
        <v>81</v>
      </c>
      <c r="G87" s="13" t="s">
        <v>151</v>
      </c>
      <c r="H87" s="31"/>
      <c r="I87" s="396"/>
    </row>
    <row r="88" spans="2:9" s="135" customFormat="1" ht="16.5" customHeight="1" x14ac:dyDescent="0.2">
      <c r="B88" s="191"/>
      <c r="C88" s="1" t="s">
        <v>108</v>
      </c>
      <c r="D88" s="2"/>
      <c r="E88" s="5"/>
      <c r="F88" s="4" t="s">
        <v>81</v>
      </c>
      <c r="G88" s="13" t="s">
        <v>44</v>
      </c>
      <c r="H88" s="31"/>
      <c r="I88" s="396"/>
    </row>
    <row r="89" spans="2:9" s="135" customFormat="1" ht="16.5" customHeight="1" x14ac:dyDescent="0.2">
      <c r="B89" s="191"/>
      <c r="C89" s="1"/>
      <c r="D89" s="2"/>
      <c r="E89" s="5"/>
      <c r="F89" s="4"/>
      <c r="G89" s="2"/>
      <c r="H89" s="31"/>
      <c r="I89" s="396"/>
    </row>
    <row r="90" spans="2:9" s="122" customFormat="1" ht="16.5" customHeight="1" x14ac:dyDescent="0.2">
      <c r="B90" s="434"/>
      <c r="C90" s="10"/>
      <c r="D90" s="7"/>
      <c r="E90" s="8"/>
      <c r="F90" s="7"/>
      <c r="G90" s="9"/>
      <c r="H90" s="29"/>
      <c r="I90" s="395"/>
    </row>
    <row r="91" spans="2:9" s="139" customFormat="1" ht="16.5" customHeight="1" x14ac:dyDescent="0.2">
      <c r="B91" s="397"/>
      <c r="C91" s="11">
        <v>5</v>
      </c>
      <c r="D91" s="13"/>
      <c r="E91" s="459" t="s">
        <v>46</v>
      </c>
      <c r="F91" s="399"/>
      <c r="G91" s="399"/>
      <c r="H91" s="30"/>
      <c r="I91" s="444"/>
    </row>
    <row r="92" spans="2:9" s="139" customFormat="1" ht="16.5" customHeight="1" x14ac:dyDescent="0.2">
      <c r="B92" s="397"/>
      <c r="C92" s="11">
        <v>5.0999999999999996</v>
      </c>
      <c r="D92" s="2" t="s">
        <v>120</v>
      </c>
      <c r="E92" s="507" t="s">
        <v>162</v>
      </c>
      <c r="F92" s="4" t="s">
        <v>81</v>
      </c>
      <c r="G92" s="2" t="s">
        <v>142</v>
      </c>
      <c r="H92" s="31"/>
      <c r="I92" s="396"/>
    </row>
    <row r="93" spans="2:9" s="139" customFormat="1" ht="16.5" customHeight="1" x14ac:dyDescent="0.2">
      <c r="B93" s="397"/>
      <c r="C93" s="11"/>
      <c r="D93" s="14"/>
      <c r="E93" s="504"/>
      <c r="F93" s="4" t="s">
        <v>81</v>
      </c>
      <c r="G93" s="2" t="s">
        <v>142</v>
      </c>
      <c r="H93" s="31"/>
      <c r="I93" s="396"/>
    </row>
    <row r="94" spans="2:9" s="139" customFormat="1" ht="16.5" customHeight="1" x14ac:dyDescent="0.2">
      <c r="B94" s="397"/>
      <c r="C94" s="11"/>
      <c r="D94" s="13"/>
      <c r="E94" s="14"/>
      <c r="F94" s="13"/>
      <c r="G94" s="13"/>
      <c r="H94" s="30"/>
      <c r="I94" s="395"/>
    </row>
    <row r="95" spans="2:9" s="139" customFormat="1" ht="16.5" customHeight="1" x14ac:dyDescent="0.2">
      <c r="B95" s="397"/>
      <c r="C95" s="1">
        <v>6</v>
      </c>
      <c r="D95" s="13"/>
      <c r="E95" s="398" t="s">
        <v>41</v>
      </c>
      <c r="F95" s="13"/>
      <c r="G95" s="14"/>
      <c r="H95" s="136"/>
      <c r="I95" s="407"/>
    </row>
    <row r="96" spans="2:9" s="139" customFormat="1" ht="16.5" customHeight="1" x14ac:dyDescent="0.2">
      <c r="B96" s="397"/>
      <c r="C96" s="1">
        <v>6.1</v>
      </c>
      <c r="D96" s="2" t="s">
        <v>120</v>
      </c>
      <c r="E96" s="504" t="s">
        <v>7</v>
      </c>
      <c r="F96" s="4" t="s">
        <v>81</v>
      </c>
      <c r="G96" s="2" t="s">
        <v>139</v>
      </c>
      <c r="H96" s="31"/>
      <c r="I96" s="396"/>
    </row>
    <row r="97" spans="2:9" s="139" customFormat="1" ht="16.5" customHeight="1" x14ac:dyDescent="0.2">
      <c r="B97" s="397"/>
      <c r="C97" s="1">
        <v>6.3</v>
      </c>
      <c r="D97" s="2" t="s">
        <v>120</v>
      </c>
      <c r="E97" s="504" t="s">
        <v>8</v>
      </c>
      <c r="F97" s="4" t="s">
        <v>81</v>
      </c>
      <c r="G97" s="2" t="s">
        <v>139</v>
      </c>
      <c r="H97" s="31"/>
      <c r="I97" s="396"/>
    </row>
    <row r="98" spans="2:9" s="138" customFormat="1" ht="16.5" customHeight="1" x14ac:dyDescent="0.2">
      <c r="B98" s="191"/>
      <c r="C98" s="1"/>
      <c r="D98" s="137"/>
      <c r="E98" s="5"/>
      <c r="F98" s="4"/>
      <c r="G98" s="137"/>
      <c r="H98" s="136"/>
      <c r="I98" s="396"/>
    </row>
    <row r="99" spans="2:9" s="139" customFormat="1" ht="16.5" customHeight="1" x14ac:dyDescent="0.2">
      <c r="B99" s="397"/>
      <c r="C99" s="1">
        <v>7</v>
      </c>
      <c r="D99" s="13"/>
      <c r="E99" s="399" t="s">
        <v>70</v>
      </c>
      <c r="F99" s="399" t="s">
        <v>80</v>
      </c>
      <c r="G99" s="2" t="s">
        <v>139</v>
      </c>
      <c r="H99" s="453"/>
      <c r="I99" s="444"/>
    </row>
    <row r="100" spans="2:9" s="139" customFormat="1" ht="16.5" customHeight="1" x14ac:dyDescent="0.2">
      <c r="B100" s="397"/>
      <c r="C100" s="1"/>
      <c r="D100" s="13"/>
      <c r="E100" s="451"/>
      <c r="F100" s="451"/>
      <c r="G100" s="468"/>
      <c r="H100" s="30"/>
      <c r="I100" s="444"/>
    </row>
    <row r="101" spans="2:9" s="139" customFormat="1" ht="16.5" customHeight="1" x14ac:dyDescent="0.2">
      <c r="B101" s="397"/>
      <c r="C101" s="1">
        <v>7.1</v>
      </c>
      <c r="D101" s="13" t="s">
        <v>120</v>
      </c>
      <c r="E101" s="504" t="s">
        <v>103</v>
      </c>
      <c r="F101" s="451"/>
      <c r="G101" s="468"/>
      <c r="H101" s="30"/>
      <c r="I101" s="396"/>
    </row>
    <row r="102" spans="2:9" s="139" customFormat="1" ht="16.5" customHeight="1" x14ac:dyDescent="0.2">
      <c r="B102" s="397"/>
      <c r="C102" s="1"/>
      <c r="D102" s="13"/>
      <c r="E102" s="504"/>
      <c r="F102" s="13"/>
      <c r="G102" s="14"/>
      <c r="H102" s="30"/>
      <c r="I102" s="488"/>
    </row>
    <row r="103" spans="2:9" s="139" customFormat="1" ht="16.5" customHeight="1" x14ac:dyDescent="0.2">
      <c r="B103" s="397"/>
      <c r="C103" s="11">
        <v>8</v>
      </c>
      <c r="D103" s="14" t="s">
        <v>86</v>
      </c>
      <c r="E103" s="399" t="s">
        <v>181</v>
      </c>
      <c r="F103" s="399" t="s">
        <v>80</v>
      </c>
      <c r="G103" s="399" t="s">
        <v>137</v>
      </c>
      <c r="H103" s="30"/>
      <c r="I103" s="396"/>
    </row>
    <row r="104" spans="2:9" s="139" customFormat="1" ht="16.5" customHeight="1" x14ac:dyDescent="0.2">
      <c r="B104" s="397"/>
      <c r="C104" s="11"/>
      <c r="D104" s="14"/>
      <c r="E104" s="465"/>
      <c r="F104" s="13"/>
      <c r="G104" s="13"/>
      <c r="H104" s="30"/>
      <c r="I104" s="488"/>
    </row>
    <row r="105" spans="2:9" s="139" customFormat="1" ht="16.5" customHeight="1" x14ac:dyDescent="0.2">
      <c r="B105" s="397"/>
      <c r="C105" s="11">
        <v>9</v>
      </c>
      <c r="D105" s="13" t="s">
        <v>84</v>
      </c>
      <c r="E105" s="399" t="s">
        <v>11</v>
      </c>
      <c r="F105" s="399" t="s">
        <v>80</v>
      </c>
      <c r="G105" s="399" t="s">
        <v>137</v>
      </c>
      <c r="H105" s="30"/>
      <c r="I105" s="396">
        <v>0.52083333333333337</v>
      </c>
    </row>
    <row r="106" spans="2:9" s="401" customFormat="1" ht="16.5" customHeight="1" x14ac:dyDescent="0.2">
      <c r="B106" s="486"/>
      <c r="C106" s="466"/>
      <c r="D106" s="451"/>
      <c r="E106" s="451"/>
      <c r="F106" s="451"/>
      <c r="G106" s="451"/>
      <c r="H106" s="467"/>
      <c r="I106" s="396"/>
    </row>
    <row r="107" spans="2:9" s="391" customFormat="1" ht="16.5" customHeight="1" x14ac:dyDescent="0.2">
      <c r="B107" s="487"/>
      <c r="C107" s="460"/>
      <c r="D107" s="461"/>
      <c r="E107" s="462"/>
      <c r="F107" s="461"/>
      <c r="G107" s="463">
        <f>TIME(18,0,0)</f>
        <v>0.75</v>
      </c>
      <c r="H107" s="464" t="s">
        <v>50</v>
      </c>
      <c r="I107" s="489"/>
    </row>
    <row r="108" spans="2:9" s="189" customFormat="1" ht="16.5" customHeight="1" x14ac:dyDescent="0.2">
      <c r="B108" s="404"/>
      <c r="C108" s="20"/>
      <c r="D108" s="20"/>
      <c r="E108" s="20"/>
      <c r="F108" s="20"/>
      <c r="G108" s="20"/>
      <c r="H108" s="20"/>
      <c r="I108" s="392"/>
    </row>
    <row r="109" spans="2:9" s="189" customFormat="1" ht="16.5" customHeight="1" x14ac:dyDescent="0.2">
      <c r="B109" s="674" t="s">
        <v>73</v>
      </c>
      <c r="C109" s="675"/>
      <c r="D109" s="675"/>
      <c r="E109" s="675"/>
      <c r="F109" s="675"/>
      <c r="G109" s="675"/>
      <c r="H109" s="675"/>
      <c r="I109" s="676"/>
    </row>
    <row r="110" spans="2:9" s="189" customFormat="1" ht="16.5" customHeight="1" x14ac:dyDescent="0.2">
      <c r="B110" s="405"/>
      <c r="C110" s="21"/>
      <c r="D110" s="22"/>
      <c r="E110" s="23"/>
      <c r="F110" s="22"/>
      <c r="G110" s="23"/>
      <c r="H110" s="34"/>
      <c r="I110" s="393"/>
    </row>
    <row r="111" spans="2:9" s="189" customFormat="1" ht="16.5" customHeight="1" x14ac:dyDescent="0.2">
      <c r="C111" s="402"/>
      <c r="H111" s="403"/>
      <c r="I111" s="403"/>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4:I64"/>
    <mergeCell ref="B7:I8"/>
    <mergeCell ref="B15:I16"/>
    <mergeCell ref="D3:I3"/>
    <mergeCell ref="D4:I4"/>
    <mergeCell ref="D5:I5"/>
    <mergeCell ref="B4:C5"/>
    <mergeCell ref="H18:I18"/>
    <mergeCell ref="B9:I9"/>
    <mergeCell ref="B63:I63"/>
    <mergeCell ref="B64:C64"/>
    <mergeCell ref="B65:C66"/>
    <mergeCell ref="H71:I71"/>
    <mergeCell ref="B109:I109"/>
    <mergeCell ref="D66:I66"/>
    <mergeCell ref="B68:I69"/>
    <mergeCell ref="D65:I65"/>
  </mergeCells>
  <phoneticPr fontId="0" type="noConversion"/>
  <hyperlinks>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2013-06-06T14:12:33Z</dcterms:modified>
</cp:coreProperties>
</file>