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117"/>
  <workbookPr codeName="ThisWorkbook" autoCompressPictures="0"/>
  <bookViews>
    <workbookView xWindow="6920" yWindow="3400" windowWidth="22460" windowHeight="1488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Agendas'!$B$2:$I$117</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I77" i="49"/>
  <c r="G111" i="49"/>
  <c r="B4" i="49"/>
  <c r="B69" i="49"/>
  <c r="D69" i="49"/>
  <c r="B70" i="49"/>
</calcChain>
</file>

<file path=xl/sharedStrings.xml><?xml version="1.0" encoding="utf-8"?>
<sst xmlns="http://schemas.openxmlformats.org/spreadsheetml/2006/main" count="316" uniqueCount="199">
  <si>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</si>
  <si>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</si>
  <si>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</si>
  <si>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</si>
  <si>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</si>
  <si>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</si>
  <si>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</si>
  <si>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</si>
  <si>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</si>
  <si>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</si>
  <si>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</si>
  <si>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</si>
  <si>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</si>
  <si>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</si>
  <si>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</si>
  <si>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</si>
  <si>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</si>
  <si>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</si>
  <si>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</si>
  <si>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</si>
  <si>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</si>
  <si>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</si>
  <si>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</si>
  <si>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</si>
  <si>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</si>
  <si>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</si>
  <si>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</si>
  <si>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</si>
  <si>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</si>
  <si>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</si>
  <si>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</si>
  <si>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</si>
  <si>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</si>
  <si>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</si>
  <si>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</si>
  <si>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</si>
  <si>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</si>
  <si>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</si>
  <si>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</si>
  <si>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</si>
  <si>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</si>
  <si>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</si>
  <si>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</si>
  <si>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</si>
  <si>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</si>
  <si>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</si>
  <si>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</si>
  <si>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</si>
  <si>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</si>
  <si>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</si>
  <si>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</si>
  <si>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</si>
  <si>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</si>
  <si>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</si>
  <si>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</si>
  <si>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</si>
  <si>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</si>
  <si>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</si>
  <si>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</si>
  <si>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</si>
  <si>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</si>
  <si>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</si>
  <si>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</si>
  <si>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</si>
  <si>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</si>
  <si>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</si>
  <si>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</si>
  <si>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</si>
  <si>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</si>
  <si>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</si>
  <si>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</si>
  <si>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</si>
  <si>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</si>
  <si>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</si>
  <si>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</si>
  <si>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</si>
  <si>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</si>
  <si>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</si>
  <si>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</si>
  <si>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</si>
  <si>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</si>
  <si>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</si>
  <si>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</si>
  <si>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</si>
  <si>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</si>
  <si>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</si>
  <si>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</si>
  <si>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</si>
  <si>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</si>
  <si>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</si>
  <si>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</si>
  <si>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</si>
  <si>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</si>
  <si>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</si>
  <si>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</si>
  <si>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</si>
  <si>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</si>
  <si>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</si>
  <si>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</si>
  <si>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</si>
  <si>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</si>
  <si>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</si>
  <si>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</si>
  <si>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</si>
  <si>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</si>
  <si>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</si>
  <si>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</si>
  <si>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</si>
  <si>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</si>
  <si>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</si>
  <si>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</si>
  <si>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</si>
  <si>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</si>
  <si>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</si>
  <si>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</si>
  <si>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</si>
  <si>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</si>
  <si>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</si>
  <si>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</si>
  <si>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</si>
  <si>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</si>
  <si>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</si>
  <si>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</si>
  <si>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</si>
  <si>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</si>
  <si>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</si>
  <si>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</si>
  <si>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</si>
  <si>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</si>
  <si>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</si>
  <si>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</si>
  <si>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</si>
  <si>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</si>
  <si>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</si>
  <si>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</si>
  <si>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</si>
  <si>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</si>
  <si>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</si>
  <si>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</si>
  <si>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</si>
  <si>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</si>
  <si>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</si>
  <si>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</si>
  <si>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</si>
  <si>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</si>
  <si>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</si>
  <si>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</si>
  <si>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</si>
  <si>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</si>
  <si>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</si>
  <si>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</si>
  <si>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</si>
  <si>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</si>
  <si>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</si>
  <si>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</si>
  <si>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</si>
  <si>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</si>
  <si>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</si>
  <si>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</si>
  <si>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</si>
  <si>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</si>
  <si>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</si>
  <si>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</si>
  <si>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</si>
  <si>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</si>
  <si>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</si>
  <si>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</si>
  <si>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</si>
  <si>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</si>
  <si>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</si>
  <si>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</si>
  <si>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</si>
  <si>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</si>
  <si>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</si>
  <si>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</si>
  <si>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</si>
  <si>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</si>
  <si>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</si>
  <si>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</si>
  <si>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</si>
  <si>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</si>
  <si>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</si>
  <si>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</si>
  <si>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</si>
  <si>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802.18 CLOSING AGENDA - Thursday, March 21, 2013,  8:30 AM -  12:30 PM</t>
  </si>
  <si>
    <t>FCC_PN_on_470-512_MHz_Spectrum_Options (18-13/014r0)</t>
  </si>
  <si>
    <t>FCC Equipment Authorization NPRM (18-13/015r0)</t>
  </si>
  <si>
    <t>5.10</t>
  </si>
  <si>
    <t>ITU-R_WP_5D_liaison_re_study_IMT_VISION_2020_and_BEYOND (18-13/018r0)</t>
  </si>
  <si>
    <t>ITU-R_WP_5D_liaison_revision_of_M.1580-4_and_M.1581-4 (18-13/019r0)</t>
  </si>
  <si>
    <t>ITU-T_SG_5_liaison_K.60_report (18-13/020r0)</t>
  </si>
  <si>
    <t>FCC_5_GHz_UNII_Rules_Revision_NPRM (18-13/017r0)</t>
  </si>
  <si>
    <t>ITU-R_WP_5A_Liaison_M.1651_update (18-13/022r0), and ITU-R_Recommendation_M.1651 (18-13/023r0)</t>
  </si>
  <si>
    <t>ITU-R_WP_5A_Liaison_Systems_Below_66_GHz_F.1763_Update (18-13/025r0),   ITU-R_Recommendation_F.1763 (18-13/026r0)</t>
  </si>
  <si>
    <t>5.12</t>
  </si>
  <si>
    <t>5.13</t>
  </si>
  <si>
    <t>R6</t>
  </si>
  <si>
    <t>5.05</t>
  </si>
  <si>
    <t>FCC Authorizes TVWS Database Service to Unlicensed Devices in USA (18-13/028r0)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</si>
</sst>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17">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8">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17">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67754424"/>
        <c:axId val="2067757976"/>
      </c:barChart>
      <c:catAx>
        <c:axId val="206775442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67757976"/>
        <c:crosses val="autoZero"/>
        <c:auto val="1"/>
        <c:lblAlgn val="ctr"/>
        <c:lblOffset val="100"/>
        <c:tickLblSkip val="1"/>
        <c:tickMarkSkip val="1"/>
        <c:noMultiLvlLbl val="0"/>
      </c:catAx>
      <c:valAx>
        <c:axId val="20677579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6775442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19</v>
      </c>
    </row>
    <row r="3" spans="1:256" ht="17.25" customHeight="1" thickBot="1">
      <c r="A3"/>
      <c r="C3" s="38" t="s">
        <v>21</v>
      </c>
      <c r="O3" s="121" t="str">
        <f>$C$3</f>
        <v>Interim</v>
      </c>
      <c r="P3" s="257"/>
    </row>
    <row r="4" spans="1:256" ht="12.75" customHeight="1">
      <c r="A4"/>
      <c r="C4" s="527" t="s">
        <v>196</v>
      </c>
      <c r="O4" s="527" t="str">
        <f>$C$4</f>
        <v>R6</v>
      </c>
      <c r="P4" s="258"/>
    </row>
    <row r="5" spans="1:256" ht="12.75" customHeight="1">
      <c r="A5"/>
      <c r="C5" s="528"/>
      <c r="O5" s="528"/>
    </row>
    <row r="6" spans="1:256" ht="12.75" customHeight="1">
      <c r="A6"/>
      <c r="C6" s="528"/>
      <c r="O6" s="528"/>
    </row>
    <row r="7" spans="1:256" ht="12.75" customHeight="1" thickBot="1">
      <c r="A7"/>
      <c r="C7" s="529"/>
      <c r="O7" s="529"/>
    </row>
    <row r="8" spans="1:256" ht="18" customHeight="1">
      <c r="A8"/>
    </row>
    <row r="9" spans="1:256">
      <c r="A9"/>
    </row>
    <row r="10" spans="1:256" ht="26">
      <c r="A10"/>
      <c r="G10" s="454"/>
      <c r="H10" s="521" t="s">
        <v>175</v>
      </c>
      <c r="I10" s="454"/>
    </row>
    <row r="11" spans="1:256">
      <c r="B11" s="526"/>
      <c r="O11" s="530"/>
    </row>
    <row r="12" spans="1:256" ht="18">
      <c r="B12" s="526"/>
      <c r="I12" s="520" t="s">
        <v>174</v>
      </c>
      <c r="O12" s="530"/>
    </row>
    <row r="13" spans="1:256">
      <c r="B13" s="526"/>
      <c r="O13" s="530"/>
    </row>
    <row r="14" spans="1:256">
      <c r="B14" s="526"/>
      <c r="F14" s="373"/>
    </row>
    <row r="15" spans="1:256">
      <c r="B15" s="526"/>
      <c r="F15"/>
    </row>
    <row r="16" spans="1:256">
      <c r="B16" s="526"/>
      <c r="F16"/>
    </row>
    <row r="17" spans="2:15">
      <c r="B17" s="526"/>
      <c r="F17"/>
      <c r="O17" s="530"/>
    </row>
    <row r="18" spans="2:15">
      <c r="B18" s="526"/>
      <c r="F18"/>
      <c r="O18" s="530"/>
    </row>
    <row r="19" spans="2:15">
      <c r="B19" s="526"/>
      <c r="F19"/>
      <c r="N19" s="373"/>
      <c r="O19" s="530"/>
    </row>
    <row r="20" spans="2:15">
      <c r="B20" s="526"/>
      <c r="F20"/>
      <c r="N20"/>
    </row>
    <row r="21" spans="2:15">
      <c r="B21" s="526"/>
      <c r="F21"/>
      <c r="N21"/>
    </row>
    <row r="22" spans="2:15">
      <c r="B22" s="526"/>
      <c r="F22"/>
      <c r="N22"/>
    </row>
    <row r="23" spans="2:15">
      <c r="B23" s="526"/>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7" t="s">
        <v>65</v>
      </c>
      <c r="C4" s="538"/>
      <c r="D4" s="538"/>
      <c r="E4" s="539"/>
    </row>
    <row r="5" spans="2:5" s="355" customFormat="1" ht="15">
      <c r="B5" s="353" t="s">
        <v>109</v>
      </c>
      <c r="C5" s="353" t="s">
        <v>22</v>
      </c>
      <c r="D5" s="353" t="s">
        <v>23</v>
      </c>
      <c r="E5" s="353" t="s">
        <v>24</v>
      </c>
    </row>
    <row r="6" spans="2:5" s="355" customFormat="1" ht="15">
      <c r="B6" s="540" t="s">
        <v>37</v>
      </c>
      <c r="C6" s="391" t="s">
        <v>47</v>
      </c>
      <c r="D6" s="542" t="s">
        <v>6</v>
      </c>
      <c r="E6" s="544" t="s">
        <v>135</v>
      </c>
    </row>
    <row r="7" spans="2:5" s="355" customFormat="1" ht="53.25" customHeight="1">
      <c r="B7" s="541"/>
      <c r="C7" s="394" t="s">
        <v>134</v>
      </c>
      <c r="D7" s="543"/>
      <c r="E7" s="545"/>
    </row>
    <row r="8" spans="2:5" s="355" customFormat="1" ht="15" customHeight="1">
      <c r="B8" s="531" t="s">
        <v>128</v>
      </c>
      <c r="C8" s="392" t="s">
        <v>49</v>
      </c>
      <c r="D8" s="533" t="s">
        <v>5</v>
      </c>
      <c r="E8" s="535" t="s">
        <v>129</v>
      </c>
    </row>
    <row r="9" spans="2:5" s="355" customFormat="1" ht="62.25" customHeight="1">
      <c r="B9" s="532"/>
      <c r="C9" s="393" t="s">
        <v>4</v>
      </c>
      <c r="D9" s="534"/>
      <c r="E9" s="536"/>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6"/>
    </row>
    <row r="11" spans="16:16">
      <c r="P11" s="546"/>
    </row>
    <row r="12" spans="16:16">
      <c r="P12" s="546"/>
    </row>
    <row r="13" spans="16:16">
      <c r="P13" s="546"/>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baseColWidth="10" defaultColWidth="11.5" defaultRowHeight="13" x14ac:dyDescent="0"/>
  <cols>
    <col min="1" max="2" width="9.1640625" style="389" customWidth="1"/>
    <col min="3" max="3" width="120.83203125" style="389" customWidth="1"/>
    <col min="4" max="16384" width="11.5" style="389"/>
  </cols>
  <sheetData>
    <row r="1" spans="3:3" ht="14" thickBot="1"/>
    <row r="2" spans="3:3" ht="39" customHeight="1" thickBot="1">
      <c r="C2" s="390" t="s">
        <v>32</v>
      </c>
    </row>
    <row r="3" spans="3:3" hidden="1"/>
    <row r="4" spans="3:3" ht="375.75" customHeight="1">
      <c r="C4" s="547" t="s">
        <v>38</v>
      </c>
    </row>
    <row r="5" spans="3:3" ht="18.5" customHeight="1">
      <c r="C5" s="547"/>
    </row>
    <row r="6" spans="3:3">
      <c r="C6" s="547"/>
    </row>
    <row r="7" spans="3:3" ht="10.25" customHeight="1">
      <c r="C7" s="547"/>
    </row>
    <row r="8" spans="3:3" hidden="1">
      <c r="C8" s="547"/>
    </row>
    <row r="9" spans="3:3" hidden="1">
      <c r="C9" s="547"/>
    </row>
    <row r="10" spans="3:3" hidden="1">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N17" sqref="N17"/>
    </sheetView>
  </sheetViews>
  <sheetFormatPr baseColWidth="10" defaultColWidth="8.83203125" defaultRowHeight="12" x14ac:dyDescent="0"/>
  <cols>
    <col min="1" max="1" width="8.5" style="148" customWidth="1"/>
    <col min="2" max="2" width="27.6640625" style="149" customWidth="1"/>
    <col min="3" max="3" width="21.5" style="150" hidden="1" customWidth="1"/>
    <col min="4" max="4" width="21.6640625" style="150" customWidth="1"/>
    <col min="5" max="5" width="20.83203125" style="148" customWidth="1"/>
    <col min="6" max="6" width="21.1640625" style="148" customWidth="1"/>
    <col min="7" max="8" width="20.6640625" style="148" customWidth="1"/>
    <col min="9" max="9" width="20.83203125" style="148" customWidth="1"/>
    <col min="10" max="10" width="20.6640625" style="148" customWidth="1"/>
    <col min="11" max="11" width="21.1640625" style="148" customWidth="1"/>
    <col min="12"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8" t="s">
        <v>165</v>
      </c>
      <c r="C3" s="549"/>
      <c r="D3" s="549"/>
    </row>
    <row r="4" spans="2:17" ht="17">
      <c r="B4" s="548"/>
      <c r="C4" s="549"/>
      <c r="D4" s="549"/>
      <c r="E4" s="156"/>
      <c r="F4" s="156"/>
      <c r="G4" s="151"/>
      <c r="H4" s="151"/>
      <c r="I4" s="152"/>
      <c r="J4" s="150"/>
      <c r="K4" s="150"/>
      <c r="L4" s="150"/>
      <c r="M4" s="150"/>
      <c r="N4" s="150"/>
      <c r="O4" s="150"/>
      <c r="P4" s="150"/>
      <c r="Q4" s="150"/>
    </row>
    <row r="5" spans="2:17" ht="13" thickBot="1"/>
    <row r="6" spans="2:17" ht="38.25" customHeight="1">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177</v>
      </c>
    </row>
    <row r="9" spans="2:17" ht="38.25" customHeight="1">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176</v>
      </c>
    </row>
    <row r="15" spans="2:17" s="157" customFormat="1">
      <c r="B15" s="158"/>
      <c r="C15" s="159"/>
      <c r="D15" s="159"/>
    </row>
    <row r="16" spans="2:17" s="157" customFormat="1">
      <c r="B16" s="158"/>
      <c r="C16" s="159"/>
      <c r="D16" s="159"/>
    </row>
    <row r="17" spans="2:6" s="157" customFormat="1" ht="48" customHeight="1">
      <c r="B17" s="496"/>
      <c r="C17" s="159"/>
      <c r="D17" s="159"/>
    </row>
    <row r="18" spans="2:6" s="157" customFormat="1">
      <c r="B18" s="158"/>
      <c r="C18" s="159"/>
      <c r="D18" s="159"/>
    </row>
    <row r="19" spans="2:6" s="157" customFormat="1">
      <c r="B19" s="158"/>
      <c r="C19" s="159"/>
      <c r="D19" s="159"/>
    </row>
    <row r="20" spans="2:6" s="160" customFormat="1" ht="15">
      <c r="B20" s="161" t="s">
        <v>120</v>
      </c>
      <c r="C20" s="162"/>
      <c r="D20" s="162"/>
      <c r="E20" s="162"/>
      <c r="F20" s="162"/>
    </row>
    <row r="21" spans="2:6" s="160" customFormat="1" ht="15">
      <c r="B21" s="161"/>
      <c r="C21" s="162"/>
      <c r="D21" s="162"/>
      <c r="E21" s="162"/>
      <c r="F21" s="162"/>
    </row>
    <row r="22" spans="2:6" s="160" customFormat="1" ht="15">
      <c r="B22" s="163" t="s">
        <v>136</v>
      </c>
      <c r="C22" s="162"/>
      <c r="D22" s="162"/>
      <c r="E22" s="162"/>
      <c r="F22" s="162"/>
    </row>
    <row r="23" spans="2:6" s="160" customFormat="1" ht="15">
      <c r="B23" s="161"/>
      <c r="C23" s="162"/>
      <c r="D23" s="162"/>
      <c r="E23" s="162"/>
      <c r="F23" s="162"/>
    </row>
    <row r="24" spans="2:6" s="160" customFormat="1" ht="15">
      <c r="B24" s="161" t="s">
        <v>112</v>
      </c>
      <c r="C24" s="162"/>
      <c r="D24" s="162"/>
      <c r="E24" s="162"/>
      <c r="F24" s="162"/>
    </row>
    <row r="25" spans="2:6" s="160" customFormat="1" ht="15">
      <c r="B25" s="161"/>
      <c r="C25" s="162"/>
      <c r="D25" s="162"/>
      <c r="E25" s="162"/>
      <c r="F25" s="162"/>
    </row>
    <row r="26" spans="2:6" s="160" customFormat="1" ht="15">
      <c r="B26" s="163" t="s">
        <v>115</v>
      </c>
      <c r="C26" s="162"/>
      <c r="D26" s="162"/>
      <c r="E26" s="162"/>
      <c r="F26" s="162"/>
    </row>
    <row r="27" spans="2:6" s="160" customFormat="1" ht="15">
      <c r="B27" s="163"/>
      <c r="C27" s="162"/>
      <c r="D27" s="162"/>
      <c r="E27" s="162"/>
      <c r="F27" s="162"/>
    </row>
    <row r="28" spans="2:6" s="160" customFormat="1" ht="15">
      <c r="B28" s="163" t="s">
        <v>116</v>
      </c>
      <c r="C28" s="162"/>
      <c r="D28" s="162"/>
      <c r="E28" s="162"/>
      <c r="F28" s="162"/>
    </row>
    <row r="29" spans="2:6" s="160" customFormat="1" ht="15">
      <c r="B29" s="164"/>
      <c r="C29" s="162"/>
      <c r="D29" s="162"/>
      <c r="E29" s="162"/>
      <c r="F29" s="162"/>
    </row>
    <row r="30" spans="2:6" s="160" customFormat="1" ht="15">
      <c r="B30" s="163" t="s">
        <v>113</v>
      </c>
      <c r="C30" s="162"/>
      <c r="D30" s="162"/>
      <c r="E30" s="162"/>
      <c r="F30" s="162"/>
    </row>
    <row r="31" spans="2:6" s="160" customFormat="1" ht="15">
      <c r="B31" s="164"/>
      <c r="C31" s="162"/>
      <c r="D31" s="162"/>
      <c r="E31" s="162"/>
      <c r="F31" s="162"/>
    </row>
    <row r="32" spans="2:6" s="160" customFormat="1" ht="15">
      <c r="B32" s="161"/>
      <c r="C32" s="162"/>
      <c r="D32" s="162"/>
      <c r="E32" s="162"/>
      <c r="F32" s="162"/>
    </row>
    <row r="33" spans="2:4" s="165" customFormat="1">
      <c r="B33" s="166"/>
      <c r="C33" s="167"/>
      <c r="D33" s="167"/>
    </row>
    <row r="70" spans="2:7" s="160" customFormat="1" ht="15">
      <c r="B70" s="163" t="s">
        <v>114</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593"/>
      <c r="C2" s="599" t="s">
        <v>36</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c r="B4" s="595"/>
      <c r="C4" s="605" t="str">
        <f>'802.18 Cover'!$I$12</f>
        <v xml:space="preserve">       Orlando, Florida, USA</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c r="B5" s="366" t="s">
        <v>7</v>
      </c>
      <c r="C5" s="614" t="str">
        <f>'802.18 Cover'!$H$10</f>
        <v xml:space="preserve">   March 17-21,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c r="B6" s="596" t="str">
        <f>'802.18 Cover'!$C$4</f>
        <v>R6</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c r="B7" s="597"/>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598"/>
      <c r="C8" s="367" t="s">
        <v>168</v>
      </c>
      <c r="D8" s="608" t="s">
        <v>169</v>
      </c>
      <c r="E8" s="609"/>
      <c r="F8" s="609"/>
      <c r="G8" s="609"/>
      <c r="H8" s="610"/>
      <c r="I8" s="608" t="s">
        <v>170</v>
      </c>
      <c r="J8" s="609"/>
      <c r="K8" s="609"/>
      <c r="L8" s="609"/>
      <c r="M8" s="610"/>
      <c r="N8" s="611" t="s">
        <v>171</v>
      </c>
      <c r="O8" s="612"/>
      <c r="P8" s="612"/>
      <c r="Q8" s="612"/>
      <c r="R8" s="613"/>
      <c r="S8" s="611" t="s">
        <v>172</v>
      </c>
      <c r="T8" s="612"/>
      <c r="U8" s="612"/>
      <c r="V8" s="612"/>
      <c r="W8" s="613"/>
      <c r="X8" s="611" t="s">
        <v>173</v>
      </c>
      <c r="Y8" s="612"/>
      <c r="Z8" s="612"/>
      <c r="AA8" s="612"/>
      <c r="AB8" s="613"/>
      <c r="AC8" s="48"/>
    </row>
    <row r="9" spans="1:30" s="44" customFormat="1" ht="36" customHeight="1">
      <c r="A9" s="43"/>
      <c r="B9" s="640" t="s">
        <v>68</v>
      </c>
      <c r="C9" s="572"/>
      <c r="D9" s="364"/>
      <c r="E9" s="364"/>
      <c r="F9" s="364"/>
      <c r="G9" s="364"/>
      <c r="H9" s="364"/>
      <c r="I9" s="581"/>
      <c r="J9" s="582"/>
      <c r="K9" s="582"/>
      <c r="L9" s="582"/>
      <c r="M9" s="583"/>
      <c r="N9" s="587"/>
      <c r="O9" s="588"/>
      <c r="P9" s="588"/>
      <c r="Q9" s="588"/>
      <c r="R9" s="589"/>
      <c r="S9" s="578"/>
      <c r="T9" s="579"/>
      <c r="U9" s="579"/>
      <c r="V9" s="579"/>
      <c r="W9" s="580"/>
      <c r="X9" s="572" t="s">
        <v>92</v>
      </c>
      <c r="Y9" s="573"/>
      <c r="Z9" s="573"/>
      <c r="AA9" s="573"/>
      <c r="AB9" s="574"/>
      <c r="AC9" s="49"/>
      <c r="AD9" s="56"/>
    </row>
    <row r="10" spans="1:30" s="44" customFormat="1" ht="36" customHeight="1" thickBot="1">
      <c r="A10" s="43"/>
      <c r="B10" s="641"/>
      <c r="C10" s="638"/>
      <c r="D10" s="365"/>
      <c r="E10" s="365"/>
      <c r="F10" s="365"/>
      <c r="G10" s="365"/>
      <c r="H10" s="365"/>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c r="A11" s="43"/>
      <c r="B11" s="356" t="s">
        <v>108</v>
      </c>
      <c r="C11" s="638"/>
      <c r="D11" s="645"/>
      <c r="E11" s="646"/>
      <c r="F11" s="646"/>
      <c r="G11" s="646"/>
      <c r="H11" s="647"/>
      <c r="I11" s="629">
        <v>802.18</v>
      </c>
      <c r="J11" s="630"/>
      <c r="K11" s="630"/>
      <c r="L11" s="630"/>
      <c r="M11" s="631"/>
      <c r="N11" s="629">
        <v>802.18</v>
      </c>
      <c r="O11" s="630"/>
      <c r="P11" s="630"/>
      <c r="Q11" s="630"/>
      <c r="R11" s="631"/>
      <c r="S11" s="629" t="s">
        <v>159</v>
      </c>
      <c r="T11" s="630"/>
      <c r="U11" s="630"/>
      <c r="V11" s="630"/>
      <c r="W11" s="631"/>
      <c r="X11" s="666" t="s">
        <v>160</v>
      </c>
      <c r="Y11" s="667"/>
      <c r="Z11" s="667"/>
      <c r="AA11" s="667"/>
      <c r="AB11" s="668"/>
      <c r="AC11" s="50"/>
      <c r="AD11" s="56"/>
    </row>
    <row r="12" spans="1:30" s="44" customFormat="1" ht="36" customHeight="1">
      <c r="A12" s="43"/>
      <c r="B12" s="357" t="s">
        <v>90</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c r="A13" s="43"/>
      <c r="B13" s="357" t="s">
        <v>89</v>
      </c>
      <c r="C13" s="371"/>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c r="A14" s="43"/>
      <c r="B14" s="357" t="s">
        <v>130</v>
      </c>
      <c r="C14" s="371"/>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c r="A15" s="43"/>
      <c r="B15" s="455"/>
      <c r="C15" s="639"/>
      <c r="D15" s="642"/>
      <c r="E15" s="643"/>
      <c r="F15" s="643"/>
      <c r="G15" s="643"/>
      <c r="H15" s="644"/>
      <c r="I15" s="629">
        <v>802.18</v>
      </c>
      <c r="J15" s="630"/>
      <c r="K15" s="630"/>
      <c r="L15" s="630"/>
      <c r="M15" s="631"/>
      <c r="N15" s="629" t="s">
        <v>1</v>
      </c>
      <c r="O15" s="630"/>
      <c r="P15" s="630"/>
      <c r="Q15" s="630"/>
      <c r="R15" s="631"/>
      <c r="S15" s="629" t="s">
        <v>159</v>
      </c>
      <c r="T15" s="630"/>
      <c r="U15" s="630"/>
      <c r="V15" s="630"/>
      <c r="W15" s="631"/>
      <c r="X15" s="666" t="s">
        <v>160</v>
      </c>
      <c r="Y15" s="667"/>
      <c r="Z15" s="667"/>
      <c r="AA15" s="667"/>
      <c r="AB15" s="668"/>
      <c r="AC15" s="51"/>
      <c r="AD15" s="56"/>
    </row>
    <row r="16" spans="1:30" s="44" customFormat="1" ht="36" customHeight="1">
      <c r="A16" s="43"/>
      <c r="B16" s="358" t="s">
        <v>131</v>
      </c>
      <c r="C16" s="639"/>
      <c r="D16" s="654" t="s">
        <v>158</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c r="A17" s="43"/>
      <c r="B17" s="358" t="s">
        <v>127</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2" customHeight="1" thickBot="1">
      <c r="A18" s="43"/>
      <c r="B18" s="359" t="s">
        <v>67</v>
      </c>
      <c r="C18" s="639"/>
      <c r="D18" s="660" t="s">
        <v>88</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c r="A19" s="43"/>
      <c r="B19" s="514"/>
      <c r="C19" s="639"/>
      <c r="D19" s="663"/>
      <c r="E19" s="664"/>
      <c r="F19" s="664"/>
      <c r="G19" s="664"/>
      <c r="H19" s="665"/>
      <c r="I19" s="566" t="s">
        <v>88</v>
      </c>
      <c r="J19" s="567"/>
      <c r="K19" s="567"/>
      <c r="L19" s="567"/>
      <c r="M19" s="568"/>
      <c r="N19" s="566" t="s">
        <v>88</v>
      </c>
      <c r="O19" s="567"/>
      <c r="P19" s="567"/>
      <c r="Q19" s="567"/>
      <c r="R19" s="568"/>
      <c r="S19" s="566" t="s">
        <v>88</v>
      </c>
      <c r="T19" s="567"/>
      <c r="U19" s="567"/>
      <c r="V19" s="567"/>
      <c r="W19" s="568"/>
      <c r="X19" s="557" t="s">
        <v>27</v>
      </c>
      <c r="Y19" s="558"/>
      <c r="Z19" s="558"/>
      <c r="AA19" s="558"/>
      <c r="AB19" s="559"/>
      <c r="AC19" s="52"/>
      <c r="AD19" s="56"/>
    </row>
    <row r="20" spans="1:33" s="44" customFormat="1" ht="36" customHeight="1">
      <c r="A20" s="43"/>
      <c r="B20" s="514"/>
      <c r="C20" s="372"/>
      <c r="D20" s="629" t="s">
        <v>50</v>
      </c>
      <c r="E20" s="630"/>
      <c r="F20" s="630"/>
      <c r="G20" s="630"/>
      <c r="H20" s="631"/>
      <c r="I20" s="629">
        <v>802.18</v>
      </c>
      <c r="J20" s="630"/>
      <c r="K20" s="630"/>
      <c r="L20" s="630"/>
      <c r="M20" s="631"/>
      <c r="N20" s="629">
        <v>802.18</v>
      </c>
      <c r="O20" s="630"/>
      <c r="P20" s="630"/>
      <c r="Q20" s="630"/>
      <c r="R20" s="631"/>
      <c r="S20" s="629"/>
      <c r="T20" s="630"/>
      <c r="U20" s="630"/>
      <c r="V20" s="630"/>
      <c r="W20" s="631"/>
      <c r="X20" s="560"/>
      <c r="Y20" s="561"/>
      <c r="Z20" s="561"/>
      <c r="AA20" s="561"/>
      <c r="AB20" s="562"/>
      <c r="AC20" s="52"/>
      <c r="AD20" s="56"/>
    </row>
    <row r="21" spans="1:33" s="44" customFormat="1" ht="36" customHeight="1">
      <c r="A21" s="43"/>
      <c r="B21" s="514"/>
      <c r="C21" s="372"/>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6" customHeight="1">
      <c r="A22" s="43"/>
      <c r="B22" s="514" t="s">
        <v>107</v>
      </c>
      <c r="C22" s="372"/>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c r="A23" s="43"/>
      <c r="B23" s="517"/>
      <c r="C23" s="372"/>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 customHeight="1">
      <c r="A24" s="43"/>
      <c r="B24" s="514" t="s">
        <v>106</v>
      </c>
      <c r="C24" s="623" t="s">
        <v>103</v>
      </c>
      <c r="D24" s="629">
        <v>802.18</v>
      </c>
      <c r="E24" s="630"/>
      <c r="F24" s="630"/>
      <c r="G24" s="630"/>
      <c r="H24" s="631"/>
      <c r="I24" s="629">
        <v>802.18</v>
      </c>
      <c r="J24" s="630"/>
      <c r="K24" s="630"/>
      <c r="L24" s="630"/>
      <c r="M24" s="631"/>
      <c r="N24" s="629">
        <v>802.18</v>
      </c>
      <c r="O24" s="630"/>
      <c r="P24" s="630"/>
      <c r="Q24" s="630"/>
      <c r="R24" s="631"/>
      <c r="S24" s="629"/>
      <c r="T24" s="630"/>
      <c r="U24" s="630"/>
      <c r="V24" s="630"/>
      <c r="W24" s="631"/>
      <c r="X24" s="560"/>
      <c r="Y24" s="561"/>
      <c r="Z24" s="561"/>
      <c r="AA24" s="561"/>
      <c r="AB24" s="562"/>
      <c r="AC24" s="52"/>
      <c r="AD24" s="56"/>
    </row>
    <row r="25" spans="1:33" s="44" customFormat="1" ht="36" customHeight="1">
      <c r="A25" s="43"/>
      <c r="B25" s="514"/>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c r="A26" s="43"/>
      <c r="B26" s="514"/>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c r="A27" s="43"/>
      <c r="B27" s="518"/>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c r="A28" s="43"/>
      <c r="B28" s="514"/>
      <c r="C28" s="495"/>
      <c r="D28" s="626"/>
      <c r="E28" s="626"/>
      <c r="F28" s="626"/>
      <c r="G28" s="626"/>
      <c r="H28" s="626"/>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c r="A29" s="43"/>
      <c r="B29" s="514"/>
      <c r="C29" s="553"/>
      <c r="D29" s="627"/>
      <c r="E29" s="627"/>
      <c r="F29" s="627"/>
      <c r="G29" s="627"/>
      <c r="H29" s="627"/>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c r="A30" s="43"/>
      <c r="B30" s="514"/>
      <c r="C30" s="553"/>
      <c r="D30" s="628"/>
      <c r="E30" s="628"/>
      <c r="F30" s="628"/>
      <c r="G30" s="628"/>
      <c r="H30" s="628"/>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c r="A31" s="43"/>
      <c r="B31" s="514"/>
      <c r="C31" s="553"/>
      <c r="D31" s="628"/>
      <c r="E31" s="628"/>
      <c r="F31" s="628"/>
      <c r="G31" s="628"/>
      <c r="H31" s="628"/>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c r="A32" s="43"/>
      <c r="B32" s="514"/>
      <c r="C32" s="553"/>
      <c r="D32" s="628"/>
      <c r="E32" s="628"/>
      <c r="F32" s="628"/>
      <c r="G32" s="628"/>
      <c r="H32" s="628"/>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c r="A33" s="43"/>
      <c r="B33" s="514"/>
      <c r="C33" s="553"/>
      <c r="D33" s="628"/>
      <c r="E33" s="628"/>
      <c r="F33" s="628"/>
      <c r="G33" s="628"/>
      <c r="H33" s="628"/>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50" t="s">
        <v>75</v>
      </c>
      <c r="AD37" s="69">
        <f t="shared" ref="AD37:AD56" si="0">SUM(C37:AB37)</f>
        <v>16</v>
      </c>
      <c r="AE37" s="554"/>
    </row>
    <row r="38" spans="1:31" s="70" customFormat="1" ht="36" hidden="1" customHeight="1">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5"/>
      <c r="AD38" s="133">
        <f t="shared" si="0"/>
        <v>16</v>
      </c>
      <c r="AE38" s="554"/>
    </row>
    <row r="39" spans="1:31" s="70" customFormat="1" ht="36" hidden="1" customHeight="1">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5"/>
      <c r="AD39" s="169">
        <f t="shared" si="0"/>
        <v>14</v>
      </c>
      <c r="AE39" s="554"/>
    </row>
    <row r="40" spans="1:31" s="70" customFormat="1" ht="36" hidden="1" customHeight="1">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5"/>
      <c r="AD40" s="145">
        <f t="shared" si="0"/>
        <v>20</v>
      </c>
      <c r="AE40" s="554"/>
    </row>
    <row r="41" spans="1:31" s="70" customFormat="1" ht="36" hidden="1" customHeight="1">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5"/>
      <c r="AD41" s="73">
        <f>SUM(C41:AB41)</f>
        <v>16</v>
      </c>
      <c r="AE41" s="554"/>
    </row>
    <row r="42" spans="1:31" s="70" customFormat="1" ht="36" hidden="1" customHeight="1">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5"/>
      <c r="AD42" s="298">
        <f t="shared" si="0"/>
        <v>20</v>
      </c>
      <c r="AE42" s="554"/>
    </row>
    <row r="43" spans="1:31" s="70" customFormat="1" ht="36" hidden="1" customHeight="1">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5"/>
      <c r="AD43" s="316">
        <f t="shared" si="0"/>
        <v>16</v>
      </c>
      <c r="AE43" s="554"/>
    </row>
    <row r="44" spans="1:31" s="70" customFormat="1" ht="36" hidden="1" customHeight="1">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5"/>
      <c r="AD44" s="79">
        <f t="shared" si="0"/>
        <v>14</v>
      </c>
      <c r="AE44" s="554"/>
    </row>
    <row r="45" spans="1:31" s="70" customFormat="1" ht="36" hidden="1" customHeight="1">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5"/>
      <c r="AD45" s="125">
        <f t="shared" si="0"/>
        <v>2</v>
      </c>
      <c r="AE45" s="554"/>
    </row>
    <row r="46" spans="1:31" s="70" customFormat="1" ht="36" hidden="1" customHeight="1">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5"/>
      <c r="AD46" s="85">
        <f t="shared" si="0"/>
        <v>2</v>
      </c>
      <c r="AE46" s="554"/>
    </row>
    <row r="47" spans="1:31" s="70" customFormat="1" ht="36" hidden="1" customHeight="1">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5"/>
      <c r="AD47" s="384">
        <f t="shared" si="0"/>
        <v>4</v>
      </c>
      <c r="AE47" s="554"/>
    </row>
    <row r="48" spans="1:31" s="70" customFormat="1" ht="36" hidden="1" customHeight="1">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5"/>
      <c r="AD48" s="183">
        <f t="shared" si="0"/>
        <v>8</v>
      </c>
      <c r="AE48" s="554"/>
    </row>
    <row r="49" spans="1:32" s="70" customFormat="1" ht="36" hidden="1" customHeight="1">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5"/>
      <c r="AD49" s="325">
        <f t="shared" si="0"/>
        <v>8</v>
      </c>
      <c r="AE49" s="554"/>
    </row>
    <row r="50" spans="1:32" s="70" customFormat="1" ht="36" hidden="1" customHeight="1">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5"/>
      <c r="AD50" s="352">
        <f>SUM(C50:AB50)</f>
        <v>4</v>
      </c>
      <c r="AE50" s="554"/>
    </row>
    <row r="51" spans="1:32" s="70" customFormat="1" ht="36" hidden="1" customHeight="1">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5"/>
      <c r="AD51" s="169">
        <f t="shared" si="0"/>
        <v>1</v>
      </c>
      <c r="AE51" s="554"/>
    </row>
    <row r="52" spans="1:32" s="70" customFormat="1" ht="36" hidden="1" customHeight="1">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5"/>
      <c r="AD52" s="91">
        <f t="shared" si="0"/>
        <v>1</v>
      </c>
      <c r="AE52" s="554"/>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5"/>
      <c r="AD53" s="101">
        <f t="shared" si="0"/>
        <v>5.9999999999999991</v>
      </c>
      <c r="AE53" s="554"/>
    </row>
    <row r="54" spans="1:32" s="70" customFormat="1" ht="36" hidden="1" customHeight="1">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5"/>
      <c r="AD54" s="183">
        <f t="shared" si="0"/>
        <v>2</v>
      </c>
      <c r="AE54" s="554"/>
    </row>
    <row r="55" spans="1:32" s="70" customFormat="1" ht="36" hidden="1" customHeight="1">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5"/>
      <c r="AD55" s="97">
        <f t="shared" si="0"/>
        <v>5</v>
      </c>
      <c r="AE55" s="554"/>
      <c r="AF55" s="64"/>
    </row>
    <row r="56" spans="1:32" s="70" customFormat="1" ht="36" hidden="1" customHeight="1" thickBot="1">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6"/>
      <c r="AD56" s="189">
        <f t="shared" si="0"/>
        <v>1.5</v>
      </c>
      <c r="AE56" s="554"/>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554"/>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50" t="s">
        <v>76</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51"/>
      <c r="AD59" s="114">
        <f>SUM(C59:AB59)</f>
        <v>0</v>
      </c>
      <c r="AE59" s="64"/>
      <c r="AF59" s="64"/>
    </row>
    <row r="60" spans="1:32" s="70" customFormat="1" ht="36" hidden="1" customHeight="1" thickBot="1">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52"/>
      <c r="AD60" s="125">
        <f>SUM(C60:AB60)</f>
        <v>0</v>
      </c>
      <c r="AE60" s="64"/>
      <c r="AF60" s="64"/>
    </row>
    <row r="61" spans="1:32" s="70" customFormat="1" ht="36" hidden="1" customHeight="1" thickBot="1">
      <c r="A61" s="64"/>
      <c r="B61" s="503"/>
      <c r="C61" s="620" t="s">
        <v>77</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74</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9" transitionEvaluation="1" codeName="Sheet11" enableFormatConditionsCalculation="0">
    <tabColor indexed="8"/>
    <pageSetUpPr autoPageBreaks="0" fitToPage="1"/>
  </sheetPr>
  <dimension ref="A2:CU117"/>
  <sheetViews>
    <sheetView showGridLines="0" tabSelected="1" topLeftCell="A39" workbookViewId="0">
      <selection activeCell="E40" sqref="E40"/>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8" t="s">
        <v>91</v>
      </c>
      <c r="C2" s="689"/>
      <c r="D2" s="689"/>
      <c r="E2" s="689"/>
      <c r="F2" s="689"/>
      <c r="G2" s="689"/>
      <c r="H2" s="689"/>
      <c r="I2" s="690"/>
    </row>
    <row r="3" spans="1:99" s="122" customFormat="1" ht="16.5" customHeight="1">
      <c r="A3" s="417"/>
      <c r="B3" s="691" t="s">
        <v>20</v>
      </c>
      <c r="C3" s="692"/>
      <c r="D3" s="704" t="s">
        <v>125</v>
      </c>
      <c r="E3" s="693"/>
      <c r="F3" s="693"/>
      <c r="G3" s="693"/>
      <c r="H3" s="693"/>
      <c r="I3" s="694"/>
    </row>
    <row r="4" spans="1:99" s="122" customFormat="1" ht="16.5" customHeight="1">
      <c r="A4" s="417"/>
      <c r="B4" s="709" t="str">
        <f>'802.18 Cover'!$C$4</f>
        <v>R6</v>
      </c>
      <c r="C4" s="710"/>
      <c r="D4" s="705" t="str">
        <f>'802.18 Cover'!I12</f>
        <v xml:space="preserve">       Orlando, Florida, USA</v>
      </c>
      <c r="E4" s="677"/>
      <c r="F4" s="677"/>
      <c r="G4" s="677"/>
      <c r="H4" s="677"/>
      <c r="I4" s="678"/>
    </row>
    <row r="5" spans="1:99" s="122" customFormat="1" ht="16.5" customHeight="1">
      <c r="A5" s="417"/>
      <c r="B5" s="711"/>
      <c r="C5" s="712"/>
      <c r="D5" s="706" t="str">
        <f>'802.18 Cover'!H10</f>
        <v xml:space="preserve">   March 17-21, 2013</v>
      </c>
      <c r="E5" s="707"/>
      <c r="F5" s="707"/>
      <c r="G5" s="707"/>
      <c r="H5" s="707"/>
      <c r="I5" s="70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95" t="s">
        <v>133</v>
      </c>
      <c r="C7" s="696"/>
      <c r="D7" s="696"/>
      <c r="E7" s="696"/>
      <c r="F7" s="696"/>
      <c r="G7" s="696"/>
      <c r="H7" s="696"/>
      <c r="I7" s="697"/>
    </row>
    <row r="8" spans="1:99" s="425" customFormat="1" ht="16.5" customHeight="1">
      <c r="B8" s="698"/>
      <c r="C8" s="699"/>
      <c r="D8" s="699"/>
      <c r="E8" s="699"/>
      <c r="F8" s="699"/>
      <c r="G8" s="699"/>
      <c r="H8" s="699"/>
      <c r="I8" s="700"/>
    </row>
    <row r="9" spans="1:99" s="427" customFormat="1" ht="16.5" customHeight="1">
      <c r="B9" s="713" t="s">
        <v>162</v>
      </c>
      <c r="C9" s="714"/>
      <c r="D9" s="714"/>
      <c r="E9" s="714"/>
      <c r="F9" s="714"/>
      <c r="G9" s="714"/>
      <c r="H9" s="714"/>
      <c r="I9" s="715"/>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701" t="s">
        <v>178</v>
      </c>
      <c r="C15" s="686"/>
      <c r="D15" s="686"/>
      <c r="E15" s="686"/>
      <c r="F15" s="686"/>
      <c r="G15" s="686"/>
      <c r="H15" s="686"/>
      <c r="I15" s="687"/>
    </row>
    <row r="16" spans="1:99" s="122" customFormat="1" ht="16.5" customHeight="1">
      <c r="A16" s="417"/>
      <c r="B16" s="685"/>
      <c r="C16" s="686"/>
      <c r="D16" s="686"/>
      <c r="E16" s="702"/>
      <c r="F16" s="702"/>
      <c r="G16" s="702"/>
      <c r="H16" s="702"/>
      <c r="I16" s="703"/>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672" t="s">
        <v>16</v>
      </c>
      <c r="I18" s="673"/>
      <c r="J18" s="416"/>
    </row>
    <row r="19" spans="2:10" s="139" customFormat="1" ht="16.5" customHeight="1">
      <c r="B19" s="402"/>
      <c r="C19" s="19">
        <v>1</v>
      </c>
      <c r="D19" s="14"/>
      <c r="E19" s="440" t="s">
        <v>101</v>
      </c>
      <c r="F19" s="193"/>
      <c r="G19" s="193"/>
      <c r="H19" s="399"/>
      <c r="I19" s="401">
        <v>0.5625</v>
      </c>
    </row>
    <row r="20" spans="2:10" s="139" customFormat="1" ht="16.5" customHeight="1">
      <c r="B20" s="402"/>
      <c r="C20" s="16">
        <v>1.1000000000000001</v>
      </c>
      <c r="D20" s="8" t="s">
        <v>97</v>
      </c>
      <c r="E20" s="510" t="s">
        <v>14</v>
      </c>
      <c r="F20" s="13"/>
      <c r="G20" s="7" t="s">
        <v>161</v>
      </c>
      <c r="H20" s="30"/>
      <c r="I20" s="401"/>
      <c r="J20" s="511"/>
    </row>
    <row r="21" spans="2:10" s="139" customFormat="1" ht="16.5" customHeight="1">
      <c r="B21" s="402"/>
      <c r="C21" s="4">
        <v>1.2</v>
      </c>
      <c r="D21" s="457" t="s">
        <v>61</v>
      </c>
      <c r="E21" s="510" t="s">
        <v>62</v>
      </c>
      <c r="F21" s="13"/>
      <c r="G21" s="7" t="s">
        <v>161</v>
      </c>
      <c r="H21" s="30"/>
      <c r="I21" s="401"/>
    </row>
    <row r="22" spans="2:10" s="139" customFormat="1" ht="16.5" customHeight="1">
      <c r="B22" s="402"/>
      <c r="C22" s="16">
        <v>1.3</v>
      </c>
      <c r="D22" s="8" t="s">
        <v>97</v>
      </c>
      <c r="E22" s="510" t="s">
        <v>179</v>
      </c>
      <c r="F22" s="13"/>
      <c r="G22" s="7" t="s">
        <v>51</v>
      </c>
      <c r="H22" s="30"/>
      <c r="I22" s="401"/>
    </row>
    <row r="23" spans="2:10" s="139" customFormat="1" ht="16.5" customHeight="1">
      <c r="B23" s="402"/>
      <c r="C23" s="16" t="s">
        <v>63</v>
      </c>
      <c r="D23" s="8"/>
      <c r="E23" s="510" t="s">
        <v>180</v>
      </c>
      <c r="F23" s="13"/>
      <c r="G23" s="7"/>
      <c r="H23" s="30"/>
      <c r="I23" s="401"/>
    </row>
    <row r="24" spans="2:10" s="139" customFormat="1" ht="16.5" customHeight="1">
      <c r="B24" s="402"/>
      <c r="C24" s="16" t="s">
        <v>63</v>
      </c>
      <c r="D24" s="8" t="s">
        <v>97</v>
      </c>
      <c r="E24" s="510" t="s">
        <v>181</v>
      </c>
      <c r="F24" s="13"/>
      <c r="G24" s="7" t="s">
        <v>51</v>
      </c>
      <c r="H24" s="30"/>
      <c r="I24" s="401"/>
    </row>
    <row r="25" spans="2:10" s="139" customFormat="1" ht="16.5" customHeight="1">
      <c r="B25" s="402"/>
      <c r="C25" s="16" t="s">
        <v>166</v>
      </c>
      <c r="D25" s="2" t="s">
        <v>98</v>
      </c>
      <c r="E25" s="510" t="s">
        <v>11</v>
      </c>
      <c r="F25" s="13"/>
      <c r="G25" s="7" t="s">
        <v>161</v>
      </c>
      <c r="H25" s="30"/>
      <c r="I25" s="401"/>
    </row>
    <row r="26" spans="2:10" s="139" customFormat="1" ht="16.5" customHeight="1">
      <c r="B26" s="402"/>
      <c r="C26" s="11">
        <v>2.1</v>
      </c>
      <c r="D26" s="14"/>
      <c r="E26" s="404" t="s">
        <v>57</v>
      </c>
      <c r="F26" s="13"/>
      <c r="G26" s="13"/>
      <c r="H26" s="30"/>
      <c r="I26" s="449"/>
    </row>
    <row r="27" spans="2:10" s="12" customFormat="1" ht="16.5" customHeight="1">
      <c r="B27" s="411"/>
      <c r="C27" s="16" t="s">
        <v>40</v>
      </c>
      <c r="D27" s="63" t="s">
        <v>99</v>
      </c>
      <c r="E27" s="510" t="s">
        <v>81</v>
      </c>
      <c r="F27" s="7" t="s">
        <v>93</v>
      </c>
      <c r="G27" s="7" t="s">
        <v>161</v>
      </c>
      <c r="H27" s="28"/>
      <c r="I27" s="401"/>
    </row>
    <row r="28" spans="2:10" s="12" customFormat="1" ht="16.5" customHeight="1">
      <c r="B28" s="411"/>
      <c r="C28" s="16" t="s">
        <v>64</v>
      </c>
      <c r="D28" s="63" t="s">
        <v>99</v>
      </c>
      <c r="E28" s="510" t="s">
        <v>39</v>
      </c>
      <c r="F28" s="7"/>
      <c r="G28" s="7" t="s">
        <v>161</v>
      </c>
      <c r="H28" s="28"/>
      <c r="I28" s="401"/>
    </row>
    <row r="29" spans="2:10" s="12" customFormat="1" ht="16.5" customHeight="1">
      <c r="B29" s="411"/>
      <c r="C29" s="16" t="s">
        <v>117</v>
      </c>
      <c r="D29" s="63" t="s">
        <v>99</v>
      </c>
      <c r="E29" s="510" t="s">
        <v>79</v>
      </c>
      <c r="F29" s="7" t="s">
        <v>93</v>
      </c>
      <c r="G29" s="7" t="s">
        <v>161</v>
      </c>
      <c r="H29" s="28"/>
      <c r="I29" s="401"/>
    </row>
    <row r="30" spans="2:10" s="139" customFormat="1" ht="16.5" customHeight="1">
      <c r="B30" s="402"/>
      <c r="C30" s="11"/>
      <c r="D30" s="14"/>
      <c r="E30" s="7"/>
      <c r="F30" s="13"/>
      <c r="G30" s="13"/>
      <c r="H30" s="30"/>
      <c r="I30" s="401"/>
    </row>
    <row r="31" spans="2:10" s="123" customFormat="1" ht="16.5" customHeight="1">
      <c r="B31" s="435"/>
      <c r="C31" s="19">
        <v>3</v>
      </c>
      <c r="D31" s="18" t="s">
        <v>99</v>
      </c>
      <c r="E31" s="459" t="s">
        <v>48</v>
      </c>
      <c r="F31" s="459"/>
      <c r="G31" s="459"/>
      <c r="H31" s="29"/>
      <c r="I31" s="191"/>
    </row>
    <row r="32" spans="2:10" s="123" customFormat="1" ht="16.5" customHeight="1">
      <c r="B32" s="435"/>
      <c r="C32" s="19">
        <v>3.1</v>
      </c>
      <c r="D32" s="18" t="s">
        <v>99</v>
      </c>
      <c r="E32" s="510" t="s">
        <v>13</v>
      </c>
      <c r="F32" s="7" t="s">
        <v>94</v>
      </c>
      <c r="G32" s="9" t="s">
        <v>163</v>
      </c>
      <c r="H32" s="29"/>
      <c r="I32" s="191"/>
    </row>
    <row r="33" spans="2:9" s="123" customFormat="1" ht="16.5" customHeight="1">
      <c r="B33" s="435"/>
      <c r="C33" s="19">
        <v>3.2</v>
      </c>
      <c r="D33" s="18" t="s">
        <v>99</v>
      </c>
      <c r="E33" s="510" t="s">
        <v>111</v>
      </c>
      <c r="F33" s="7" t="s">
        <v>94</v>
      </c>
      <c r="G33" s="9" t="s">
        <v>163</v>
      </c>
      <c r="H33" s="29"/>
      <c r="I33" s="191"/>
    </row>
    <row r="34" spans="2:9" s="251" customFormat="1" ht="16.5" customHeight="1">
      <c r="B34" s="436"/>
      <c r="C34" s="11"/>
      <c r="D34" s="2"/>
      <c r="E34" s="510"/>
      <c r="F34" s="124"/>
      <c r="G34" s="437"/>
      <c r="H34" s="28"/>
      <c r="I34" s="438"/>
    </row>
    <row r="35" spans="2:9" s="12" customFormat="1" ht="16.5" customHeight="1">
      <c r="B35" s="411"/>
      <c r="C35" s="6">
        <v>4</v>
      </c>
      <c r="D35" s="13"/>
      <c r="E35" s="474" t="s">
        <v>3</v>
      </c>
      <c r="F35" s="459"/>
      <c r="G35" s="459"/>
      <c r="H35" s="30"/>
      <c r="I35" s="412"/>
    </row>
    <row r="36" spans="2:9" s="12" customFormat="1" ht="16.5" customHeight="1">
      <c r="B36" s="411"/>
      <c r="C36" s="10">
        <v>4.0999999999999996</v>
      </c>
      <c r="D36" s="14" t="s">
        <v>137</v>
      </c>
      <c r="E36" s="510" t="s">
        <v>126</v>
      </c>
      <c r="F36" s="13" t="s">
        <v>93</v>
      </c>
      <c r="G36" s="13" t="s">
        <v>58</v>
      </c>
      <c r="H36" s="30"/>
      <c r="I36" s="401"/>
    </row>
    <row r="37" spans="2:9" s="12" customFormat="1" ht="16.5" customHeight="1">
      <c r="B37" s="411"/>
      <c r="C37" s="10">
        <v>4.2</v>
      </c>
      <c r="D37" s="14" t="s">
        <v>137</v>
      </c>
      <c r="E37" s="510" t="s">
        <v>82</v>
      </c>
      <c r="F37" s="13" t="s">
        <v>93</v>
      </c>
      <c r="G37" s="13" t="s">
        <v>58</v>
      </c>
      <c r="H37" s="30"/>
      <c r="I37" s="401"/>
    </row>
    <row r="38" spans="2:9" s="324" customFormat="1" ht="16.5" customHeight="1">
      <c r="B38" s="482"/>
      <c r="C38" s="475"/>
      <c r="D38" s="476"/>
      <c r="E38" s="477"/>
      <c r="F38" s="478"/>
      <c r="G38" s="476"/>
      <c r="H38" s="479"/>
      <c r="I38" s="484"/>
    </row>
    <row r="39" spans="2:9" s="138" customFormat="1" ht="21" customHeight="1">
      <c r="B39" s="483" t="s">
        <v>91</v>
      </c>
      <c r="C39" s="11">
        <v>5</v>
      </c>
      <c r="D39" s="13"/>
      <c r="E39" s="480" t="s">
        <v>2</v>
      </c>
      <c r="F39" s="480"/>
      <c r="G39" s="481"/>
      <c r="H39" s="136"/>
      <c r="I39" s="449"/>
    </row>
    <row r="40" spans="2:9" s="525" customFormat="1" ht="27" customHeight="1">
      <c r="B40" s="522"/>
      <c r="C40" s="19" t="s">
        <v>197</v>
      </c>
      <c r="D40" s="19" t="s">
        <v>137</v>
      </c>
      <c r="E40" s="512" t="s">
        <v>198</v>
      </c>
      <c r="F40" s="4" t="s">
        <v>94</v>
      </c>
      <c r="G40" s="19" t="s">
        <v>167</v>
      </c>
      <c r="H40" s="523"/>
      <c r="I40" s="524"/>
    </row>
    <row r="41" spans="2:9" s="138" customFormat="1" ht="21" customHeight="1">
      <c r="B41" s="483"/>
      <c r="C41" s="11">
        <f>C39+0.1</f>
        <v>5.0999999999999996</v>
      </c>
      <c r="D41" s="2" t="s">
        <v>137</v>
      </c>
      <c r="E41" s="512" t="s">
        <v>182</v>
      </c>
      <c r="F41" s="4" t="s">
        <v>94</v>
      </c>
      <c r="G41" s="4" t="s">
        <v>167</v>
      </c>
      <c r="H41" s="136"/>
      <c r="I41" s="449"/>
    </row>
    <row r="42" spans="2:9" s="138" customFormat="1" ht="23" customHeight="1">
      <c r="B42" s="483"/>
      <c r="C42" s="11">
        <f t="shared" ref="C42:C55" si="0">C41+0.1</f>
        <v>5.1999999999999993</v>
      </c>
      <c r="D42" s="2" t="s">
        <v>137</v>
      </c>
      <c r="E42" s="512" t="s">
        <v>183</v>
      </c>
      <c r="F42" s="4" t="s">
        <v>94</v>
      </c>
      <c r="G42" s="4" t="s">
        <v>167</v>
      </c>
      <c r="H42" s="136"/>
      <c r="I42" s="449"/>
    </row>
    <row r="43" spans="2:9" s="138" customFormat="1" ht="28" customHeight="1">
      <c r="B43" s="483"/>
      <c r="C43" s="11">
        <f t="shared" si="0"/>
        <v>5.2999999999999989</v>
      </c>
      <c r="D43" s="2" t="s">
        <v>137</v>
      </c>
      <c r="E43" s="512" t="s">
        <v>191</v>
      </c>
      <c r="F43" s="4" t="s">
        <v>94</v>
      </c>
      <c r="G43" s="4" t="s">
        <v>167</v>
      </c>
      <c r="H43" s="136"/>
      <c r="I43" s="449"/>
    </row>
    <row r="44" spans="2:9" s="138" customFormat="1" ht="24" customHeight="1">
      <c r="B44" s="483"/>
      <c r="C44" s="11">
        <f t="shared" si="0"/>
        <v>5.3999999999999986</v>
      </c>
      <c r="D44" s="2" t="s">
        <v>137</v>
      </c>
      <c r="E44" s="512" t="s">
        <v>35</v>
      </c>
      <c r="F44" s="4" t="s">
        <v>94</v>
      </c>
      <c r="G44" s="4" t="s">
        <v>167</v>
      </c>
      <c r="H44" s="136"/>
      <c r="I44" s="449"/>
    </row>
    <row r="45" spans="2:9" s="138" customFormat="1" ht="16.5" customHeight="1">
      <c r="B45" s="483"/>
      <c r="C45" s="11">
        <f t="shared" si="0"/>
        <v>5.4999999999999982</v>
      </c>
      <c r="D45" s="2" t="s">
        <v>137</v>
      </c>
      <c r="E45" s="512" t="s">
        <v>185</v>
      </c>
      <c r="F45" s="4" t="s">
        <v>94</v>
      </c>
      <c r="G45" s="477"/>
      <c r="H45" s="136"/>
      <c r="I45" s="449"/>
    </row>
    <row r="46" spans="2:9" s="135" customFormat="1" ht="22" customHeight="1">
      <c r="B46" s="413"/>
      <c r="C46" s="11">
        <f t="shared" si="0"/>
        <v>5.5999999999999979</v>
      </c>
      <c r="D46" s="2" t="s">
        <v>137</v>
      </c>
      <c r="E46" s="512" t="s">
        <v>186</v>
      </c>
      <c r="F46" s="4" t="s">
        <v>94</v>
      </c>
      <c r="G46" s="4" t="s">
        <v>167</v>
      </c>
      <c r="H46" s="33"/>
      <c r="I46" s="401"/>
    </row>
    <row r="47" spans="2:9" s="135" customFormat="1" ht="28" customHeight="1">
      <c r="B47" s="413"/>
      <c r="C47" s="11">
        <f t="shared" si="0"/>
        <v>5.6999999999999975</v>
      </c>
      <c r="D47" s="2" t="s">
        <v>137</v>
      </c>
      <c r="E47" s="512" t="s">
        <v>188</v>
      </c>
      <c r="F47" s="4" t="s">
        <v>94</v>
      </c>
      <c r="G47" s="4" t="s">
        <v>167</v>
      </c>
      <c r="H47" s="33"/>
      <c r="I47" s="401"/>
    </row>
    <row r="48" spans="2:9" s="135" customFormat="1" ht="24.75" customHeight="1">
      <c r="B48" s="413"/>
      <c r="C48" s="11">
        <f>C47+0.1</f>
        <v>5.7999999999999972</v>
      </c>
      <c r="D48" s="2" t="s">
        <v>137</v>
      </c>
      <c r="E48" s="512" t="s">
        <v>189</v>
      </c>
      <c r="F48" s="4" t="s">
        <v>94</v>
      </c>
      <c r="G48" s="4" t="s">
        <v>167</v>
      </c>
      <c r="H48" s="33"/>
      <c r="I48" s="401"/>
    </row>
    <row r="49" spans="2:9" s="135" customFormat="1" ht="24.75" customHeight="1">
      <c r="B49" s="413"/>
      <c r="C49" s="11">
        <f>C48+0.1</f>
        <v>5.8999999999999968</v>
      </c>
      <c r="D49" s="2" t="s">
        <v>137</v>
      </c>
      <c r="E49" s="512" t="s">
        <v>190</v>
      </c>
      <c r="F49" s="4" t="s">
        <v>94</v>
      </c>
      <c r="G49" s="4" t="s">
        <v>167</v>
      </c>
      <c r="H49" s="33"/>
      <c r="I49" s="401"/>
    </row>
    <row r="50" spans="2:9" s="135" customFormat="1" ht="25.5" customHeight="1">
      <c r="B50" s="413"/>
      <c r="C50" s="11" t="s">
        <v>187</v>
      </c>
      <c r="D50" s="2" t="s">
        <v>137</v>
      </c>
      <c r="E50" s="512" t="s">
        <v>192</v>
      </c>
      <c r="F50" s="4" t="s">
        <v>94</v>
      </c>
      <c r="G50" s="4" t="s">
        <v>167</v>
      </c>
      <c r="H50" s="33"/>
      <c r="I50" s="401"/>
    </row>
    <row r="51" spans="2:9" s="135" customFormat="1" ht="30" customHeight="1">
      <c r="B51" s="413"/>
      <c r="C51" s="11">
        <v>5.1100000000000003</v>
      </c>
      <c r="D51" s="2" t="s">
        <v>137</v>
      </c>
      <c r="E51" s="512" t="s">
        <v>193</v>
      </c>
      <c r="F51" s="4" t="s">
        <v>94</v>
      </c>
      <c r="G51" s="4" t="s">
        <v>167</v>
      </c>
      <c r="H51" s="33"/>
      <c r="I51" s="401"/>
    </row>
    <row r="52" spans="2:9" s="135" customFormat="1" ht="30" customHeight="1">
      <c r="B52" s="413"/>
      <c r="C52" s="19" t="s">
        <v>194</v>
      </c>
      <c r="D52" s="2"/>
      <c r="E52" s="512"/>
      <c r="F52" s="4"/>
      <c r="G52" s="4"/>
      <c r="H52" s="33"/>
      <c r="I52" s="401"/>
    </row>
    <row r="53" spans="2:9" s="135" customFormat="1" ht="30" customHeight="1">
      <c r="B53" s="413"/>
      <c r="C53" s="19" t="s">
        <v>195</v>
      </c>
      <c r="D53" s="2"/>
      <c r="E53" s="512"/>
      <c r="F53" s="4"/>
      <c r="G53" s="4"/>
      <c r="H53" s="33"/>
      <c r="I53" s="401"/>
    </row>
    <row r="54" spans="2:9" s="135" customFormat="1" ht="25" customHeight="1">
      <c r="B54" s="413"/>
      <c r="C54" s="11">
        <f>C49+0.1</f>
        <v>5.9999999999999964</v>
      </c>
      <c r="D54" s="2"/>
      <c r="E54" s="509"/>
      <c r="F54" s="4"/>
      <c r="G54" s="4"/>
      <c r="H54" s="33"/>
      <c r="I54" s="401"/>
    </row>
    <row r="55" spans="2:9" s="135" customFormat="1" ht="17" customHeight="1">
      <c r="B55" s="413"/>
      <c r="C55" s="11">
        <f t="shared" si="0"/>
        <v>6.0999999999999961</v>
      </c>
      <c r="D55" s="2" t="s">
        <v>137</v>
      </c>
      <c r="E55" s="509" t="s">
        <v>12</v>
      </c>
      <c r="F55" s="4" t="s">
        <v>94</v>
      </c>
      <c r="G55" s="4"/>
      <c r="H55" s="33"/>
      <c r="I55" s="401">
        <v>0.63541666666666663</v>
      </c>
    </row>
    <row r="56" spans="2:9" s="122" customFormat="1" ht="16.5" customHeight="1">
      <c r="B56" s="439"/>
      <c r="C56" s="10"/>
      <c r="D56" s="7"/>
      <c r="E56" s="441" t="s">
        <v>100</v>
      </c>
      <c r="F56" s="442"/>
      <c r="G56" s="442"/>
      <c r="H56" s="443"/>
      <c r="I56" s="450">
        <v>0.64583333333333337</v>
      </c>
    </row>
    <row r="57" spans="2:9" s="122" customFormat="1" ht="16.5" customHeight="1">
      <c r="B57" s="439"/>
      <c r="C57" s="10"/>
      <c r="D57" s="489"/>
      <c r="E57" s="441" t="s">
        <v>66</v>
      </c>
      <c r="F57" s="513"/>
      <c r="G57" s="513"/>
      <c r="H57" s="513"/>
      <c r="I57" s="450" t="s">
        <v>164</v>
      </c>
    </row>
    <row r="58" spans="2:9" s="135" customFormat="1" ht="35" customHeight="1">
      <c r="B58" s="413"/>
      <c r="C58" s="11"/>
      <c r="D58" s="2"/>
      <c r="E58" s="509"/>
      <c r="F58" s="4"/>
      <c r="G58" s="4"/>
      <c r="H58" s="33"/>
      <c r="I58" s="401"/>
    </row>
    <row r="59" spans="2:9" s="135" customFormat="1" ht="35" customHeight="1">
      <c r="B59" s="413"/>
      <c r="C59" s="11"/>
      <c r="D59" s="2"/>
      <c r="E59" s="509"/>
      <c r="F59" s="4"/>
      <c r="G59" s="4"/>
      <c r="H59" s="33"/>
      <c r="I59" s="401"/>
    </row>
    <row r="60" spans="2:9" s="135" customFormat="1" ht="16.5" customHeight="1">
      <c r="B60" s="413"/>
      <c r="C60" s="11"/>
      <c r="D60" s="2"/>
      <c r="E60" s="509"/>
      <c r="F60" s="4"/>
      <c r="G60" s="4"/>
      <c r="H60" s="33"/>
      <c r="I60" s="401"/>
    </row>
    <row r="61" spans="2:9" s="135" customFormat="1" ht="35" customHeight="1">
      <c r="B61" s="413"/>
      <c r="C61" s="11"/>
      <c r="D61" s="2"/>
      <c r="E61" s="509"/>
      <c r="F61" s="4"/>
      <c r="G61" s="4"/>
      <c r="H61" s="33"/>
      <c r="I61" s="401"/>
    </row>
    <row r="62" spans="2:9" s="135" customFormat="1" ht="16.5" customHeight="1">
      <c r="B62" s="413"/>
      <c r="C62" s="11"/>
      <c r="D62" s="2"/>
      <c r="E62" s="509"/>
      <c r="F62" s="4"/>
      <c r="G62" s="4"/>
      <c r="H62" s="33"/>
      <c r="I62" s="401"/>
    </row>
    <row r="63" spans="2:9" s="135" customFormat="1" ht="30" customHeight="1">
      <c r="B63" s="413"/>
      <c r="C63" s="11"/>
      <c r="D63" s="2"/>
      <c r="E63" s="509"/>
      <c r="F63" s="4"/>
      <c r="G63" s="4"/>
      <c r="H63" s="33"/>
      <c r="I63" s="401"/>
    </row>
    <row r="64" spans="2:9" s="135" customFormat="1" ht="16.5" customHeight="1">
      <c r="B64" s="413"/>
      <c r="C64" s="11"/>
      <c r="D64" s="2"/>
      <c r="E64" s="509"/>
      <c r="F64" s="4"/>
      <c r="G64" s="4"/>
      <c r="H64" s="33"/>
      <c r="I64" s="401"/>
    </row>
    <row r="65" spans="1:10" s="135" customFormat="1" ht="16.5" customHeight="1">
      <c r="B65" s="413"/>
      <c r="C65" s="11"/>
      <c r="D65" s="2"/>
      <c r="E65" s="509"/>
      <c r="F65" s="4"/>
      <c r="G65" s="4"/>
      <c r="H65" s="33"/>
      <c r="I65" s="401"/>
    </row>
    <row r="67" spans="1:10" s="122" customFormat="1" ht="16.5" customHeight="1">
      <c r="B67" s="439"/>
      <c r="C67" s="10"/>
      <c r="D67" s="7"/>
      <c r="E67" s="441" t="s">
        <v>105</v>
      </c>
      <c r="F67" s="442"/>
      <c r="G67" s="442"/>
      <c r="H67" s="443"/>
      <c r="I67" s="450">
        <v>0.72916666666666663</v>
      </c>
    </row>
    <row r="68" spans="1:10" s="122" customFormat="1" ht="16.5" customHeight="1">
      <c r="B68" s="688" t="s">
        <v>91</v>
      </c>
      <c r="C68" s="689"/>
      <c r="D68" s="689"/>
      <c r="E68" s="689"/>
      <c r="F68" s="689"/>
      <c r="G68" s="689"/>
      <c r="H68" s="689"/>
      <c r="I68" s="690"/>
    </row>
    <row r="69" spans="1:10" s="122" customFormat="1" ht="16.5" customHeight="1">
      <c r="A69" s="417"/>
      <c r="B69" s="716" t="str">
        <f>$B$3</f>
        <v>Interim</v>
      </c>
      <c r="C69" s="716"/>
      <c r="D69" s="693" t="str">
        <f>D3</f>
        <v>IEEE 802.18 RR TAG</v>
      </c>
      <c r="E69" s="693"/>
      <c r="F69" s="693"/>
      <c r="G69" s="693"/>
      <c r="H69" s="693"/>
      <c r="I69" s="694"/>
    </row>
    <row r="70" spans="1:10" s="122" customFormat="1" ht="16.5" customHeight="1">
      <c r="A70" s="417"/>
      <c r="B70" s="717" t="str">
        <f>'802.18 Cover'!$C$4</f>
        <v>R6</v>
      </c>
      <c r="C70" s="717"/>
      <c r="D70" s="677" t="str">
        <f>D4</f>
        <v xml:space="preserve">       Orlando, Florida, USA</v>
      </c>
      <c r="E70" s="677"/>
      <c r="F70" s="677"/>
      <c r="G70" s="677"/>
      <c r="H70" s="677"/>
      <c r="I70" s="678"/>
    </row>
    <row r="71" spans="1:10" s="122" customFormat="1" ht="16.5" customHeight="1">
      <c r="A71" s="417"/>
      <c r="B71" s="717"/>
      <c r="C71" s="717"/>
      <c r="D71" s="677" t="str">
        <f>D5</f>
        <v xml:space="preserve">   March 17-21, 2013</v>
      </c>
      <c r="E71" s="677"/>
      <c r="F71" s="677"/>
      <c r="G71" s="677"/>
      <c r="H71" s="677"/>
      <c r="I71" s="678"/>
    </row>
    <row r="72" spans="1:10" s="122" customFormat="1" ht="16.5" customHeight="1">
      <c r="A72" s="417"/>
      <c r="B72" s="420"/>
      <c r="C72" s="147"/>
      <c r="D72" s="36"/>
      <c r="E72" s="36"/>
      <c r="F72" s="36"/>
      <c r="G72" s="36"/>
      <c r="H72" s="36"/>
      <c r="I72" s="421"/>
    </row>
    <row r="73" spans="1:10" s="419" customFormat="1" ht="16.5" customHeight="1">
      <c r="A73" s="418"/>
      <c r="B73" s="682" t="s">
        <v>184</v>
      </c>
      <c r="C73" s="683"/>
      <c r="D73" s="683"/>
      <c r="E73" s="683"/>
      <c r="F73" s="683"/>
      <c r="G73" s="683"/>
      <c r="H73" s="683"/>
      <c r="I73" s="684"/>
    </row>
    <row r="74" spans="1:10" s="122" customFormat="1" ht="16.5" customHeight="1">
      <c r="A74" s="417"/>
      <c r="B74" s="685"/>
      <c r="C74" s="686"/>
      <c r="D74" s="686"/>
      <c r="E74" s="686"/>
      <c r="F74" s="686"/>
      <c r="G74" s="686"/>
      <c r="H74" s="686"/>
      <c r="I74" s="687"/>
      <c r="J74" s="123"/>
    </row>
    <row r="75" spans="1:10" s="122" customFormat="1" ht="16.5" customHeight="1">
      <c r="B75" s="485"/>
      <c r="C75" s="460"/>
      <c r="D75" s="460"/>
      <c r="E75" s="460"/>
      <c r="F75" s="460"/>
      <c r="G75" s="460"/>
      <c r="H75" s="460"/>
      <c r="I75" s="490"/>
      <c r="J75" s="123"/>
    </row>
    <row r="76" spans="1:10" s="12" customFormat="1" ht="16.5" customHeight="1">
      <c r="B76" s="411"/>
      <c r="C76" s="461"/>
      <c r="D76" s="462"/>
      <c r="E76" s="462"/>
      <c r="F76" s="462"/>
      <c r="G76" s="462"/>
      <c r="H76" s="672" t="s">
        <v>16</v>
      </c>
      <c r="I76" s="673"/>
      <c r="J76" s="416"/>
    </row>
    <row r="77" spans="1:10" s="17" customFormat="1" ht="16.5" customHeight="1">
      <c r="B77" s="414"/>
      <c r="C77" s="11">
        <v>1</v>
      </c>
      <c r="D77" s="15"/>
      <c r="E77" s="404" t="s">
        <v>101</v>
      </c>
      <c r="F77" s="404"/>
      <c r="G77" s="404"/>
      <c r="H77" s="27"/>
      <c r="I77" s="449">
        <f>TIME(13,30,0)</f>
        <v>0.5625</v>
      </c>
    </row>
    <row r="78" spans="1:10" s="17" customFormat="1" ht="16.5" customHeight="1">
      <c r="B78" s="402"/>
      <c r="C78" s="16">
        <v>1.1000000000000001</v>
      </c>
      <c r="D78" s="8" t="s">
        <v>97</v>
      </c>
      <c r="E78" s="509" t="s">
        <v>62</v>
      </c>
      <c r="F78" s="13"/>
      <c r="G78" s="7" t="s">
        <v>161</v>
      </c>
      <c r="H78" s="30"/>
      <c r="I78" s="401"/>
    </row>
    <row r="79" spans="1:10" s="17" customFormat="1" ht="16.5" customHeight="1">
      <c r="B79" s="402"/>
      <c r="C79" s="4">
        <v>1.2</v>
      </c>
      <c r="D79" s="457"/>
      <c r="E79" s="510"/>
      <c r="F79" s="13"/>
      <c r="G79" s="7"/>
      <c r="H79" s="30"/>
      <c r="I79" s="401"/>
    </row>
    <row r="80" spans="1:10" s="17" customFormat="1" ht="16.5" customHeight="1">
      <c r="B80" s="414"/>
      <c r="C80" s="11"/>
      <c r="D80" s="15"/>
      <c r="E80" s="510"/>
      <c r="F80" s="13"/>
      <c r="G80" s="13"/>
      <c r="H80" s="27"/>
      <c r="I80" s="415"/>
    </row>
    <row r="81" spans="2:9" s="17" customFormat="1" ht="16.5" customHeight="1">
      <c r="B81" s="414"/>
      <c r="C81" s="11">
        <v>3</v>
      </c>
      <c r="D81" s="15"/>
      <c r="E81" s="404" t="s">
        <v>57</v>
      </c>
      <c r="F81" s="404"/>
      <c r="G81" s="404"/>
      <c r="H81" s="463"/>
      <c r="I81" s="449"/>
    </row>
    <row r="82" spans="2:9" s="17" customFormat="1" ht="16.5" customHeight="1">
      <c r="B82" s="414"/>
      <c r="C82" s="11"/>
      <c r="D82" s="15"/>
      <c r="E82" s="13"/>
      <c r="F82" s="13"/>
      <c r="G82" s="13"/>
      <c r="H82" s="27"/>
      <c r="I82" s="415"/>
    </row>
    <row r="83" spans="2:9" s="17" customFormat="1" ht="16.5" customHeight="1">
      <c r="B83" s="414"/>
      <c r="C83" s="11"/>
      <c r="D83" s="13"/>
      <c r="E83" s="509" t="s">
        <v>53</v>
      </c>
      <c r="F83" s="13"/>
      <c r="G83" s="13"/>
      <c r="H83" s="27"/>
      <c r="I83" s="415"/>
    </row>
    <row r="84" spans="2:9" s="17" customFormat="1" ht="16.5" customHeight="1">
      <c r="B84" s="414"/>
      <c r="C84" s="11"/>
      <c r="D84" s="13"/>
      <c r="E84" s="13"/>
      <c r="F84" s="13"/>
      <c r="G84" s="13"/>
      <c r="H84" s="27"/>
      <c r="I84" s="415"/>
    </row>
    <row r="85" spans="2:9" s="122" customFormat="1" ht="16.5" customHeight="1">
      <c r="B85" s="439"/>
      <c r="C85" s="6">
        <v>4</v>
      </c>
      <c r="D85" s="2"/>
      <c r="E85" s="459" t="s">
        <v>118</v>
      </c>
      <c r="F85" s="459"/>
      <c r="G85" s="459"/>
      <c r="H85" s="29"/>
      <c r="I85" s="449"/>
    </row>
    <row r="86" spans="2:9" s="135" customFormat="1" ht="16.5" customHeight="1">
      <c r="B86" s="413"/>
      <c r="C86" s="1"/>
      <c r="D86" s="2"/>
      <c r="E86" s="3"/>
      <c r="F86" s="4"/>
      <c r="G86" s="4"/>
      <c r="H86" s="33"/>
      <c r="I86" s="191"/>
    </row>
    <row r="87" spans="2:9" s="135" customFormat="1" ht="16.5" customHeight="1">
      <c r="B87" s="413"/>
      <c r="C87" s="1">
        <v>4.0999999999999996</v>
      </c>
      <c r="D87" s="2"/>
      <c r="E87" s="405" t="s">
        <v>104</v>
      </c>
      <c r="F87" s="4"/>
      <c r="G87" s="4"/>
      <c r="H87" s="33"/>
      <c r="I87" s="449"/>
    </row>
    <row r="88" spans="2:9" s="17" customFormat="1" ht="16.5" customHeight="1">
      <c r="B88" s="414"/>
      <c r="C88" s="11" t="s">
        <v>84</v>
      </c>
      <c r="D88" s="13" t="s">
        <v>99</v>
      </c>
      <c r="E88" s="398"/>
      <c r="F88" s="13" t="s">
        <v>94</v>
      </c>
      <c r="G88" s="13" t="s">
        <v>53</v>
      </c>
      <c r="H88" s="27"/>
      <c r="I88" s="401"/>
    </row>
    <row r="89" spans="2:9" s="135" customFormat="1" ht="16.5" customHeight="1">
      <c r="B89" s="192"/>
      <c r="C89" s="1" t="s">
        <v>85</v>
      </c>
      <c r="D89" s="2" t="s">
        <v>99</v>
      </c>
      <c r="E89" s="5"/>
      <c r="F89" s="4" t="s">
        <v>94</v>
      </c>
      <c r="G89" s="13" t="s">
        <v>53</v>
      </c>
      <c r="H89" s="31"/>
      <c r="I89" s="401"/>
    </row>
    <row r="90" spans="2:9" s="135" customFormat="1" ht="16.5" customHeight="1">
      <c r="B90" s="192"/>
      <c r="C90" s="1" t="s">
        <v>121</v>
      </c>
      <c r="D90" s="2" t="s">
        <v>99</v>
      </c>
      <c r="E90" s="5"/>
      <c r="F90" s="4" t="s">
        <v>94</v>
      </c>
      <c r="G90" s="13" t="s">
        <v>53</v>
      </c>
      <c r="H90" s="31"/>
      <c r="I90" s="401"/>
    </row>
    <row r="91" spans="2:9" s="135" customFormat="1" ht="16.5" customHeight="1">
      <c r="B91" s="192"/>
      <c r="C91" s="1" t="s">
        <v>122</v>
      </c>
      <c r="D91" s="2" t="s">
        <v>99</v>
      </c>
      <c r="E91" s="5"/>
      <c r="F91" s="4" t="s">
        <v>94</v>
      </c>
      <c r="G91" s="13" t="s">
        <v>53</v>
      </c>
      <c r="H91" s="31"/>
      <c r="I91" s="401"/>
    </row>
    <row r="92" spans="2:9" s="135" customFormat="1" ht="16.5" customHeight="1">
      <c r="B92" s="192"/>
      <c r="C92" s="1" t="s">
        <v>123</v>
      </c>
      <c r="D92" s="2" t="s">
        <v>99</v>
      </c>
      <c r="E92" s="5"/>
      <c r="F92" s="4" t="s">
        <v>94</v>
      </c>
      <c r="G92" s="13" t="s">
        <v>53</v>
      </c>
      <c r="H92" s="31"/>
      <c r="I92" s="401"/>
    </row>
    <row r="93" spans="2:9" s="135" customFormat="1" ht="16.5" customHeight="1">
      <c r="B93" s="192"/>
      <c r="C93" s="1" t="s">
        <v>124</v>
      </c>
      <c r="D93" s="2" t="s">
        <v>99</v>
      </c>
      <c r="E93" s="5"/>
      <c r="F93" s="4" t="s">
        <v>94</v>
      </c>
      <c r="G93" s="13" t="s">
        <v>53</v>
      </c>
      <c r="H93" s="31"/>
      <c r="I93" s="401"/>
    </row>
    <row r="94" spans="2:9" s="135" customFormat="1" ht="16.5" customHeight="1">
      <c r="B94" s="192"/>
      <c r="C94" s="1"/>
      <c r="D94" s="2"/>
      <c r="E94" s="5"/>
      <c r="F94" s="4"/>
      <c r="G94" s="2"/>
      <c r="H94" s="31"/>
      <c r="I94" s="401"/>
    </row>
    <row r="95" spans="2:9" s="122" customFormat="1" ht="16.5" customHeight="1">
      <c r="B95" s="439"/>
      <c r="C95" s="10"/>
      <c r="D95" s="7"/>
      <c r="E95" s="8"/>
      <c r="F95" s="7"/>
      <c r="G95" s="9"/>
      <c r="H95" s="29"/>
      <c r="I95" s="400"/>
    </row>
    <row r="96" spans="2:9" s="139" customFormat="1" ht="16.5" customHeight="1">
      <c r="B96" s="402"/>
      <c r="C96" s="11">
        <v>5</v>
      </c>
      <c r="D96" s="13"/>
      <c r="E96" s="464" t="s">
        <v>56</v>
      </c>
      <c r="F96" s="404"/>
      <c r="G96" s="404"/>
      <c r="H96" s="30"/>
      <c r="I96" s="449"/>
    </row>
    <row r="97" spans="2:9" s="139" customFormat="1" ht="16.5" customHeight="1">
      <c r="B97" s="402"/>
      <c r="C97" s="11">
        <v>5.0999999999999996</v>
      </c>
      <c r="D97" s="2" t="s">
        <v>98</v>
      </c>
      <c r="E97" s="509" t="s">
        <v>55</v>
      </c>
      <c r="F97" s="4" t="s">
        <v>94</v>
      </c>
      <c r="G97" s="2" t="s">
        <v>163</v>
      </c>
      <c r="H97" s="31"/>
      <c r="I97" s="401"/>
    </row>
    <row r="98" spans="2:9" s="139" customFormat="1" ht="16.5" customHeight="1">
      <c r="B98" s="402"/>
      <c r="C98" s="11"/>
      <c r="D98" s="13"/>
      <c r="E98" s="14"/>
      <c r="F98" s="13"/>
      <c r="G98" s="13"/>
      <c r="H98" s="30"/>
      <c r="I98" s="400"/>
    </row>
    <row r="99" spans="2:9" s="139" customFormat="1" ht="16.5" customHeight="1">
      <c r="B99" s="402"/>
      <c r="C99" s="1">
        <v>6</v>
      </c>
      <c r="D99" s="13"/>
      <c r="E99" s="403" t="s">
        <v>46</v>
      </c>
      <c r="F99" s="13"/>
      <c r="G99" s="14"/>
      <c r="H99" s="136"/>
      <c r="I99" s="412"/>
    </row>
    <row r="100" spans="2:9" s="139" customFormat="1" ht="16.5" customHeight="1">
      <c r="B100" s="402"/>
      <c r="C100" s="1">
        <v>6.1</v>
      </c>
      <c r="D100" s="2" t="s">
        <v>137</v>
      </c>
      <c r="E100" s="509" t="s">
        <v>8</v>
      </c>
      <c r="F100" s="4" t="s">
        <v>94</v>
      </c>
      <c r="G100" s="2" t="s">
        <v>163</v>
      </c>
      <c r="H100" s="31"/>
      <c r="I100" s="401"/>
    </row>
    <row r="101" spans="2:9" s="139" customFormat="1" ht="16.5" customHeight="1">
      <c r="B101" s="402"/>
      <c r="C101" s="1">
        <v>6.3</v>
      </c>
      <c r="D101" s="2" t="s">
        <v>137</v>
      </c>
      <c r="E101" s="509" t="s">
        <v>9</v>
      </c>
      <c r="F101" s="4" t="s">
        <v>94</v>
      </c>
      <c r="G101" s="2" t="s">
        <v>163</v>
      </c>
      <c r="H101" s="31"/>
      <c r="I101" s="401"/>
    </row>
    <row r="102" spans="2:9" s="138" customFormat="1" ht="16.5" customHeight="1">
      <c r="B102" s="192"/>
      <c r="C102" s="1"/>
      <c r="D102" s="137"/>
      <c r="E102" s="5"/>
      <c r="F102" s="4"/>
      <c r="G102" s="137"/>
      <c r="H102" s="136"/>
      <c r="I102" s="401"/>
    </row>
    <row r="103" spans="2:9" s="139" customFormat="1" ht="16.5" customHeight="1">
      <c r="B103" s="402"/>
      <c r="C103" s="1">
        <v>7</v>
      </c>
      <c r="D103" s="13"/>
      <c r="E103" s="404" t="s">
        <v>83</v>
      </c>
      <c r="F103" s="404" t="s">
        <v>93</v>
      </c>
      <c r="G103" s="2" t="s">
        <v>163</v>
      </c>
      <c r="H103" s="458"/>
      <c r="I103" s="449"/>
    </row>
    <row r="104" spans="2:9" s="139" customFormat="1" ht="16.5" customHeight="1">
      <c r="B104" s="402"/>
      <c r="C104" s="1"/>
      <c r="D104" s="13"/>
      <c r="E104" s="456"/>
      <c r="F104" s="456"/>
      <c r="G104" s="473"/>
      <c r="H104" s="30"/>
      <c r="I104" s="449"/>
    </row>
    <row r="105" spans="2:9" s="139" customFormat="1" ht="16.5" customHeight="1">
      <c r="B105" s="402"/>
      <c r="C105" s="1">
        <v>7.1</v>
      </c>
      <c r="D105" s="13" t="s">
        <v>137</v>
      </c>
      <c r="E105" s="509" t="s">
        <v>119</v>
      </c>
      <c r="F105" s="456"/>
      <c r="G105" s="473"/>
      <c r="H105" s="30"/>
      <c r="I105" s="401"/>
    </row>
    <row r="106" spans="2:9" s="139" customFormat="1" ht="16.5" customHeight="1">
      <c r="B106" s="402"/>
      <c r="C106" s="1"/>
      <c r="D106" s="13"/>
      <c r="E106" s="509"/>
      <c r="F106" s="13"/>
      <c r="G106" s="14"/>
      <c r="H106" s="30"/>
      <c r="I106" s="493"/>
    </row>
    <row r="107" spans="2:9" s="139" customFormat="1" ht="16.5" customHeight="1">
      <c r="B107" s="402"/>
      <c r="C107" s="11">
        <v>8</v>
      </c>
      <c r="D107" s="14" t="s">
        <v>99</v>
      </c>
      <c r="E107" s="404" t="s">
        <v>110</v>
      </c>
      <c r="F107" s="404" t="s">
        <v>93</v>
      </c>
      <c r="G107" s="404" t="s">
        <v>10</v>
      </c>
      <c r="H107" s="30"/>
      <c r="I107" s="401"/>
    </row>
    <row r="108" spans="2:9" s="139" customFormat="1" ht="16.5" customHeight="1">
      <c r="B108" s="402"/>
      <c r="C108" s="11"/>
      <c r="D108" s="14"/>
      <c r="E108" s="470"/>
      <c r="F108" s="13"/>
      <c r="G108" s="13"/>
      <c r="H108" s="30"/>
      <c r="I108" s="493"/>
    </row>
    <row r="109" spans="2:9" s="139" customFormat="1" ht="16.5" customHeight="1">
      <c r="B109" s="402"/>
      <c r="C109" s="11">
        <v>9</v>
      </c>
      <c r="D109" s="13" t="s">
        <v>97</v>
      </c>
      <c r="E109" s="404" t="s">
        <v>15</v>
      </c>
      <c r="F109" s="404" t="s">
        <v>93</v>
      </c>
      <c r="G109" s="404" t="s">
        <v>10</v>
      </c>
      <c r="H109" s="30"/>
      <c r="I109" s="401">
        <v>0.72916666666666663</v>
      </c>
    </row>
    <row r="110" spans="2:9" s="406" customFormat="1" ht="16.5" customHeight="1">
      <c r="B110" s="491"/>
      <c r="C110" s="471"/>
      <c r="D110" s="456"/>
      <c r="E110" s="456"/>
      <c r="F110" s="456"/>
      <c r="G110" s="456"/>
      <c r="H110" s="472"/>
      <c r="I110" s="401"/>
    </row>
    <row r="111" spans="2:9" s="395" customFormat="1" ht="16.5" customHeight="1">
      <c r="B111" s="492"/>
      <c r="C111" s="465"/>
      <c r="D111" s="466"/>
      <c r="E111" s="467"/>
      <c r="F111" s="466"/>
      <c r="G111" s="468">
        <f>TIME(18,0,0)</f>
        <v>0.75</v>
      </c>
      <c r="H111" s="469" t="s">
        <v>60</v>
      </c>
      <c r="I111" s="494"/>
    </row>
    <row r="112" spans="2:9" s="190" customFormat="1" ht="16.5" customHeight="1">
      <c r="B112" s="409"/>
      <c r="C112" s="20"/>
      <c r="D112" s="20"/>
      <c r="E112" s="20"/>
      <c r="F112" s="20"/>
      <c r="G112" s="20"/>
      <c r="H112" s="20"/>
      <c r="I112" s="396"/>
    </row>
    <row r="113" spans="2:10" s="190" customFormat="1" ht="16.5" customHeight="1">
      <c r="B113" s="674" t="s">
        <v>86</v>
      </c>
      <c r="C113" s="675"/>
      <c r="D113" s="675"/>
      <c r="E113" s="675"/>
      <c r="F113" s="675"/>
      <c r="G113" s="675"/>
      <c r="H113" s="675"/>
      <c r="I113" s="676"/>
    </row>
    <row r="114" spans="2:10" s="190" customFormat="1" ht="16.5" customHeight="1">
      <c r="B114" s="410"/>
      <c r="C114" s="21"/>
      <c r="D114" s="22"/>
      <c r="E114" s="23"/>
      <c r="F114" s="22"/>
      <c r="G114" s="23"/>
      <c r="H114" s="34"/>
      <c r="I114" s="397"/>
    </row>
    <row r="115" spans="2:10" s="146" customFormat="1" ht="16.5" customHeight="1">
      <c r="B115" s="679" t="s">
        <v>78</v>
      </c>
      <c r="C115" s="680"/>
      <c r="D115" s="680"/>
      <c r="E115" s="680"/>
      <c r="F115" s="680"/>
      <c r="G115" s="680"/>
      <c r="H115" s="680"/>
      <c r="I115" s="681"/>
      <c r="J115" s="385"/>
    </row>
    <row r="116" spans="2:10" s="190" customFormat="1" ht="16.5" customHeight="1">
      <c r="B116" s="409"/>
      <c r="C116" s="20"/>
      <c r="D116" s="20"/>
      <c r="E116" s="20"/>
      <c r="F116" s="20"/>
      <c r="G116" s="20"/>
      <c r="H116" s="20"/>
      <c r="I116" s="396"/>
    </row>
    <row r="117" spans="2:10" s="190" customFormat="1" ht="16.5" customHeight="1">
      <c r="C117" s="407"/>
      <c r="H117" s="408"/>
      <c r="I117" s="408"/>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70:I70"/>
    <mergeCell ref="B9:I9"/>
    <mergeCell ref="B68:I68"/>
    <mergeCell ref="B69:C69"/>
    <mergeCell ref="B70:C71"/>
    <mergeCell ref="B2:I2"/>
    <mergeCell ref="B3:C3"/>
    <mergeCell ref="D69:I69"/>
    <mergeCell ref="B7:I8"/>
    <mergeCell ref="B15:I16"/>
    <mergeCell ref="D3:I3"/>
    <mergeCell ref="D4:I4"/>
    <mergeCell ref="D5:I5"/>
    <mergeCell ref="B4:C5"/>
    <mergeCell ref="H18:I18"/>
    <mergeCell ref="H76:I76"/>
    <mergeCell ref="B113:I113"/>
    <mergeCell ref="D71:I71"/>
    <mergeCell ref="B115:I115"/>
    <mergeCell ref="B73:I74"/>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2013-03-06T16:32:24Z</dcterms:modified>
</cp:coreProperties>
</file>