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905"/>
  <workbookPr codeName="ThisWorkbook" autoCompressPictures="0"/>
  <bookViews>
    <workbookView xWindow="3680" yWindow="2640" windowWidth="20740" windowHeight="11760" tabRatio="736" firstSheet="1"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Agendas'!$C$15:$C$69</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Agendas'!$B$2:$I$112</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Agendas'!$C$2:$I$69</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Agendas'!$C$2:$I$69</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Agendas'!$15:$60,'802.18 WG Agendas'!$68:$69,'802.18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Agendas'!$C$2:$I$69</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Agendas'!$15:$60</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Agendas'!$C$2:$I$69</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Agendas'!$C$2:$I$69</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Agendas'!$C$2:$I$69</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Agendas'!$15:$60,'802.18 WG Agendas'!$68:$69,'802.18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Agendas'!$C$2:$I$69</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Agendas'!$68:$69,'802.18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Agendas'!$C$2:$I$69</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000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66" i="49"/>
  <c r="D4" i="49"/>
  <c r="D65" i="49"/>
  <c r="C5" i="381"/>
  <c r="C4" i="381"/>
  <c r="O4" i="20"/>
  <c r="O3" i="20"/>
  <c r="B6" i="381"/>
  <c r="E62" i="381"/>
  <c r="G62" i="381"/>
  <c r="AD50" i="381"/>
  <c r="AD41" i="381"/>
  <c r="AD37" i="381"/>
  <c r="AD57" i="381"/>
  <c r="AD38" i="381"/>
  <c r="AD39" i="381"/>
  <c r="AD40" i="381"/>
  <c r="AD42" i="381"/>
  <c r="AD43" i="381"/>
  <c r="AD44" i="381"/>
  <c r="AD45" i="381"/>
  <c r="AD46" i="381"/>
  <c r="AD47" i="381"/>
  <c r="AD48" i="381"/>
  <c r="AD49" i="381"/>
  <c r="AD51" i="381"/>
  <c r="AD52" i="381"/>
  <c r="AD53" i="381"/>
  <c r="AD54" i="381"/>
  <c r="AD55" i="381"/>
  <c r="AD56" i="381"/>
  <c r="AD58" i="381"/>
  <c r="N62" i="381"/>
  <c r="O62" i="381"/>
  <c r="P62" i="381"/>
  <c r="Q62" i="381"/>
  <c r="R62" i="381"/>
  <c r="T62" i="381"/>
  <c r="U62" i="381"/>
  <c r="V62" i="381"/>
  <c r="W62" i="381"/>
  <c r="X62" i="381"/>
  <c r="AD59" i="381"/>
  <c r="AD60" i="381"/>
  <c r="AD61" i="381"/>
  <c r="C62" i="381"/>
  <c r="D62" i="381"/>
  <c r="AC62" i="381"/>
  <c r="F62" i="381"/>
  <c r="H62" i="381"/>
  <c r="I62" i="381"/>
  <c r="J62" i="381"/>
  <c r="K62" i="381"/>
  <c r="L62" i="381"/>
  <c r="M62" i="381"/>
  <c r="S62" i="381"/>
  <c r="Y62" i="381"/>
  <c r="Z62" i="381"/>
  <c r="AA62" i="381"/>
  <c r="AB62" i="381"/>
  <c r="C40" i="49"/>
  <c r="C41" i="49"/>
  <c r="C42" i="49"/>
  <c r="C43" i="49"/>
  <c r="C44" i="49"/>
  <c r="C45" i="49"/>
  <c r="C46" i="49"/>
  <c r="C47" i="49"/>
  <c r="C48" i="49"/>
  <c r="C49" i="49"/>
  <c r="C50" i="49"/>
  <c r="I72" i="49"/>
  <c r="G106" i="49"/>
  <c r="B4" i="49"/>
  <c r="B64" i="49"/>
  <c r="D64" i="49"/>
  <c r="B65" i="49"/>
</calcChain>
</file>

<file path=xl/sharedStrings.xml><?xml version="1.0" encoding="utf-8"?>
<sst xmlns="http://schemas.openxmlformats.org/spreadsheetml/2006/main" count="295" uniqueCount="188">
  <si>
    <t>The graphic below describes the session of the IEEE 802.18 RR TAG</t>
  </si>
  <si>
    <t>Midweek Plenaries</t>
    <phoneticPr fontId="0" type="noConversion"/>
  </si>
  <si>
    <t>NEW BUSINESS - Review  items and assign timeslots for discussion.</t>
    <phoneticPr fontId="0" type="noConversion"/>
  </si>
  <si>
    <t>OLD BUSINESS</t>
  </si>
  <si>
    <t xml:space="preserve">Notor Research                                                       1548 Arata Court
San Jose, CA 95134
</t>
  </si>
  <si>
    <t>+1.408.799.2738       +1.408.457.1814 (Skype)</t>
  </si>
  <si>
    <t>+1.972.814.4901  mike.lynchieee (Skype)</t>
  </si>
  <si>
    <t>Plenary</t>
  </si>
  <si>
    <t>OTHER MOTIONS AS REQUIRED</t>
    <phoneticPr fontId="0" type="noConversion"/>
  </si>
  <si>
    <t>TBD</t>
    <phoneticPr fontId="0" type="noConversion"/>
  </si>
  <si>
    <t>Notor</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</si>
  <si>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</si>
  <si>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</si>
  <si>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</si>
  <si>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</si>
  <si>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</si>
  <si>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</si>
  <si>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</si>
  <si>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</si>
  <si>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</si>
  <si>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</si>
  <si>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</si>
  <si>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</si>
  <si>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</si>
  <si>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</si>
  <si>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</si>
  <si>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</si>
  <si>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</si>
  <si>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</si>
  <si>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</si>
  <si>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</si>
  <si>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</si>
  <si>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</si>
  <si>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</si>
  <si>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</si>
  <si>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Update on ITU-R Question 236/1, features of wireless power grid management systems, (18-11/79r0 Annex 1)</t>
    <phoneticPr fontId="0" type="noConversion"/>
  </si>
  <si>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</si>
  <si>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</si>
  <si>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</si>
  <si>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</si>
  <si>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</si>
  <si>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</si>
  <si>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</si>
  <si>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</si>
  <si>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</si>
  <si>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</si>
  <si>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</si>
  <si>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IEEE 802.18 RR TAG Chair</t>
  </si>
  <si>
    <t>MATTERS FROM PREVIOUS MEETING</t>
  </si>
  <si>
    <t>IEEE 802.18 RR VIce Chair</t>
  </si>
  <si>
    <t>802.18 Opening Plenary</t>
  </si>
  <si>
    <t>Notor</t>
  </si>
  <si>
    <t>TAG SESSION Yr</t>
    <phoneticPr fontId="0" type="noConversion"/>
  </si>
  <si>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</si>
  <si>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</si>
  <si>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</si>
  <si>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</si>
  <si>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</si>
  <si>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</si>
  <si>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</si>
  <si>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</si>
  <si>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</si>
  <si>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</si>
  <si>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</si>
  <si>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</si>
  <si>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</si>
  <si>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</si>
  <si>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</si>
  <si>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</si>
  <si>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</si>
  <si>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</si>
  <si>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</si>
  <si>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</si>
  <si>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</si>
  <si>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</si>
  <si>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</si>
  <si>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</si>
  <si>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</si>
  <si>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</si>
  <si>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</si>
  <si>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</si>
  <si>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</si>
  <si>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</si>
  <si>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</si>
  <si>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</si>
  <si>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</si>
  <si>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</si>
  <si>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</si>
  <si>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</si>
  <si>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</si>
  <si>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</si>
  <si>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</si>
  <si>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</si>
  <si>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</si>
  <si>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</si>
  <si>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</si>
  <si>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</si>
  <si>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</si>
  <si>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</si>
  <si>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</si>
  <si>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</si>
  <si>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</si>
  <si>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</si>
  <si>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</si>
  <si>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</si>
  <si>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</si>
  <si>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</si>
  <si>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</si>
  <si>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</si>
  <si>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</si>
  <si>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NEXT SESSION  PLENARY Hilton Waikoloa Village, Big Island, HI, USA March 11-16 2012</t>
    <phoneticPr fontId="0" type="noConversion"/>
  </si>
  <si>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</si>
  <si>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</si>
  <si>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</si>
  <si>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</si>
  <si>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</si>
  <si>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</si>
  <si>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</si>
  <si>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</si>
  <si>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</si>
  <si>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</si>
  <si>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</si>
  <si>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</si>
  <si>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</si>
  <si>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</si>
  <si>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</si>
  <si>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</si>
  <si>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</si>
  <si>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</si>
  <si>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</si>
  <si>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</si>
  <si>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</si>
  <si>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</si>
  <si>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</si>
  <si>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 Lynch &amp; Associates LLC                                                       108 Brentwood Court                                       Allen, TX 75013, USA</t>
  </si>
  <si>
    <t>MJLynch@mjlallc.com</t>
  </si>
  <si>
    <t>- Time: 09:00 am USA - Pacific, 12:00 Noon USA - Eastern, 18:00 Central European.</t>
  </si>
  <si>
    <t>DT/MI</t>
  </si>
  <si>
    <t>May 12-17</t>
  </si>
  <si>
    <t>Hilton Waikoloa, Big Island, HI</t>
  </si>
  <si>
    <t>July 14-19</t>
  </si>
  <si>
    <t>ITU Headquarters, Geneva, Switzerland</t>
  </si>
  <si>
    <t>September 15-20</t>
  </si>
  <si>
    <t>Zhong Shan Hotel, Nanjing, China</t>
  </si>
  <si>
    <t>November 10-15</t>
  </si>
  <si>
    <t>Hyatt Regency Reunion, Dallas, TX, USA</t>
  </si>
  <si>
    <t>January 19-24</t>
  </si>
  <si>
    <t>Hyatt Century Plaza, Los Angeles, CA, USA</t>
  </si>
  <si>
    <t>March 16-21</t>
  </si>
  <si>
    <t>Asia (TBD)</t>
  </si>
  <si>
    <t>May 11-16</t>
  </si>
  <si>
    <t>Hilton Waikoloa Village, HI, USA</t>
  </si>
  <si>
    <t>July 13-18</t>
  </si>
  <si>
    <t>Manchester Grand Hyatt San Diego, CA, USA</t>
  </si>
  <si>
    <t>September 14-19</t>
  </si>
  <si>
    <r>
      <t xml:space="preserve">Kobe Convention Center, Japan </t>
    </r>
    <r>
      <rPr>
        <i/>
        <sz val="10"/>
        <rFont val="Arial"/>
        <family val="2"/>
      </rPr>
      <t>(To be confirmed)</t>
    </r>
  </si>
  <si>
    <t>November 2-7</t>
  </si>
  <si>
    <t>Grand Hyatt San Antonio, San Antonio, TX, USA</t>
  </si>
  <si>
    <t>WG Plenaries (11,15)</t>
  </si>
  <si>
    <t>802.18 Closing Plenary</t>
  </si>
  <si>
    <t>802.11 Closing Plenary</t>
  </si>
  <si>
    <t>Lynch</t>
  </si>
  <si>
    <t>Michael Lynch, Chair</t>
  </si>
  <si>
    <t>Lynch/All</t>
  </si>
  <si>
    <t>Tuesday AM1</t>
  </si>
  <si>
    <t>FUTURE SESSION VENUES FOR THE RR-TAG</t>
  </si>
  <si>
    <t>1.3.2</t>
  </si>
  <si>
    <t>Lynch/Notor</t>
  </si>
  <si>
    <t>SUNDAY (13th)</t>
  </si>
  <si>
    <t>MONDAY (14th)</t>
  </si>
  <si>
    <t>TUESDAY (15th)</t>
  </si>
  <si>
    <t>WEDNESDAY (16th)</t>
  </si>
  <si>
    <t>THURSDAY (17st)</t>
  </si>
  <si>
    <t>FRIDAY (18th)</t>
  </si>
  <si>
    <t xml:space="preserve">       Orlando, Florida, USA</t>
  </si>
  <si>
    <t xml:space="preserve">   March 17-21, 2013</t>
  </si>
  <si>
    <t>Hyatt Regency Atlanta, Atlanta, GA, USA</t>
  </si>
  <si>
    <t>January</t>
  </si>
  <si>
    <t>802.18 OPENING PLENARY AGENDA - Monday, March 17, 2013</t>
  </si>
  <si>
    <t>REVIEW AND APPROVE THE 802.18 MINUTES OF THE JANUARY 2013 MEETING</t>
  </si>
  <si>
    <t>REVIEW AND APPROVE THE 802.18 MINUTES OF THE JANUARY 24, 31 TELECONFERENCE SERIES</t>
  </si>
  <si>
    <t>REVIEW AND APPROVE THE 802.18 MINUTES OF THE FEBRUARY 7-MARCH 14 TELECONFERENCE SERIES</t>
  </si>
  <si>
    <t>Status of the TV Band Incentive Auction NPRM</t>
  </si>
  <si>
    <t>Status of the 3.5 GHz NPRM</t>
  </si>
  <si>
    <t>Status of the 5 GHz NPRM</t>
  </si>
  <si>
    <t>802.18 CLOSING AGENDA - Thursday, March 21, 2013,  8:30 AM -  12:30 PM</t>
  </si>
  <si>
    <t>FCC_PN_on_470-512_MHz_Spectrum_Options (18-13/014r0)</t>
  </si>
  <si>
    <t>R2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</si>
</sst>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8"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i/>
      <sz val="10"/>
      <name val="Arial"/>
      <family val="2"/>
    </font>
    <font>
      <u/>
      <sz val="10"/>
      <color theme="11"/>
      <name val="Arial"/>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11">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11">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LegendKey val="0"/>
          <c:showVal val="1"/>
          <c:showCatName val="0"/>
          <c:showSerName val="0"/>
          <c:showPercent val="0"/>
          <c:showBubbleSize val="0"/>
        </c:dLbls>
        <c:gapWidth val="150"/>
        <c:axId val="2094678040"/>
        <c:axId val="2094681592"/>
      </c:barChart>
      <c:catAx>
        <c:axId val="20946780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094681592"/>
        <c:crosses val="autoZero"/>
        <c:auto val="1"/>
        <c:lblAlgn val="ctr"/>
        <c:lblOffset val="100"/>
        <c:tickLblSkip val="1"/>
        <c:tickMarkSkip val="1"/>
        <c:noMultiLvlLbl val="0"/>
      </c:catAx>
      <c:valAx>
        <c:axId val="2094681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94678040"/>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zoomScale="152" zoomScaleNormal="152" zoomScalePageLayoutView="152" workbookViewId="0">
      <selection activeCell="C4" sqref="C4:C7"/>
    </sheetView>
  </sheetViews>
  <sheetFormatPr baseColWidth="10" defaultColWidth="8.83203125" defaultRowHeight="12" x14ac:dyDescent="0"/>
  <cols>
    <col min="1" max="1" width="1.6640625" style="256" customWidth="1"/>
    <col min="2" max="2" width="9.33203125" style="256" customWidth="1"/>
    <col min="3" max="3" width="13.1640625" style="256" customWidth="1"/>
    <col min="4" max="4" width="6" style="256" customWidth="1"/>
    <col min="5" max="5" width="8.83203125" style="256"/>
    <col min="6" max="6" width="8.5" style="256" customWidth="1"/>
    <col min="7" max="13" width="8.83203125" style="256"/>
    <col min="14" max="14" width="15.1640625" style="256" customWidth="1"/>
    <col min="15" max="15" width="12.5" style="256" customWidth="1"/>
    <col min="16" max="16384" width="8.83203125" style="256"/>
  </cols>
  <sheetData>
    <row r="1" spans="1:256" ht="6" customHeight="1">
      <c r="A1" s="373"/>
    </row>
    <row r="2" spans="1:256" ht="11.25" customHeight="1" thickBot="1">
      <c r="A2"/>
      <c r="IV2" s="256" t="s">
        <v>19</v>
      </c>
    </row>
    <row r="3" spans="1:256" ht="17.25" customHeight="1" thickBot="1">
      <c r="A3"/>
      <c r="C3" s="38" t="s">
        <v>21</v>
      </c>
      <c r="O3" s="121" t="str">
        <f>$C$3</f>
        <v>Interim</v>
      </c>
      <c r="P3" s="257"/>
    </row>
    <row r="4" spans="1:256" ht="12.75" customHeight="1">
      <c r="A4"/>
      <c r="C4" s="523" t="s">
        <v>187</v>
      </c>
      <c r="O4" s="523" t="str">
        <f>$C$4</f>
        <v>R2</v>
      </c>
      <c r="P4" s="258"/>
    </row>
    <row r="5" spans="1:256" ht="12.75" customHeight="1">
      <c r="A5"/>
      <c r="C5" s="524"/>
      <c r="O5" s="524"/>
    </row>
    <row r="6" spans="1:256" ht="12.75" customHeight="1">
      <c r="A6"/>
      <c r="C6" s="524"/>
      <c r="O6" s="524"/>
    </row>
    <row r="7" spans="1:256" ht="12.75" customHeight="1" thickBot="1">
      <c r="A7"/>
      <c r="C7" s="525"/>
      <c r="O7" s="525"/>
    </row>
    <row r="8" spans="1:256" ht="18" customHeight="1">
      <c r="A8"/>
    </row>
    <row r="9" spans="1:256">
      <c r="A9"/>
    </row>
    <row r="10" spans="1:256" ht="26">
      <c r="A10"/>
      <c r="G10" s="454"/>
      <c r="H10" s="521" t="s">
        <v>175</v>
      </c>
      <c r="I10" s="454"/>
    </row>
    <row r="11" spans="1:256">
      <c r="B11" s="522"/>
      <c r="O11" s="526"/>
    </row>
    <row r="12" spans="1:256" ht="18">
      <c r="B12" s="522"/>
      <c r="I12" s="520" t="s">
        <v>174</v>
      </c>
      <c r="O12" s="526"/>
    </row>
    <row r="13" spans="1:256">
      <c r="B13" s="522"/>
      <c r="O13" s="526"/>
    </row>
    <row r="14" spans="1:256">
      <c r="B14" s="522"/>
      <c r="F14" s="373"/>
    </row>
    <row r="15" spans="1:256">
      <c r="B15" s="522"/>
      <c r="F15"/>
    </row>
    <row r="16" spans="1:256">
      <c r="B16" s="522"/>
      <c r="F16"/>
    </row>
    <row r="17" spans="2:15">
      <c r="B17" s="522"/>
      <c r="F17"/>
      <c r="O17" s="526"/>
    </row>
    <row r="18" spans="2:15">
      <c r="B18" s="522"/>
      <c r="F18"/>
      <c r="O18" s="526"/>
    </row>
    <row r="19" spans="2:15">
      <c r="B19" s="522"/>
      <c r="F19"/>
      <c r="N19" s="373"/>
      <c r="O19" s="526"/>
    </row>
    <row r="20" spans="2:15">
      <c r="B20" s="522"/>
      <c r="F20"/>
      <c r="N20"/>
    </row>
    <row r="21" spans="2:15">
      <c r="B21" s="522"/>
      <c r="F21"/>
      <c r="N21"/>
    </row>
    <row r="22" spans="2:15">
      <c r="B22" s="522"/>
      <c r="F22"/>
      <c r="N22"/>
    </row>
    <row r="23" spans="2:15">
      <c r="B23" s="522"/>
      <c r="F23"/>
      <c r="N23"/>
    </row>
    <row r="24" spans="2:15">
      <c r="F24"/>
      <c r="N24"/>
    </row>
    <row r="25" spans="2:15">
      <c r="F25"/>
      <c r="N25"/>
    </row>
    <row r="26" spans="2:15">
      <c r="N26"/>
    </row>
    <row r="27" spans="2:15">
      <c r="N27"/>
    </row>
    <row r="28" spans="2:15" ht="18" customHeight="1">
      <c r="N28"/>
    </row>
    <row r="29" spans="2:15" ht="12.75" customHeight="1">
      <c r="F29" s="451"/>
      <c r="G29" s="452"/>
      <c r="H29" s="452"/>
      <c r="I29" s="452"/>
      <c r="J29" s="452"/>
      <c r="K29" s="452"/>
      <c r="L29" s="452"/>
      <c r="M29" s="451"/>
      <c r="N29" s="451"/>
    </row>
  </sheetData>
  <customSheetViews>
    <customSheetView guid="{00AABE15-45FB-42F7-A454-BE72949E7A28}"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471EB7C4-B2CF-4FBE-9DC9-693B69A7F9FF}"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75" zoomScaleNormal="75" zoomScalePageLayoutView="75" workbookViewId="0">
      <selection activeCell="G14" sqref="G14"/>
    </sheetView>
  </sheetViews>
  <sheetFormatPr baseColWidth="10" defaultColWidth="40.6640625" defaultRowHeight="12" x14ac:dyDescent="0"/>
  <cols>
    <col min="1" max="1" width="13.5" style="37" customWidth="1"/>
    <col min="2" max="2" width="27.6640625" style="37" customWidth="1"/>
    <col min="3" max="3" width="40.6640625" style="37" customWidth="1"/>
    <col min="4" max="4" width="23.5" style="37" customWidth="1"/>
    <col min="5" max="5" width="40.6640625" style="37" customWidth="1"/>
    <col min="6" max="6" width="13.6640625" style="37" customWidth="1"/>
    <col min="7" max="16384" width="40.6640625" style="37"/>
  </cols>
  <sheetData>
    <row r="3" spans="2:5" s="355" customFormat="1" ht="15">
      <c r="B3" s="354"/>
      <c r="C3" s="354"/>
      <c r="D3" s="354"/>
      <c r="E3" s="354"/>
    </row>
    <row r="4" spans="2:5" s="355" customFormat="1" ht="21">
      <c r="B4" s="533" t="s">
        <v>65</v>
      </c>
      <c r="C4" s="534"/>
      <c r="D4" s="534"/>
      <c r="E4" s="535"/>
    </row>
    <row r="5" spans="2:5" s="355" customFormat="1" ht="15">
      <c r="B5" s="353" t="s">
        <v>109</v>
      </c>
      <c r="C5" s="353" t="s">
        <v>22</v>
      </c>
      <c r="D5" s="353" t="s">
        <v>23</v>
      </c>
      <c r="E5" s="353" t="s">
        <v>24</v>
      </c>
    </row>
    <row r="6" spans="2:5" s="355" customFormat="1" ht="15">
      <c r="B6" s="536" t="s">
        <v>37</v>
      </c>
      <c r="C6" s="391" t="s">
        <v>47</v>
      </c>
      <c r="D6" s="538" t="s">
        <v>6</v>
      </c>
      <c r="E6" s="540" t="s">
        <v>135</v>
      </c>
    </row>
    <row r="7" spans="2:5" s="355" customFormat="1" ht="53.25" customHeight="1">
      <c r="B7" s="537"/>
      <c r="C7" s="394" t="s">
        <v>134</v>
      </c>
      <c r="D7" s="539"/>
      <c r="E7" s="541"/>
    </row>
    <row r="8" spans="2:5" s="355" customFormat="1" ht="15" customHeight="1">
      <c r="B8" s="527" t="s">
        <v>128</v>
      </c>
      <c r="C8" s="392" t="s">
        <v>49</v>
      </c>
      <c r="D8" s="529" t="s">
        <v>5</v>
      </c>
      <c r="E8" s="531" t="s">
        <v>129</v>
      </c>
    </row>
    <row r="9" spans="2:5" s="355" customFormat="1" ht="62.25" customHeight="1">
      <c r="B9" s="528"/>
      <c r="C9" s="393" t="s">
        <v>4</v>
      </c>
      <c r="D9" s="530"/>
      <c r="E9" s="532"/>
    </row>
    <row r="10" spans="2:5" s="355" customFormat="1" ht="15" customHeight="1"/>
    <row r="11" spans="2:5" ht="15" customHeight="1"/>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x14ac:dyDescent="0"/>
  <cols>
    <col min="1" max="1" width="4.1640625" customWidth="1"/>
  </cols>
  <sheetData>
    <row r="10" spans="16:16">
      <c r="P10" s="542"/>
    </row>
    <row r="11" spans="16:16">
      <c r="P11" s="542"/>
    </row>
    <row r="12" spans="16:16">
      <c r="P12" s="542"/>
    </row>
    <row r="13" spans="16:16">
      <c r="P13" s="542"/>
    </row>
  </sheetData>
  <customSheetViews>
    <customSheetView guid="{00AABE15-45FB-42F7-A454-BE72949E7A28}" showGridLines="0" fitToPage="1" printArea="1" showRuler="0">
      <headerFooter alignWithMargins="0"/>
    </customSheetView>
    <customSheetView guid="{20E74821-39C1-45DB-92E8-46A0E2E722B2}" showGridLines="0" fitToPage="1" printArea="1" showRuler="0">
      <headerFooter alignWithMargins="0"/>
    </customSheetView>
    <customSheetView guid="{7E5ADFC7-82CA-4A70-A250-6FC82DA284DC}" showGridLines="0" fitToPage="1" printArea="1" showRuler="0">
      <headerFooter alignWithMargins="0"/>
    </customSheetView>
    <customSheetView guid="{50D0CB11-55BB-43D8-AE23-D74B28948084}" showGridLines="0" fitToPage="1" printArea="1" showRuler="0">
      <headerFooter alignWithMargins="0"/>
    </customSheetView>
    <customSheetView guid="{1A4B53BA-FB50-4C55-8FB0-39E1B9C1F190}" showGridLines="0" fitToPage="1" printArea="1" showRuler="0">
      <headerFooter alignWithMargins="0"/>
    </customSheetView>
    <customSheetView guid="{27B78060-68E1-4A63-8B2B-C34DB2097BAE}" showGridLines="0" fitToPage="1" printArea="1" showRuler="0">
      <headerFooter alignWithMargins="0"/>
    </customSheetView>
    <customSheetView guid="{B316FFF2-8282-4BB7-BE04-5FED6E033DE9}" showGridLines="0" fitToPage="1" printArea="1" showRuler="0">
      <headerFooter alignWithMargins="0"/>
    </customSheetView>
    <customSheetView guid="{471EB7C4-B2CF-4FBE-9DC9-693B69A7F9FF}"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125" workbookViewId="0">
      <selection activeCell="C14" sqref="C14"/>
    </sheetView>
  </sheetViews>
  <sheetFormatPr baseColWidth="10" defaultColWidth="11.5" defaultRowHeight="13" x14ac:dyDescent="0"/>
  <cols>
    <col min="1" max="2" width="9.1640625" style="389" customWidth="1"/>
    <col min="3" max="3" width="120.83203125" style="389" customWidth="1"/>
    <col min="4" max="16384" width="11.5" style="389"/>
  </cols>
  <sheetData>
    <row r="1" spans="3:3" ht="14" thickBot="1"/>
    <row r="2" spans="3:3" ht="39" customHeight="1" thickBot="1">
      <c r="C2" s="390" t="s">
        <v>32</v>
      </c>
    </row>
    <row r="3" spans="3:3" hidden="1"/>
    <row r="4" spans="3:3" ht="375.75" customHeight="1">
      <c r="C4" s="543" t="s">
        <v>38</v>
      </c>
    </row>
    <row r="5" spans="3:3" ht="18.5" customHeight="1">
      <c r="C5" s="543"/>
    </row>
    <row r="6" spans="3:3">
      <c r="C6" s="543"/>
    </row>
    <row r="7" spans="3:3" ht="10.25" customHeight="1">
      <c r="C7" s="543"/>
    </row>
    <row r="8" spans="3:3" hidden="1">
      <c r="C8" s="543"/>
    </row>
    <row r="9" spans="3:3" hidden="1">
      <c r="C9" s="543"/>
    </row>
    <row r="10" spans="3:3" hidden="1">
      <c r="C10" s="543"/>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125" workbookViewId="0">
      <selection activeCell="N17" sqref="N17"/>
    </sheetView>
  </sheetViews>
  <sheetFormatPr baseColWidth="10" defaultColWidth="8.83203125" defaultRowHeight="12" x14ac:dyDescent="0"/>
  <cols>
    <col min="1" max="1" width="8.5" style="148" customWidth="1"/>
    <col min="2" max="2" width="27.6640625" style="149" customWidth="1"/>
    <col min="3" max="3" width="21.5" style="150" hidden="1" customWidth="1"/>
    <col min="4" max="4" width="21.6640625" style="150" customWidth="1"/>
    <col min="5" max="5" width="20.83203125" style="148" customWidth="1"/>
    <col min="6" max="6" width="21.1640625" style="148" customWidth="1"/>
    <col min="7" max="8" width="20.6640625" style="148" customWidth="1"/>
    <col min="9" max="9" width="20.83203125" style="148" customWidth="1"/>
    <col min="10" max="10" width="20.6640625" style="148" customWidth="1"/>
    <col min="11" max="11" width="21.1640625" style="148" customWidth="1"/>
    <col min="12" max="13" width="21" style="148" customWidth="1"/>
    <col min="14" max="14" width="18.33203125" style="148" customWidth="1"/>
    <col min="15" max="15" width="18.5" style="148" customWidth="1"/>
    <col min="16" max="16384" width="8.83203125" style="148"/>
  </cols>
  <sheetData>
    <row r="1" spans="2:17" ht="6" customHeight="1"/>
    <row r="2" spans="2:17" ht="13" thickBot="1">
      <c r="B2" s="453"/>
    </row>
    <row r="3" spans="2:17">
      <c r="B3" s="544" t="s">
        <v>165</v>
      </c>
      <c r="C3" s="545"/>
      <c r="D3" s="545"/>
    </row>
    <row r="4" spans="2:17" ht="17">
      <c r="B4" s="544"/>
      <c r="C4" s="545"/>
      <c r="D4" s="545"/>
      <c r="E4" s="156"/>
      <c r="F4" s="156"/>
      <c r="G4" s="151"/>
      <c r="H4" s="151"/>
      <c r="I4" s="152"/>
      <c r="J4" s="150"/>
      <c r="K4" s="150"/>
      <c r="L4" s="150"/>
      <c r="M4" s="150"/>
      <c r="N4" s="150"/>
      <c r="O4" s="150"/>
      <c r="P4" s="150"/>
      <c r="Q4" s="150"/>
    </row>
    <row r="5" spans="2:17" ht="13" thickBot="1"/>
    <row r="6" spans="2:17" ht="38.25" customHeight="1">
      <c r="B6" s="447" t="s">
        <v>52</v>
      </c>
      <c r="C6" s="444"/>
      <c r="D6" s="444">
        <v>2013</v>
      </c>
      <c r="E6" s="444">
        <v>2013</v>
      </c>
      <c r="F6" s="444">
        <v>2013</v>
      </c>
      <c r="G6" s="444">
        <v>2013</v>
      </c>
      <c r="H6" s="444">
        <v>2014</v>
      </c>
      <c r="I6" s="444">
        <v>2014</v>
      </c>
      <c r="J6" s="444">
        <v>2014</v>
      </c>
      <c r="K6" s="444">
        <v>2014</v>
      </c>
      <c r="L6" s="444">
        <v>2014</v>
      </c>
      <c r="M6" s="444">
        <v>2014</v>
      </c>
      <c r="N6" s="444">
        <v>2015</v>
      </c>
    </row>
    <row r="7" spans="2:17" ht="38.25" customHeight="1">
      <c r="B7" s="153" t="s">
        <v>54</v>
      </c>
      <c r="C7" s="445" t="s">
        <v>59</v>
      </c>
      <c r="D7" s="445" t="s">
        <v>59</v>
      </c>
      <c r="E7" s="445" t="s">
        <v>41</v>
      </c>
      <c r="F7" s="445" t="s">
        <v>59</v>
      </c>
      <c r="G7" s="445" t="s">
        <v>41</v>
      </c>
      <c r="H7" s="445" t="s">
        <v>59</v>
      </c>
      <c r="I7" s="445" t="s">
        <v>41</v>
      </c>
      <c r="J7" s="445" t="s">
        <v>59</v>
      </c>
      <c r="K7" s="445" t="s">
        <v>41</v>
      </c>
      <c r="L7" s="445" t="s">
        <v>59</v>
      </c>
      <c r="M7" s="445" t="s">
        <v>41</v>
      </c>
      <c r="N7" s="445" t="s">
        <v>59</v>
      </c>
    </row>
    <row r="8" spans="2:17" ht="38.25" customHeight="1">
      <c r="B8" s="154" t="s">
        <v>42</v>
      </c>
      <c r="C8" s="446" t="s">
        <v>132</v>
      </c>
      <c r="D8" s="446" t="s">
        <v>138</v>
      </c>
      <c r="E8" s="446" t="s">
        <v>140</v>
      </c>
      <c r="F8" s="446" t="s">
        <v>142</v>
      </c>
      <c r="G8" s="446" t="s">
        <v>144</v>
      </c>
      <c r="H8" s="446" t="s">
        <v>146</v>
      </c>
      <c r="I8" s="446" t="s">
        <v>148</v>
      </c>
      <c r="J8" s="446" t="s">
        <v>150</v>
      </c>
      <c r="K8" s="446" t="s">
        <v>152</v>
      </c>
      <c r="L8" s="446" t="s">
        <v>154</v>
      </c>
      <c r="M8" s="446" t="s">
        <v>156</v>
      </c>
      <c r="N8" s="446" t="s">
        <v>177</v>
      </c>
    </row>
    <row r="9" spans="2:17" ht="38.25" customHeight="1">
      <c r="B9" s="155" t="s">
        <v>87</v>
      </c>
      <c r="C9" s="446" t="s">
        <v>102</v>
      </c>
      <c r="D9" s="519" t="s">
        <v>139</v>
      </c>
      <c r="E9" s="519" t="s">
        <v>141</v>
      </c>
      <c r="F9" s="519" t="s">
        <v>143</v>
      </c>
      <c r="G9" s="519" t="s">
        <v>145</v>
      </c>
      <c r="H9" s="519" t="s">
        <v>147</v>
      </c>
      <c r="I9" s="519" t="s">
        <v>149</v>
      </c>
      <c r="J9" s="519" t="s">
        <v>151</v>
      </c>
      <c r="K9" s="519" t="s">
        <v>153</v>
      </c>
      <c r="L9" s="519" t="s">
        <v>155</v>
      </c>
      <c r="M9" s="519" t="s">
        <v>157</v>
      </c>
      <c r="N9" s="519" t="s">
        <v>176</v>
      </c>
    </row>
    <row r="15" spans="2:17" s="157" customFormat="1">
      <c r="B15" s="158"/>
      <c r="C15" s="159"/>
      <c r="D15" s="159"/>
    </row>
    <row r="16" spans="2:17" s="157" customFormat="1">
      <c r="B16" s="158"/>
      <c r="C16" s="159"/>
      <c r="D16" s="159"/>
    </row>
    <row r="17" spans="2:6" s="157" customFormat="1" ht="48" customHeight="1">
      <c r="B17" s="496"/>
      <c r="C17" s="159"/>
      <c r="D17" s="159"/>
    </row>
    <row r="18" spans="2:6" s="157" customFormat="1">
      <c r="B18" s="158"/>
      <c r="C18" s="159"/>
      <c r="D18" s="159"/>
    </row>
    <row r="19" spans="2:6" s="157" customFormat="1">
      <c r="B19" s="158"/>
      <c r="C19" s="159"/>
      <c r="D19" s="159"/>
    </row>
    <row r="20" spans="2:6" s="160" customFormat="1" ht="15">
      <c r="B20" s="161" t="s">
        <v>120</v>
      </c>
      <c r="C20" s="162"/>
      <c r="D20" s="162"/>
      <c r="E20" s="162"/>
      <c r="F20" s="162"/>
    </row>
    <row r="21" spans="2:6" s="160" customFormat="1" ht="15">
      <c r="B21" s="161"/>
      <c r="C21" s="162"/>
      <c r="D21" s="162"/>
      <c r="E21" s="162"/>
      <c r="F21" s="162"/>
    </row>
    <row r="22" spans="2:6" s="160" customFormat="1" ht="15">
      <c r="B22" s="163" t="s">
        <v>136</v>
      </c>
      <c r="C22" s="162"/>
      <c r="D22" s="162"/>
      <c r="E22" s="162"/>
      <c r="F22" s="162"/>
    </row>
    <row r="23" spans="2:6" s="160" customFormat="1" ht="15">
      <c r="B23" s="161"/>
      <c r="C23" s="162"/>
      <c r="D23" s="162"/>
      <c r="E23" s="162"/>
      <c r="F23" s="162"/>
    </row>
    <row r="24" spans="2:6" s="160" customFormat="1" ht="15">
      <c r="B24" s="161" t="s">
        <v>112</v>
      </c>
      <c r="C24" s="162"/>
      <c r="D24" s="162"/>
      <c r="E24" s="162"/>
      <c r="F24" s="162"/>
    </row>
    <row r="25" spans="2:6" s="160" customFormat="1" ht="15">
      <c r="B25" s="161"/>
      <c r="C25" s="162"/>
      <c r="D25" s="162"/>
      <c r="E25" s="162"/>
      <c r="F25" s="162"/>
    </row>
    <row r="26" spans="2:6" s="160" customFormat="1" ht="15">
      <c r="B26" s="163" t="s">
        <v>115</v>
      </c>
      <c r="C26" s="162"/>
      <c r="D26" s="162"/>
      <c r="E26" s="162"/>
      <c r="F26" s="162"/>
    </row>
    <row r="27" spans="2:6" s="160" customFormat="1" ht="15">
      <c r="B27" s="163"/>
      <c r="C27" s="162"/>
      <c r="D27" s="162"/>
      <c r="E27" s="162"/>
      <c r="F27" s="162"/>
    </row>
    <row r="28" spans="2:6" s="160" customFormat="1" ht="15">
      <c r="B28" s="163" t="s">
        <v>116</v>
      </c>
      <c r="C28" s="162"/>
      <c r="D28" s="162"/>
      <c r="E28" s="162"/>
      <c r="F28" s="162"/>
    </row>
    <row r="29" spans="2:6" s="160" customFormat="1" ht="15">
      <c r="B29" s="164"/>
      <c r="C29" s="162"/>
      <c r="D29" s="162"/>
      <c r="E29" s="162"/>
      <c r="F29" s="162"/>
    </row>
    <row r="30" spans="2:6" s="160" customFormat="1" ht="15">
      <c r="B30" s="163" t="s">
        <v>113</v>
      </c>
      <c r="C30" s="162"/>
      <c r="D30" s="162"/>
      <c r="E30" s="162"/>
      <c r="F30" s="162"/>
    </row>
    <row r="31" spans="2:6" s="160" customFormat="1" ht="15">
      <c r="B31" s="164"/>
      <c r="C31" s="162"/>
      <c r="D31" s="162"/>
      <c r="E31" s="162"/>
      <c r="F31" s="162"/>
    </row>
    <row r="32" spans="2:6" s="160" customFormat="1" ht="15">
      <c r="B32" s="161"/>
      <c r="C32" s="162"/>
      <c r="D32" s="162"/>
      <c r="E32" s="162"/>
      <c r="F32" s="162"/>
    </row>
    <row r="33" spans="2:4" s="165" customFormat="1">
      <c r="B33" s="166"/>
      <c r="C33" s="167"/>
      <c r="D33" s="167"/>
    </row>
    <row r="70" spans="2:7" s="160" customFormat="1" ht="15">
      <c r="B70" s="163" t="s">
        <v>114</v>
      </c>
      <c r="C70" s="162"/>
      <c r="D70" s="162"/>
      <c r="E70" s="162"/>
      <c r="F70" s="162"/>
      <c r="G70" s="162"/>
    </row>
  </sheetData>
  <mergeCells count="1">
    <mergeCell ref="B3:D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40" zoomScaleNormal="49" zoomScaleSheetLayoutView="25" zoomScalePageLayoutView="49" workbookViewId="0">
      <selection activeCell="N24" sqref="N24:R27"/>
    </sheetView>
  </sheetViews>
  <sheetFormatPr baseColWidth="10" defaultColWidth="8.83203125" defaultRowHeight="15" x14ac:dyDescent="0"/>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5"/>
      <c r="AD1" s="55"/>
    </row>
    <row r="2" spans="1:30" s="26" customFormat="1" ht="29.25" customHeight="1">
      <c r="B2" s="589"/>
      <c r="C2" s="595" t="s">
        <v>36</v>
      </c>
      <c r="D2" s="596"/>
      <c r="E2" s="596"/>
      <c r="F2" s="596"/>
      <c r="G2" s="596"/>
      <c r="H2" s="596"/>
      <c r="I2" s="596"/>
      <c r="J2" s="596"/>
      <c r="K2" s="596"/>
      <c r="L2" s="596"/>
      <c r="M2" s="596"/>
      <c r="N2" s="596"/>
      <c r="O2" s="596"/>
      <c r="P2" s="596"/>
      <c r="Q2" s="596"/>
      <c r="R2" s="596"/>
      <c r="S2" s="596"/>
      <c r="T2" s="596"/>
      <c r="U2" s="596"/>
      <c r="V2" s="596"/>
      <c r="W2" s="596"/>
      <c r="X2" s="596"/>
      <c r="Y2" s="596"/>
      <c r="Z2" s="596"/>
      <c r="AA2" s="596"/>
      <c r="AB2" s="597"/>
      <c r="AC2" s="46"/>
      <c r="AD2" s="55"/>
    </row>
    <row r="3" spans="1:30" s="26" customFormat="1" ht="29.25" customHeight="1">
      <c r="B3" s="590"/>
      <c r="C3" s="598"/>
      <c r="D3" s="599"/>
      <c r="E3" s="599"/>
      <c r="F3" s="599"/>
      <c r="G3" s="599"/>
      <c r="H3" s="599"/>
      <c r="I3" s="599"/>
      <c r="J3" s="599"/>
      <c r="K3" s="599"/>
      <c r="L3" s="599"/>
      <c r="M3" s="599"/>
      <c r="N3" s="599"/>
      <c r="O3" s="599"/>
      <c r="P3" s="599"/>
      <c r="Q3" s="599"/>
      <c r="R3" s="599"/>
      <c r="S3" s="599"/>
      <c r="T3" s="599"/>
      <c r="U3" s="599"/>
      <c r="V3" s="599"/>
      <c r="W3" s="599"/>
      <c r="X3" s="599"/>
      <c r="Y3" s="599"/>
      <c r="Z3" s="599"/>
      <c r="AA3" s="599"/>
      <c r="AB3" s="600"/>
      <c r="AC3" s="46"/>
      <c r="AD3" s="55"/>
    </row>
    <row r="4" spans="1:30" s="26" customFormat="1" ht="63" customHeight="1" thickBot="1">
      <c r="B4" s="591"/>
      <c r="C4" s="601" t="str">
        <f>'802.18 Cover'!$I$12</f>
        <v xml:space="preserve">       Orlando, Florida, USA</v>
      </c>
      <c r="D4" s="602"/>
      <c r="E4" s="602"/>
      <c r="F4" s="602"/>
      <c r="G4" s="602"/>
      <c r="H4" s="602"/>
      <c r="I4" s="602"/>
      <c r="J4" s="602"/>
      <c r="K4" s="602"/>
      <c r="L4" s="602"/>
      <c r="M4" s="602"/>
      <c r="N4" s="602"/>
      <c r="O4" s="602"/>
      <c r="P4" s="602"/>
      <c r="Q4" s="602"/>
      <c r="R4" s="602"/>
      <c r="S4" s="602"/>
      <c r="T4" s="602"/>
      <c r="U4" s="602"/>
      <c r="V4" s="602"/>
      <c r="W4" s="602"/>
      <c r="X4" s="602"/>
      <c r="Y4" s="602"/>
      <c r="Z4" s="602"/>
      <c r="AA4" s="602"/>
      <c r="AB4" s="603"/>
      <c r="AC4" s="46"/>
      <c r="AD4" s="55"/>
    </row>
    <row r="5" spans="1:30" s="26" customFormat="1" ht="38.25" customHeight="1" thickBot="1">
      <c r="B5" s="366" t="s">
        <v>7</v>
      </c>
      <c r="C5" s="610" t="str">
        <f>'802.18 Cover'!$H$10</f>
        <v xml:space="preserve">   March 17-21, 2013</v>
      </c>
      <c r="D5" s="611"/>
      <c r="E5" s="611"/>
      <c r="F5" s="611"/>
      <c r="G5" s="611"/>
      <c r="H5" s="611"/>
      <c r="I5" s="611"/>
      <c r="J5" s="611"/>
      <c r="K5" s="611"/>
      <c r="L5" s="611"/>
      <c r="M5" s="611"/>
      <c r="N5" s="611"/>
      <c r="O5" s="611"/>
      <c r="P5" s="611"/>
      <c r="Q5" s="611"/>
      <c r="R5" s="611"/>
      <c r="S5" s="611"/>
      <c r="T5" s="611"/>
      <c r="U5" s="611"/>
      <c r="V5" s="611"/>
      <c r="W5" s="611"/>
      <c r="X5" s="611"/>
      <c r="Y5" s="611"/>
      <c r="Z5" s="611"/>
      <c r="AA5" s="611"/>
      <c r="AB5" s="612"/>
      <c r="AC5" s="46"/>
      <c r="AD5" s="55"/>
    </row>
    <row r="6" spans="1:30" s="26" customFormat="1" ht="27.75" customHeight="1">
      <c r="B6" s="592" t="str">
        <f>'802.18 Cover'!$C$4</f>
        <v>R2</v>
      </c>
      <c r="C6" s="613"/>
      <c r="D6" s="614"/>
      <c r="E6" s="614"/>
      <c r="F6" s="614"/>
      <c r="G6" s="614"/>
      <c r="H6" s="614"/>
      <c r="I6" s="614"/>
      <c r="J6" s="614"/>
      <c r="K6" s="614"/>
      <c r="L6" s="614"/>
      <c r="M6" s="614"/>
      <c r="N6" s="614"/>
      <c r="O6" s="614"/>
      <c r="P6" s="614"/>
      <c r="Q6" s="614"/>
      <c r="R6" s="614"/>
      <c r="S6" s="614"/>
      <c r="T6" s="614"/>
      <c r="U6" s="614"/>
      <c r="V6" s="614"/>
      <c r="W6" s="614"/>
      <c r="X6" s="614"/>
      <c r="Y6" s="614"/>
      <c r="Z6" s="614"/>
      <c r="AA6" s="614"/>
      <c r="AB6" s="615"/>
      <c r="AC6" s="46"/>
      <c r="AD6" s="55"/>
    </row>
    <row r="7" spans="1:30" s="26" customFormat="1" ht="38.25" customHeight="1" thickBot="1">
      <c r="B7" s="593"/>
      <c r="C7" s="368" t="s">
        <v>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c r="A8" s="299"/>
      <c r="B8" s="594"/>
      <c r="C8" s="367" t="s">
        <v>168</v>
      </c>
      <c r="D8" s="604" t="s">
        <v>169</v>
      </c>
      <c r="E8" s="605"/>
      <c r="F8" s="605"/>
      <c r="G8" s="605"/>
      <c r="H8" s="606"/>
      <c r="I8" s="604" t="s">
        <v>170</v>
      </c>
      <c r="J8" s="605"/>
      <c r="K8" s="605"/>
      <c r="L8" s="605"/>
      <c r="M8" s="606"/>
      <c r="N8" s="607" t="s">
        <v>171</v>
      </c>
      <c r="O8" s="608"/>
      <c r="P8" s="608"/>
      <c r="Q8" s="608"/>
      <c r="R8" s="609"/>
      <c r="S8" s="607" t="s">
        <v>172</v>
      </c>
      <c r="T8" s="608"/>
      <c r="U8" s="608"/>
      <c r="V8" s="608"/>
      <c r="W8" s="609"/>
      <c r="X8" s="607" t="s">
        <v>173</v>
      </c>
      <c r="Y8" s="608"/>
      <c r="Z8" s="608"/>
      <c r="AA8" s="608"/>
      <c r="AB8" s="609"/>
      <c r="AC8" s="48"/>
    </row>
    <row r="9" spans="1:30" s="44" customFormat="1" ht="36" customHeight="1">
      <c r="A9" s="43"/>
      <c r="B9" s="636" t="s">
        <v>68</v>
      </c>
      <c r="C9" s="568"/>
      <c r="D9" s="364"/>
      <c r="E9" s="364"/>
      <c r="F9" s="364"/>
      <c r="G9" s="364"/>
      <c r="H9" s="364"/>
      <c r="I9" s="577"/>
      <c r="J9" s="578"/>
      <c r="K9" s="578"/>
      <c r="L9" s="578"/>
      <c r="M9" s="579"/>
      <c r="N9" s="583"/>
      <c r="O9" s="584"/>
      <c r="P9" s="584"/>
      <c r="Q9" s="584"/>
      <c r="R9" s="585"/>
      <c r="S9" s="574"/>
      <c r="T9" s="575"/>
      <c r="U9" s="575"/>
      <c r="V9" s="575"/>
      <c r="W9" s="576"/>
      <c r="X9" s="568" t="s">
        <v>92</v>
      </c>
      <c r="Y9" s="569"/>
      <c r="Z9" s="569"/>
      <c r="AA9" s="569"/>
      <c r="AB9" s="570"/>
      <c r="AC9" s="49"/>
      <c r="AD9" s="56"/>
    </row>
    <row r="10" spans="1:30" s="44" customFormat="1" ht="36" customHeight="1" thickBot="1">
      <c r="A10" s="43"/>
      <c r="B10" s="637"/>
      <c r="C10" s="634"/>
      <c r="D10" s="365"/>
      <c r="E10" s="365"/>
      <c r="F10" s="365"/>
      <c r="G10" s="365"/>
      <c r="H10" s="365"/>
      <c r="I10" s="580"/>
      <c r="J10" s="581"/>
      <c r="K10" s="581"/>
      <c r="L10" s="581"/>
      <c r="M10" s="582"/>
      <c r="N10" s="586"/>
      <c r="O10" s="587"/>
      <c r="P10" s="587"/>
      <c r="Q10" s="587"/>
      <c r="R10" s="588"/>
      <c r="S10" s="565"/>
      <c r="T10" s="566"/>
      <c r="U10" s="566"/>
      <c r="V10" s="566"/>
      <c r="W10" s="567"/>
      <c r="X10" s="571"/>
      <c r="Y10" s="572"/>
      <c r="Z10" s="572"/>
      <c r="AA10" s="572"/>
      <c r="AB10" s="573"/>
      <c r="AC10" s="49"/>
      <c r="AD10" s="56"/>
    </row>
    <row r="11" spans="1:30" s="44" customFormat="1" ht="36" customHeight="1">
      <c r="A11" s="43"/>
      <c r="B11" s="356" t="s">
        <v>108</v>
      </c>
      <c r="C11" s="634"/>
      <c r="D11" s="641"/>
      <c r="E11" s="642"/>
      <c r="F11" s="642"/>
      <c r="G11" s="642"/>
      <c r="H11" s="643"/>
      <c r="I11" s="625">
        <v>802.18</v>
      </c>
      <c r="J11" s="626"/>
      <c r="K11" s="626"/>
      <c r="L11" s="626"/>
      <c r="M11" s="627"/>
      <c r="N11" s="625">
        <v>802.18</v>
      </c>
      <c r="O11" s="626"/>
      <c r="P11" s="626"/>
      <c r="Q11" s="626"/>
      <c r="R11" s="627"/>
      <c r="S11" s="625" t="s">
        <v>159</v>
      </c>
      <c r="T11" s="626"/>
      <c r="U11" s="626"/>
      <c r="V11" s="626"/>
      <c r="W11" s="627"/>
      <c r="X11" s="662" t="s">
        <v>160</v>
      </c>
      <c r="Y11" s="663"/>
      <c r="Z11" s="663"/>
      <c r="AA11" s="663"/>
      <c r="AB11" s="664"/>
      <c r="AC11" s="50"/>
      <c r="AD11" s="56"/>
    </row>
    <row r="12" spans="1:30" s="44" customFormat="1" ht="36" customHeight="1">
      <c r="A12" s="43"/>
      <c r="B12" s="357" t="s">
        <v>90</v>
      </c>
      <c r="C12" s="634"/>
      <c r="D12" s="644"/>
      <c r="E12" s="645"/>
      <c r="F12" s="645"/>
      <c r="G12" s="645"/>
      <c r="H12" s="646"/>
      <c r="I12" s="628"/>
      <c r="J12" s="629"/>
      <c r="K12" s="629"/>
      <c r="L12" s="629"/>
      <c r="M12" s="630"/>
      <c r="N12" s="628"/>
      <c r="O12" s="629"/>
      <c r="P12" s="629"/>
      <c r="Q12" s="629"/>
      <c r="R12" s="630"/>
      <c r="S12" s="628"/>
      <c r="T12" s="629"/>
      <c r="U12" s="629"/>
      <c r="V12" s="629"/>
      <c r="W12" s="630"/>
      <c r="X12" s="628"/>
      <c r="Y12" s="629"/>
      <c r="Z12" s="629"/>
      <c r="AA12" s="629"/>
      <c r="AB12" s="630"/>
      <c r="AC12" s="50"/>
      <c r="AD12" s="56"/>
    </row>
    <row r="13" spans="1:30" s="44" customFormat="1" ht="36" customHeight="1">
      <c r="A13" s="43"/>
      <c r="B13" s="357" t="s">
        <v>89</v>
      </c>
      <c r="C13" s="371"/>
      <c r="D13" s="644"/>
      <c r="E13" s="645"/>
      <c r="F13" s="645"/>
      <c r="G13" s="645"/>
      <c r="H13" s="646"/>
      <c r="I13" s="628"/>
      <c r="J13" s="629"/>
      <c r="K13" s="629"/>
      <c r="L13" s="629"/>
      <c r="M13" s="630"/>
      <c r="N13" s="628"/>
      <c r="O13" s="629"/>
      <c r="P13" s="629"/>
      <c r="Q13" s="629"/>
      <c r="R13" s="630"/>
      <c r="S13" s="628"/>
      <c r="T13" s="629"/>
      <c r="U13" s="629"/>
      <c r="V13" s="629"/>
      <c r="W13" s="630"/>
      <c r="X13" s="628"/>
      <c r="Y13" s="629"/>
      <c r="Z13" s="629"/>
      <c r="AA13" s="629"/>
      <c r="AB13" s="630"/>
      <c r="AC13" s="50"/>
      <c r="AD13" s="56"/>
    </row>
    <row r="14" spans="1:30" s="44" customFormat="1" ht="36" customHeight="1" thickBot="1">
      <c r="A14" s="43"/>
      <c r="B14" s="357" t="s">
        <v>130</v>
      </c>
      <c r="C14" s="371"/>
      <c r="D14" s="647"/>
      <c r="E14" s="648"/>
      <c r="F14" s="648"/>
      <c r="G14" s="648"/>
      <c r="H14" s="649"/>
      <c r="I14" s="631"/>
      <c r="J14" s="632"/>
      <c r="K14" s="632"/>
      <c r="L14" s="632"/>
      <c r="M14" s="633"/>
      <c r="N14" s="631"/>
      <c r="O14" s="632"/>
      <c r="P14" s="632"/>
      <c r="Q14" s="632"/>
      <c r="R14" s="633"/>
      <c r="S14" s="631"/>
      <c r="T14" s="632"/>
      <c r="U14" s="632"/>
      <c r="V14" s="632"/>
      <c r="W14" s="633"/>
      <c r="X14" s="665"/>
      <c r="Y14" s="666"/>
      <c r="Z14" s="666"/>
      <c r="AA14" s="666"/>
      <c r="AB14" s="667"/>
      <c r="AC14" s="50"/>
      <c r="AD14" s="56"/>
    </row>
    <row r="15" spans="1:30" s="44" customFormat="1" ht="36" customHeight="1" thickBot="1">
      <c r="A15" s="43"/>
      <c r="B15" s="455"/>
      <c r="C15" s="635"/>
      <c r="D15" s="638"/>
      <c r="E15" s="639"/>
      <c r="F15" s="639"/>
      <c r="G15" s="639"/>
      <c r="H15" s="640"/>
      <c r="I15" s="625">
        <v>802.18</v>
      </c>
      <c r="J15" s="626"/>
      <c r="K15" s="626"/>
      <c r="L15" s="626"/>
      <c r="M15" s="627"/>
      <c r="N15" s="625" t="s">
        <v>1</v>
      </c>
      <c r="O15" s="626"/>
      <c r="P15" s="626"/>
      <c r="Q15" s="626"/>
      <c r="R15" s="627"/>
      <c r="S15" s="625" t="s">
        <v>159</v>
      </c>
      <c r="T15" s="626"/>
      <c r="U15" s="626"/>
      <c r="V15" s="626"/>
      <c r="W15" s="627"/>
      <c r="X15" s="662" t="s">
        <v>160</v>
      </c>
      <c r="Y15" s="663"/>
      <c r="Z15" s="663"/>
      <c r="AA15" s="663"/>
      <c r="AB15" s="664"/>
      <c r="AC15" s="51"/>
      <c r="AD15" s="56"/>
    </row>
    <row r="16" spans="1:30" s="44" customFormat="1" ht="36" customHeight="1">
      <c r="A16" s="43"/>
      <c r="B16" s="358" t="s">
        <v>131</v>
      </c>
      <c r="C16" s="635"/>
      <c r="D16" s="650" t="s">
        <v>158</v>
      </c>
      <c r="E16" s="651"/>
      <c r="F16" s="651"/>
      <c r="G16" s="651"/>
      <c r="H16" s="652"/>
      <c r="I16" s="628"/>
      <c r="J16" s="629"/>
      <c r="K16" s="629"/>
      <c r="L16" s="629"/>
      <c r="M16" s="630"/>
      <c r="N16" s="628"/>
      <c r="O16" s="629"/>
      <c r="P16" s="629"/>
      <c r="Q16" s="629"/>
      <c r="R16" s="630"/>
      <c r="S16" s="628"/>
      <c r="T16" s="629"/>
      <c r="U16" s="629"/>
      <c r="V16" s="629"/>
      <c r="W16" s="630"/>
      <c r="X16" s="628"/>
      <c r="Y16" s="629"/>
      <c r="Z16" s="629"/>
      <c r="AA16" s="629"/>
      <c r="AB16" s="630"/>
      <c r="AC16" s="51"/>
      <c r="AD16" s="56"/>
    </row>
    <row r="17" spans="1:33" s="44" customFormat="1" ht="36" customHeight="1" thickBot="1">
      <c r="A17" s="43"/>
      <c r="B17" s="358" t="s">
        <v>127</v>
      </c>
      <c r="C17" s="635"/>
      <c r="D17" s="653"/>
      <c r="E17" s="654"/>
      <c r="F17" s="654"/>
      <c r="G17" s="654"/>
      <c r="H17" s="655"/>
      <c r="I17" s="628"/>
      <c r="J17" s="629"/>
      <c r="K17" s="629"/>
      <c r="L17" s="629"/>
      <c r="M17" s="630"/>
      <c r="N17" s="628"/>
      <c r="O17" s="629"/>
      <c r="P17" s="629"/>
      <c r="Q17" s="629"/>
      <c r="R17" s="630"/>
      <c r="S17" s="628"/>
      <c r="T17" s="629"/>
      <c r="U17" s="629"/>
      <c r="V17" s="629"/>
      <c r="W17" s="630"/>
      <c r="X17" s="628"/>
      <c r="Y17" s="629"/>
      <c r="Z17" s="629"/>
      <c r="AA17" s="629"/>
      <c r="AB17" s="630"/>
      <c r="AC17" s="51"/>
      <c r="AD17" s="56"/>
    </row>
    <row r="18" spans="1:33" s="44" customFormat="1" ht="112" customHeight="1" thickBot="1">
      <c r="A18" s="43"/>
      <c r="B18" s="359" t="s">
        <v>67</v>
      </c>
      <c r="C18" s="635"/>
      <c r="D18" s="656" t="s">
        <v>88</v>
      </c>
      <c r="E18" s="657"/>
      <c r="F18" s="657"/>
      <c r="G18" s="657"/>
      <c r="H18" s="658"/>
      <c r="I18" s="631"/>
      <c r="J18" s="632"/>
      <c r="K18" s="632"/>
      <c r="L18" s="632"/>
      <c r="M18" s="633"/>
      <c r="N18" s="631"/>
      <c r="O18" s="632"/>
      <c r="P18" s="632"/>
      <c r="Q18" s="632"/>
      <c r="R18" s="633"/>
      <c r="S18" s="631"/>
      <c r="T18" s="632"/>
      <c r="U18" s="632"/>
      <c r="V18" s="632"/>
      <c r="W18" s="633"/>
      <c r="X18" s="628"/>
      <c r="Y18" s="629"/>
      <c r="Z18" s="629"/>
      <c r="AA18" s="629"/>
      <c r="AB18" s="630"/>
      <c r="AC18" s="51"/>
      <c r="AD18" s="56"/>
    </row>
    <row r="19" spans="1:33" s="44" customFormat="1" ht="36" customHeight="1" thickBot="1">
      <c r="A19" s="43"/>
      <c r="B19" s="514"/>
      <c r="C19" s="635"/>
      <c r="D19" s="659"/>
      <c r="E19" s="660"/>
      <c r="F19" s="660"/>
      <c r="G19" s="660"/>
      <c r="H19" s="661"/>
      <c r="I19" s="562" t="s">
        <v>88</v>
      </c>
      <c r="J19" s="563"/>
      <c r="K19" s="563"/>
      <c r="L19" s="563"/>
      <c r="M19" s="564"/>
      <c r="N19" s="562" t="s">
        <v>88</v>
      </c>
      <c r="O19" s="563"/>
      <c r="P19" s="563"/>
      <c r="Q19" s="563"/>
      <c r="R19" s="564"/>
      <c r="S19" s="562" t="s">
        <v>88</v>
      </c>
      <c r="T19" s="563"/>
      <c r="U19" s="563"/>
      <c r="V19" s="563"/>
      <c r="W19" s="564"/>
      <c r="X19" s="553" t="s">
        <v>27</v>
      </c>
      <c r="Y19" s="554"/>
      <c r="Z19" s="554"/>
      <c r="AA19" s="554"/>
      <c r="AB19" s="555"/>
      <c r="AC19" s="52"/>
      <c r="AD19" s="56"/>
    </row>
    <row r="20" spans="1:33" s="44" customFormat="1" ht="36" customHeight="1">
      <c r="A20" s="43"/>
      <c r="B20" s="514"/>
      <c r="C20" s="372"/>
      <c r="D20" s="625" t="s">
        <v>50</v>
      </c>
      <c r="E20" s="626"/>
      <c r="F20" s="626"/>
      <c r="G20" s="626"/>
      <c r="H20" s="627"/>
      <c r="I20" s="625">
        <v>802.18</v>
      </c>
      <c r="J20" s="626"/>
      <c r="K20" s="626"/>
      <c r="L20" s="626"/>
      <c r="M20" s="627"/>
      <c r="N20" s="625">
        <v>802.18</v>
      </c>
      <c r="O20" s="626"/>
      <c r="P20" s="626"/>
      <c r="Q20" s="626"/>
      <c r="R20" s="627"/>
      <c r="S20" s="625"/>
      <c r="T20" s="626"/>
      <c r="U20" s="626"/>
      <c r="V20" s="626"/>
      <c r="W20" s="627"/>
      <c r="X20" s="556"/>
      <c r="Y20" s="557"/>
      <c r="Z20" s="557"/>
      <c r="AA20" s="557"/>
      <c r="AB20" s="558"/>
      <c r="AC20" s="52"/>
      <c r="AD20" s="56"/>
    </row>
    <row r="21" spans="1:33" s="44" customFormat="1" ht="36" customHeight="1">
      <c r="A21" s="43"/>
      <c r="B21" s="514"/>
      <c r="C21" s="372"/>
      <c r="D21" s="628"/>
      <c r="E21" s="629"/>
      <c r="F21" s="629"/>
      <c r="G21" s="629"/>
      <c r="H21" s="630"/>
      <c r="I21" s="628"/>
      <c r="J21" s="629"/>
      <c r="K21" s="629"/>
      <c r="L21" s="629"/>
      <c r="M21" s="630"/>
      <c r="N21" s="628"/>
      <c r="O21" s="629"/>
      <c r="P21" s="629"/>
      <c r="Q21" s="629"/>
      <c r="R21" s="630"/>
      <c r="S21" s="628"/>
      <c r="T21" s="629"/>
      <c r="U21" s="629"/>
      <c r="V21" s="629"/>
      <c r="W21" s="630"/>
      <c r="X21" s="556"/>
      <c r="Y21" s="557"/>
      <c r="Z21" s="557"/>
      <c r="AA21" s="557"/>
      <c r="AB21" s="558"/>
      <c r="AC21" s="52"/>
      <c r="AD21" s="56"/>
    </row>
    <row r="22" spans="1:33" s="44" customFormat="1" ht="106" customHeight="1">
      <c r="A22" s="43"/>
      <c r="B22" s="514" t="s">
        <v>107</v>
      </c>
      <c r="C22" s="372"/>
      <c r="D22" s="628"/>
      <c r="E22" s="629"/>
      <c r="F22" s="629"/>
      <c r="G22" s="629"/>
      <c r="H22" s="630"/>
      <c r="I22" s="628"/>
      <c r="J22" s="629"/>
      <c r="K22" s="629"/>
      <c r="L22" s="629"/>
      <c r="M22" s="630"/>
      <c r="N22" s="628"/>
      <c r="O22" s="629"/>
      <c r="P22" s="629"/>
      <c r="Q22" s="629"/>
      <c r="R22" s="630"/>
      <c r="S22" s="628"/>
      <c r="T22" s="629"/>
      <c r="U22" s="629"/>
      <c r="V22" s="629"/>
      <c r="W22" s="630"/>
      <c r="X22" s="556"/>
      <c r="Y22" s="557"/>
      <c r="Z22" s="557"/>
      <c r="AA22" s="557"/>
      <c r="AB22" s="558"/>
      <c r="AC22" s="52"/>
      <c r="AD22" s="56"/>
    </row>
    <row r="23" spans="1:33" s="44" customFormat="1" ht="36" customHeight="1" thickBot="1">
      <c r="A23" s="43"/>
      <c r="B23" s="517"/>
      <c r="C23" s="372"/>
      <c r="D23" s="631"/>
      <c r="E23" s="632"/>
      <c r="F23" s="632"/>
      <c r="G23" s="632"/>
      <c r="H23" s="633"/>
      <c r="I23" s="631"/>
      <c r="J23" s="632"/>
      <c r="K23" s="632"/>
      <c r="L23" s="632"/>
      <c r="M23" s="633"/>
      <c r="N23" s="631"/>
      <c r="O23" s="632"/>
      <c r="P23" s="632"/>
      <c r="Q23" s="632"/>
      <c r="R23" s="633"/>
      <c r="S23" s="631"/>
      <c r="T23" s="632"/>
      <c r="U23" s="632"/>
      <c r="V23" s="632"/>
      <c r="W23" s="633"/>
      <c r="X23" s="556"/>
      <c r="Y23" s="557"/>
      <c r="Z23" s="557"/>
      <c r="AA23" s="557"/>
      <c r="AB23" s="558"/>
      <c r="AC23" s="52"/>
      <c r="AD23" s="56"/>
    </row>
    <row r="24" spans="1:33" s="44" customFormat="1" ht="206" customHeight="1">
      <c r="A24" s="43"/>
      <c r="B24" s="514" t="s">
        <v>106</v>
      </c>
      <c r="C24" s="619" t="s">
        <v>103</v>
      </c>
      <c r="D24" s="625">
        <v>802.18</v>
      </c>
      <c r="E24" s="626"/>
      <c r="F24" s="626"/>
      <c r="G24" s="626"/>
      <c r="H24" s="627"/>
      <c r="I24" s="625">
        <v>802.18</v>
      </c>
      <c r="J24" s="626"/>
      <c r="K24" s="626"/>
      <c r="L24" s="626"/>
      <c r="M24" s="627"/>
      <c r="N24" s="625">
        <v>802.18</v>
      </c>
      <c r="O24" s="626"/>
      <c r="P24" s="626"/>
      <c r="Q24" s="626"/>
      <c r="R24" s="627"/>
      <c r="S24" s="625"/>
      <c r="T24" s="626"/>
      <c r="U24" s="626"/>
      <c r="V24" s="626"/>
      <c r="W24" s="627"/>
      <c r="X24" s="556"/>
      <c r="Y24" s="557"/>
      <c r="Z24" s="557"/>
      <c r="AA24" s="557"/>
      <c r="AB24" s="558"/>
      <c r="AC24" s="52"/>
      <c r="AD24" s="56"/>
    </row>
    <row r="25" spans="1:33" s="44" customFormat="1" ht="36" customHeight="1">
      <c r="A25" s="43"/>
      <c r="B25" s="514"/>
      <c r="C25" s="620"/>
      <c r="D25" s="628"/>
      <c r="E25" s="629"/>
      <c r="F25" s="629"/>
      <c r="G25" s="629"/>
      <c r="H25" s="630"/>
      <c r="I25" s="628"/>
      <c r="J25" s="629"/>
      <c r="K25" s="629"/>
      <c r="L25" s="629"/>
      <c r="M25" s="630"/>
      <c r="N25" s="628"/>
      <c r="O25" s="629"/>
      <c r="P25" s="629"/>
      <c r="Q25" s="629"/>
      <c r="R25" s="630"/>
      <c r="S25" s="628"/>
      <c r="T25" s="629"/>
      <c r="U25" s="629"/>
      <c r="V25" s="629"/>
      <c r="W25" s="630"/>
      <c r="X25" s="556"/>
      <c r="Y25" s="557"/>
      <c r="Z25" s="557"/>
      <c r="AA25" s="557"/>
      <c r="AB25" s="558"/>
      <c r="AC25" s="52"/>
      <c r="AD25" s="56"/>
    </row>
    <row r="26" spans="1:33" s="44" customFormat="1" ht="36" customHeight="1">
      <c r="A26" s="43"/>
      <c r="B26" s="514"/>
      <c r="C26" s="620"/>
      <c r="D26" s="628"/>
      <c r="E26" s="629"/>
      <c r="F26" s="629"/>
      <c r="G26" s="629"/>
      <c r="H26" s="630"/>
      <c r="I26" s="628"/>
      <c r="J26" s="629"/>
      <c r="K26" s="629"/>
      <c r="L26" s="629"/>
      <c r="M26" s="630"/>
      <c r="N26" s="628"/>
      <c r="O26" s="629"/>
      <c r="P26" s="629"/>
      <c r="Q26" s="629"/>
      <c r="R26" s="630"/>
      <c r="S26" s="628"/>
      <c r="T26" s="629"/>
      <c r="U26" s="629"/>
      <c r="V26" s="629"/>
      <c r="W26" s="630"/>
      <c r="X26" s="556"/>
      <c r="Y26" s="557"/>
      <c r="Z26" s="557"/>
      <c r="AA26" s="557"/>
      <c r="AB26" s="558"/>
      <c r="AC26" s="52"/>
      <c r="AD26" s="56"/>
    </row>
    <row r="27" spans="1:33" s="44" customFormat="1" ht="36" customHeight="1" thickBot="1">
      <c r="A27" s="43"/>
      <c r="B27" s="518"/>
      <c r="C27" s="621"/>
      <c r="D27" s="631"/>
      <c r="E27" s="632"/>
      <c r="F27" s="632"/>
      <c r="G27" s="632"/>
      <c r="H27" s="633"/>
      <c r="I27" s="631"/>
      <c r="J27" s="632"/>
      <c r="K27" s="632"/>
      <c r="L27" s="632"/>
      <c r="M27" s="633"/>
      <c r="N27" s="631"/>
      <c r="O27" s="632"/>
      <c r="P27" s="632"/>
      <c r="Q27" s="632"/>
      <c r="R27" s="633"/>
      <c r="S27" s="631"/>
      <c r="T27" s="632"/>
      <c r="U27" s="632"/>
      <c r="V27" s="632"/>
      <c r="W27" s="633"/>
      <c r="X27" s="559"/>
      <c r="Y27" s="560"/>
      <c r="Z27" s="560"/>
      <c r="AA27" s="560"/>
      <c r="AB27" s="561"/>
      <c r="AC27" s="52"/>
      <c r="AD27" s="56"/>
    </row>
    <row r="28" spans="1:33" s="44" customFormat="1" ht="36" customHeight="1">
      <c r="A28" s="43"/>
      <c r="B28" s="514"/>
      <c r="C28" s="495"/>
      <c r="D28" s="622"/>
      <c r="E28" s="622"/>
      <c r="F28" s="622"/>
      <c r="G28" s="622"/>
      <c r="H28" s="622"/>
      <c r="I28" s="515"/>
      <c r="J28" s="515"/>
      <c r="K28" s="515"/>
      <c r="L28" s="515"/>
      <c r="M28" s="515"/>
      <c r="N28" s="515"/>
      <c r="O28" s="515"/>
      <c r="P28" s="515"/>
      <c r="Q28" s="515"/>
      <c r="R28" s="515"/>
      <c r="S28" s="515"/>
      <c r="T28" s="515"/>
      <c r="U28" s="515"/>
      <c r="V28" s="515"/>
      <c r="W28" s="515"/>
      <c r="X28" s="515"/>
      <c r="Y28" s="360"/>
      <c r="Z28" s="360"/>
      <c r="AA28" s="360"/>
      <c r="AB28" s="361"/>
      <c r="AC28" s="52"/>
      <c r="AD28" s="56"/>
    </row>
    <row r="29" spans="1:33" s="44" customFormat="1" ht="36" customHeight="1">
      <c r="A29" s="43"/>
      <c r="B29" s="514"/>
      <c r="C29" s="549"/>
      <c r="D29" s="623"/>
      <c r="E29" s="623"/>
      <c r="F29" s="623"/>
      <c r="G29" s="623"/>
      <c r="H29" s="623"/>
      <c r="I29" s="516"/>
      <c r="J29" s="516"/>
      <c r="K29" s="516"/>
      <c r="L29" s="516"/>
      <c r="M29" s="516"/>
      <c r="N29" s="516"/>
      <c r="O29" s="516"/>
      <c r="P29" s="516"/>
      <c r="Q29" s="516"/>
      <c r="R29" s="516"/>
      <c r="S29" s="516"/>
      <c r="T29" s="516"/>
      <c r="U29" s="516"/>
      <c r="V29" s="516"/>
      <c r="W29" s="516"/>
      <c r="X29" s="516"/>
      <c r="Y29" s="360"/>
      <c r="Z29" s="360"/>
      <c r="AA29" s="360"/>
      <c r="AB29" s="361"/>
      <c r="AC29" s="52"/>
      <c r="AD29" s="56"/>
    </row>
    <row r="30" spans="1:33" s="44" customFormat="1" ht="36" customHeight="1">
      <c r="A30" s="43"/>
      <c r="B30" s="514"/>
      <c r="C30" s="549"/>
      <c r="D30" s="624"/>
      <c r="E30" s="624"/>
      <c r="F30" s="624"/>
      <c r="G30" s="624"/>
      <c r="H30" s="624"/>
      <c r="I30" s="516"/>
      <c r="J30" s="516"/>
      <c r="K30" s="516"/>
      <c r="L30" s="516"/>
      <c r="M30" s="516"/>
      <c r="N30" s="516"/>
      <c r="O30" s="516"/>
      <c r="P30" s="516"/>
      <c r="Q30" s="516"/>
      <c r="R30" s="516"/>
      <c r="S30" s="516"/>
      <c r="T30" s="516"/>
      <c r="U30" s="516"/>
      <c r="V30" s="516"/>
      <c r="W30" s="516"/>
      <c r="X30" s="516"/>
      <c r="Y30" s="360"/>
      <c r="Z30" s="360"/>
      <c r="AA30" s="360"/>
      <c r="AB30" s="361"/>
      <c r="AC30" s="52"/>
      <c r="AD30" s="56"/>
      <c r="AG30" s="45"/>
    </row>
    <row r="31" spans="1:33" s="44" customFormat="1" ht="36" customHeight="1">
      <c r="A31" s="43"/>
      <c r="B31" s="514"/>
      <c r="C31" s="549"/>
      <c r="D31" s="624"/>
      <c r="E31" s="624"/>
      <c r="F31" s="624"/>
      <c r="G31" s="624"/>
      <c r="H31" s="624"/>
      <c r="I31" s="516"/>
      <c r="J31" s="516"/>
      <c r="K31" s="516"/>
      <c r="L31" s="516"/>
      <c r="M31" s="516"/>
      <c r="N31" s="516"/>
      <c r="O31" s="516"/>
      <c r="P31" s="516"/>
      <c r="Q31" s="516"/>
      <c r="R31" s="516"/>
      <c r="S31" s="516"/>
      <c r="T31" s="516"/>
      <c r="U31" s="516"/>
      <c r="V31" s="516"/>
      <c r="W31" s="516"/>
      <c r="X31" s="516"/>
      <c r="Y31" s="360"/>
      <c r="Z31" s="360"/>
      <c r="AA31" s="360"/>
      <c r="AB31" s="361"/>
      <c r="AC31" s="52"/>
      <c r="AD31" s="56"/>
      <c r="AE31" s="59"/>
    </row>
    <row r="32" spans="1:33" s="44" customFormat="1" ht="36" customHeight="1">
      <c r="A32" s="43"/>
      <c r="B32" s="514"/>
      <c r="C32" s="549"/>
      <c r="D32" s="624"/>
      <c r="E32" s="624"/>
      <c r="F32" s="624"/>
      <c r="G32" s="624"/>
      <c r="H32" s="624"/>
      <c r="I32" s="516"/>
      <c r="J32" s="516"/>
      <c r="K32" s="516"/>
      <c r="L32" s="516"/>
      <c r="M32" s="516"/>
      <c r="N32" s="516"/>
      <c r="O32" s="516"/>
      <c r="P32" s="516"/>
      <c r="Q32" s="516"/>
      <c r="R32" s="516"/>
      <c r="S32" s="516"/>
      <c r="T32" s="516"/>
      <c r="U32" s="516"/>
      <c r="V32" s="516"/>
      <c r="W32" s="516"/>
      <c r="X32" s="516"/>
      <c r="Y32" s="360"/>
      <c r="Z32" s="360"/>
      <c r="AA32" s="360"/>
      <c r="AB32" s="361"/>
      <c r="AC32" s="52"/>
      <c r="AD32" s="56"/>
    </row>
    <row r="33" spans="1:31" s="44" customFormat="1" ht="36" customHeight="1">
      <c r="A33" s="43"/>
      <c r="B33" s="514"/>
      <c r="C33" s="549"/>
      <c r="D33" s="624"/>
      <c r="E33" s="624"/>
      <c r="F33" s="624"/>
      <c r="G33" s="624"/>
      <c r="H33" s="624"/>
      <c r="I33" s="516"/>
      <c r="J33" s="516"/>
      <c r="K33" s="516"/>
      <c r="L33" s="516"/>
      <c r="M33" s="516"/>
      <c r="N33" s="516"/>
      <c r="O33" s="516"/>
      <c r="P33" s="516"/>
      <c r="Q33" s="516"/>
      <c r="R33" s="516"/>
      <c r="S33" s="516"/>
      <c r="T33" s="516"/>
      <c r="U33" s="516"/>
      <c r="V33" s="516"/>
      <c r="W33" s="516"/>
      <c r="X33" s="516"/>
      <c r="Y33" s="360"/>
      <c r="Z33" s="360"/>
      <c r="AA33" s="360"/>
      <c r="AB33" s="361"/>
      <c r="AC33" s="52"/>
      <c r="AD33" s="56"/>
    </row>
    <row r="34" spans="1:31" s="44" customFormat="1" ht="36" customHeight="1">
      <c r="A34" s="43"/>
      <c r="B34" s="514"/>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c r="A35" s="43"/>
      <c r="B35" s="514"/>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c r="A36" s="39"/>
      <c r="B36" s="140" t="s">
        <v>96</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c r="A37" s="64"/>
      <c r="B37" s="71" t="s">
        <v>30</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546" t="s">
        <v>75</v>
      </c>
      <c r="AD37" s="69">
        <f t="shared" ref="AD37:AD56" si="0">SUM(C37:AB37)</f>
        <v>16</v>
      </c>
      <c r="AE37" s="550"/>
    </row>
    <row r="38" spans="1:31" s="70" customFormat="1" ht="36" hidden="1" customHeight="1">
      <c r="A38" s="64"/>
      <c r="B38" s="288" t="s">
        <v>25</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551"/>
      <c r="AD38" s="133">
        <f t="shared" si="0"/>
        <v>16</v>
      </c>
      <c r="AE38" s="550"/>
    </row>
    <row r="39" spans="1:31" s="70" customFormat="1" ht="36" hidden="1" customHeight="1">
      <c r="A39" s="64"/>
      <c r="B39" s="306" t="s">
        <v>26</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551"/>
      <c r="AD39" s="169">
        <f t="shared" si="0"/>
        <v>14</v>
      </c>
      <c r="AE39" s="550"/>
    </row>
    <row r="40" spans="1:31" s="70" customFormat="1" ht="36" hidden="1" customHeight="1">
      <c r="A40" s="64"/>
      <c r="B40" s="74" t="s">
        <v>28</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551"/>
      <c r="AD40" s="145">
        <f t="shared" si="0"/>
        <v>20</v>
      </c>
      <c r="AE40" s="550"/>
    </row>
    <row r="41" spans="1:31" s="70" customFormat="1" ht="36" hidden="1" customHeight="1">
      <c r="A41" s="64"/>
      <c r="B41" s="176" t="s">
        <v>44</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551"/>
      <c r="AD41" s="73">
        <f>SUM(C41:AB41)</f>
        <v>16</v>
      </c>
      <c r="AE41" s="550"/>
    </row>
    <row r="42" spans="1:31" s="70" customFormat="1" ht="36" hidden="1" customHeight="1">
      <c r="A42" s="64"/>
      <c r="B42" s="80" t="s">
        <v>70</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551"/>
      <c r="AD42" s="298">
        <f t="shared" si="0"/>
        <v>20</v>
      </c>
      <c r="AE42" s="550"/>
    </row>
    <row r="43" spans="1:31" s="70" customFormat="1" ht="36" hidden="1" customHeight="1">
      <c r="A43" s="64"/>
      <c r="B43" s="374" t="s">
        <v>29</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551"/>
      <c r="AD43" s="316">
        <f t="shared" si="0"/>
        <v>16</v>
      </c>
      <c r="AE43" s="550"/>
    </row>
    <row r="44" spans="1:31" s="70" customFormat="1" ht="36" hidden="1" customHeight="1">
      <c r="A44" s="64"/>
      <c r="B44" s="178" t="s">
        <v>33</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551"/>
      <c r="AD44" s="79">
        <f t="shared" si="0"/>
        <v>14</v>
      </c>
      <c r="AE44" s="550"/>
    </row>
    <row r="45" spans="1:31" s="70" customFormat="1" ht="36" hidden="1" customHeight="1">
      <c r="A45" s="64"/>
      <c r="B45" s="326" t="s">
        <v>34</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551"/>
      <c r="AD45" s="125">
        <f t="shared" si="0"/>
        <v>2</v>
      </c>
      <c r="AE45" s="550"/>
    </row>
    <row r="46" spans="1:31" s="70" customFormat="1" ht="36" hidden="1" customHeight="1">
      <c r="A46" s="64"/>
      <c r="B46" s="342" t="s">
        <v>31</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551"/>
      <c r="AD46" s="85">
        <f t="shared" si="0"/>
        <v>2</v>
      </c>
      <c r="AE46" s="550"/>
    </row>
    <row r="47" spans="1:31" s="70" customFormat="1" ht="36" hidden="1" customHeight="1">
      <c r="A47" s="64"/>
      <c r="B47" s="168" t="s">
        <v>43</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551"/>
      <c r="AD47" s="384">
        <f t="shared" si="0"/>
        <v>4</v>
      </c>
      <c r="AE47" s="550"/>
    </row>
    <row r="48" spans="1:31" s="70" customFormat="1" ht="36" hidden="1" customHeight="1">
      <c r="A48" s="64"/>
      <c r="B48" s="86" t="s">
        <v>18</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551"/>
      <c r="AD48" s="183">
        <f t="shared" si="0"/>
        <v>8</v>
      </c>
      <c r="AE48" s="550"/>
    </row>
    <row r="49" spans="1:32" s="70" customFormat="1" ht="36" hidden="1" customHeight="1">
      <c r="A49" s="64"/>
      <c r="B49" s="98" t="s">
        <v>95</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551"/>
      <c r="AD49" s="325">
        <f t="shared" si="0"/>
        <v>8</v>
      </c>
      <c r="AE49" s="550"/>
    </row>
    <row r="50" spans="1:32" s="70" customFormat="1" ht="36" hidden="1" customHeight="1">
      <c r="A50" s="64"/>
      <c r="B50" s="178" t="s">
        <v>72</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551"/>
      <c r="AD50" s="352">
        <f>SUM(C50:AB50)</f>
        <v>4</v>
      </c>
      <c r="AE50" s="550"/>
    </row>
    <row r="51" spans="1:32" s="70" customFormat="1" ht="36" hidden="1" customHeight="1">
      <c r="A51" s="64"/>
      <c r="B51" s="92" t="s">
        <v>71</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551"/>
      <c r="AD51" s="169">
        <f t="shared" si="0"/>
        <v>1</v>
      </c>
      <c r="AE51" s="550"/>
    </row>
    <row r="52" spans="1:32" s="70" customFormat="1" ht="36" hidden="1" customHeight="1">
      <c r="A52" s="64"/>
      <c r="B52" s="187" t="s">
        <v>17</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551"/>
      <c r="AD52" s="91">
        <f t="shared" si="0"/>
        <v>1</v>
      </c>
      <c r="AE52" s="550"/>
    </row>
    <row r="53" spans="1:32" s="70" customFormat="1" ht="36" hidden="1" customHeight="1">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551"/>
      <c r="AD53" s="101">
        <f t="shared" si="0"/>
        <v>5.9999999999999991</v>
      </c>
      <c r="AE53" s="550"/>
    </row>
    <row r="54" spans="1:32" s="70" customFormat="1" ht="36" hidden="1" customHeight="1">
      <c r="A54" s="64"/>
      <c r="B54" s="105" t="s">
        <v>73</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551"/>
      <c r="AD54" s="183">
        <f t="shared" si="0"/>
        <v>2</v>
      </c>
      <c r="AE54" s="550"/>
    </row>
    <row r="55" spans="1:32" s="70" customFormat="1" ht="36" hidden="1" customHeight="1">
      <c r="A55" s="64"/>
      <c r="B55" s="111" t="s">
        <v>69</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551"/>
      <c r="AD55" s="97">
        <f t="shared" si="0"/>
        <v>5</v>
      </c>
      <c r="AE55" s="550"/>
      <c r="AF55" s="64"/>
    </row>
    <row r="56" spans="1:32" s="70" customFormat="1" ht="36" hidden="1" customHeight="1" thickBot="1">
      <c r="A56" s="64"/>
      <c r="B56" s="126" t="s">
        <v>45</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552"/>
      <c r="AD56" s="189">
        <f t="shared" si="0"/>
        <v>1.5</v>
      </c>
      <c r="AE56" s="550"/>
      <c r="AF56" s="64"/>
    </row>
    <row r="57" spans="1:32" s="70" customFormat="1" ht="36" hidden="1" customHeight="1" thickBot="1">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74</v>
      </c>
      <c r="AD57" s="103">
        <f>SUM(AD37:AD56)</f>
        <v>176.5</v>
      </c>
      <c r="AE57" s="550"/>
      <c r="AF57" s="104"/>
    </row>
    <row r="58" spans="1:32" s="70" customFormat="1" ht="36" hidden="1" customHeight="1">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546" t="s">
        <v>76</v>
      </c>
      <c r="AD58" s="110">
        <f>SUM(C58:AB58)</f>
        <v>3</v>
      </c>
      <c r="AE58" s="64"/>
      <c r="AF58" s="64"/>
    </row>
    <row r="59" spans="1:32" s="70" customFormat="1" ht="36" hidden="1" customHeight="1">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547"/>
      <c r="AD59" s="114">
        <f>SUM(C59:AB59)</f>
        <v>0</v>
      </c>
      <c r="AE59" s="64"/>
      <c r="AF59" s="64"/>
    </row>
    <row r="60" spans="1:32" s="70" customFormat="1" ht="36" hidden="1" customHeight="1" thickBot="1">
      <c r="A60" s="134"/>
      <c r="B60" s="500" t="s">
        <v>80</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548"/>
      <c r="AD60" s="125">
        <f>SUM(C60:AB60)</f>
        <v>0</v>
      </c>
      <c r="AE60" s="64"/>
      <c r="AF60" s="64"/>
    </row>
    <row r="61" spans="1:32" s="70" customFormat="1" ht="36" hidden="1" customHeight="1" thickBot="1">
      <c r="A61" s="64"/>
      <c r="B61" s="503"/>
      <c r="C61" s="616" t="s">
        <v>77</v>
      </c>
      <c r="D61" s="617"/>
      <c r="E61" s="617"/>
      <c r="F61" s="617"/>
      <c r="G61" s="617"/>
      <c r="H61" s="617"/>
      <c r="I61" s="617"/>
      <c r="J61" s="617"/>
      <c r="K61" s="617"/>
      <c r="L61" s="617"/>
      <c r="M61" s="617"/>
      <c r="N61" s="617"/>
      <c r="O61" s="617"/>
      <c r="P61" s="617"/>
      <c r="Q61" s="617"/>
      <c r="R61" s="617"/>
      <c r="S61" s="617"/>
      <c r="T61" s="617"/>
      <c r="U61" s="617"/>
      <c r="V61" s="617"/>
      <c r="W61" s="617"/>
      <c r="X61" s="617"/>
      <c r="Y61" s="617"/>
      <c r="Z61" s="617"/>
      <c r="AA61" s="617"/>
      <c r="AB61" s="618"/>
      <c r="AC61" s="102" t="s">
        <v>74</v>
      </c>
      <c r="AD61" s="103">
        <f>SUM(AD58:AD60)</f>
        <v>3</v>
      </c>
      <c r="AE61" s="104"/>
      <c r="AF61" s="104"/>
    </row>
    <row r="62" spans="1:32" s="388" customFormat="1" ht="36" hidden="1" customHeight="1" thickBot="1">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74</v>
      </c>
      <c r="AE62" s="104"/>
      <c r="AF62" s="104"/>
    </row>
    <row r="63" spans="1:32" s="40" customFormat="1" ht="36" hidden="1" customHeight="1" thickBot="1">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 customHeight="1">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 customHeight="1">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6" transitionEvaluation="1" codeName="Sheet11" enableFormatConditionsCalculation="0">
    <tabColor indexed="8"/>
    <pageSetUpPr autoPageBreaks="0" fitToPage="1"/>
  </sheetPr>
  <dimension ref="A2:CU112"/>
  <sheetViews>
    <sheetView showGridLines="0" tabSelected="1" topLeftCell="A26" workbookViewId="0">
      <selection activeCell="E45" sqref="E45"/>
    </sheetView>
  </sheetViews>
  <sheetFormatPr baseColWidth="10" defaultColWidth="12.5" defaultRowHeight="16.5" customHeight="1" x14ac:dyDescent="0"/>
  <cols>
    <col min="1" max="1" width="3.1640625" style="24" customWidth="1"/>
    <col min="2" max="2" width="3.6640625" style="24" customWidth="1"/>
    <col min="3" max="3" width="10.83203125" style="25" customWidth="1"/>
    <col min="4" max="4" width="6.33203125" style="24" customWidth="1"/>
    <col min="5" max="5" width="89.332031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84" t="s">
        <v>91</v>
      </c>
      <c r="C2" s="685"/>
      <c r="D2" s="685"/>
      <c r="E2" s="685"/>
      <c r="F2" s="685"/>
      <c r="G2" s="685"/>
      <c r="H2" s="685"/>
      <c r="I2" s="686"/>
    </row>
    <row r="3" spans="1:99" s="122" customFormat="1" ht="16.5" customHeight="1">
      <c r="A3" s="417"/>
      <c r="B3" s="687" t="s">
        <v>20</v>
      </c>
      <c r="C3" s="688"/>
      <c r="D3" s="700" t="s">
        <v>125</v>
      </c>
      <c r="E3" s="689"/>
      <c r="F3" s="689"/>
      <c r="G3" s="689"/>
      <c r="H3" s="689"/>
      <c r="I3" s="690"/>
    </row>
    <row r="4" spans="1:99" s="122" customFormat="1" ht="16.5" customHeight="1">
      <c r="A4" s="417"/>
      <c r="B4" s="705" t="str">
        <f>'802.18 Cover'!$C$4</f>
        <v>R2</v>
      </c>
      <c r="C4" s="706"/>
      <c r="D4" s="701" t="str">
        <f>'802.18 Cover'!I12</f>
        <v xml:space="preserve">       Orlando, Florida, USA</v>
      </c>
      <c r="E4" s="673"/>
      <c r="F4" s="673"/>
      <c r="G4" s="673"/>
      <c r="H4" s="673"/>
      <c r="I4" s="674"/>
    </row>
    <row r="5" spans="1:99" s="122" customFormat="1" ht="16.5" customHeight="1">
      <c r="A5" s="417"/>
      <c r="B5" s="707"/>
      <c r="C5" s="708"/>
      <c r="D5" s="702" t="str">
        <f>'802.18 Cover'!H10</f>
        <v xml:space="preserve">   March 17-21, 2013</v>
      </c>
      <c r="E5" s="703"/>
      <c r="F5" s="703"/>
      <c r="G5" s="703"/>
      <c r="H5" s="703"/>
      <c r="I5" s="704"/>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c r="B7" s="691" t="s">
        <v>133</v>
      </c>
      <c r="C7" s="692"/>
      <c r="D7" s="692"/>
      <c r="E7" s="692"/>
      <c r="F7" s="692"/>
      <c r="G7" s="692"/>
      <c r="H7" s="692"/>
      <c r="I7" s="693"/>
    </row>
    <row r="8" spans="1:99" s="425" customFormat="1" ht="16.5" customHeight="1">
      <c r="B8" s="694"/>
      <c r="C8" s="695"/>
      <c r="D8" s="695"/>
      <c r="E8" s="695"/>
      <c r="F8" s="695"/>
      <c r="G8" s="695"/>
      <c r="H8" s="695"/>
      <c r="I8" s="696"/>
    </row>
    <row r="9" spans="1:99" s="427" customFormat="1" ht="16.5" customHeight="1">
      <c r="B9" s="709" t="s">
        <v>162</v>
      </c>
      <c r="C9" s="710"/>
      <c r="D9" s="710"/>
      <c r="E9" s="710"/>
      <c r="F9" s="710"/>
      <c r="G9" s="710"/>
      <c r="H9" s="710"/>
      <c r="I9" s="711"/>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c r="A15" s="418"/>
      <c r="B15" s="697" t="s">
        <v>178</v>
      </c>
      <c r="C15" s="682"/>
      <c r="D15" s="682"/>
      <c r="E15" s="682"/>
      <c r="F15" s="682"/>
      <c r="G15" s="682"/>
      <c r="H15" s="682"/>
      <c r="I15" s="683"/>
    </row>
    <row r="16" spans="1:99" s="122" customFormat="1" ht="16.5" customHeight="1">
      <c r="A16" s="417"/>
      <c r="B16" s="681"/>
      <c r="C16" s="682"/>
      <c r="D16" s="682"/>
      <c r="E16" s="698"/>
      <c r="F16" s="698"/>
      <c r="G16" s="698"/>
      <c r="H16" s="698"/>
      <c r="I16" s="699"/>
      <c r="J16" s="123"/>
    </row>
    <row r="17" spans="2:10" s="122" customFormat="1" ht="16.5" customHeight="1">
      <c r="B17" s="487"/>
      <c r="C17" s="488"/>
      <c r="D17" s="488"/>
      <c r="E17" s="460"/>
      <c r="F17" s="460"/>
      <c r="G17" s="460"/>
      <c r="H17" s="460"/>
      <c r="I17" s="486"/>
      <c r="J17" s="123"/>
    </row>
    <row r="18" spans="2:10" s="12" customFormat="1" ht="16.5" customHeight="1">
      <c r="B18" s="411"/>
      <c r="C18" s="461"/>
      <c r="D18" s="462"/>
      <c r="E18" s="462"/>
      <c r="F18" s="462"/>
      <c r="G18" s="462"/>
      <c r="H18" s="668" t="s">
        <v>16</v>
      </c>
      <c r="I18" s="669"/>
      <c r="J18" s="416"/>
    </row>
    <row r="19" spans="2:10" s="139" customFormat="1" ht="16.5" customHeight="1">
      <c r="B19" s="402"/>
      <c r="C19" s="19">
        <v>1</v>
      </c>
      <c r="D19" s="14"/>
      <c r="E19" s="440" t="s">
        <v>101</v>
      </c>
      <c r="F19" s="193"/>
      <c r="G19" s="193"/>
      <c r="H19" s="399"/>
      <c r="I19" s="401">
        <v>0.5625</v>
      </c>
    </row>
    <row r="20" spans="2:10" s="139" customFormat="1" ht="16.5" customHeight="1">
      <c r="B20" s="402"/>
      <c r="C20" s="16">
        <v>1.1000000000000001</v>
      </c>
      <c r="D20" s="8" t="s">
        <v>97</v>
      </c>
      <c r="E20" s="510" t="s">
        <v>14</v>
      </c>
      <c r="F20" s="13"/>
      <c r="G20" s="7" t="s">
        <v>161</v>
      </c>
      <c r="H20" s="30"/>
      <c r="I20" s="401"/>
      <c r="J20" s="511"/>
    </row>
    <row r="21" spans="2:10" s="139" customFormat="1" ht="16.5" customHeight="1">
      <c r="B21" s="402"/>
      <c r="C21" s="4">
        <v>1.2</v>
      </c>
      <c r="D21" s="457" t="s">
        <v>61</v>
      </c>
      <c r="E21" s="510" t="s">
        <v>62</v>
      </c>
      <c r="F21" s="13"/>
      <c r="G21" s="7" t="s">
        <v>161</v>
      </c>
      <c r="H21" s="30"/>
      <c r="I21" s="401"/>
    </row>
    <row r="22" spans="2:10" s="139" customFormat="1" ht="16.5" customHeight="1">
      <c r="B22" s="402"/>
      <c r="C22" s="16">
        <v>1.3</v>
      </c>
      <c r="D22" s="8" t="s">
        <v>97</v>
      </c>
      <c r="E22" s="510" t="s">
        <v>179</v>
      </c>
      <c r="F22" s="13"/>
      <c r="G22" s="7" t="s">
        <v>51</v>
      </c>
      <c r="H22" s="30"/>
      <c r="I22" s="401"/>
    </row>
    <row r="23" spans="2:10" s="139" customFormat="1" ht="16.5" customHeight="1">
      <c r="B23" s="402"/>
      <c r="C23" s="16" t="s">
        <v>63</v>
      </c>
      <c r="D23" s="8"/>
      <c r="E23" s="510" t="s">
        <v>180</v>
      </c>
      <c r="F23" s="13"/>
      <c r="G23" s="7"/>
      <c r="H23" s="30"/>
      <c r="I23" s="401"/>
    </row>
    <row r="24" spans="2:10" s="139" customFormat="1" ht="16.5" customHeight="1">
      <c r="B24" s="402"/>
      <c r="C24" s="16" t="s">
        <v>63</v>
      </c>
      <c r="D24" s="8" t="s">
        <v>97</v>
      </c>
      <c r="E24" s="510" t="s">
        <v>181</v>
      </c>
      <c r="F24" s="13"/>
      <c r="G24" s="7" t="s">
        <v>51</v>
      </c>
      <c r="H24" s="30"/>
      <c r="I24" s="401"/>
    </row>
    <row r="25" spans="2:10" s="139" customFormat="1" ht="16.5" customHeight="1">
      <c r="B25" s="402"/>
      <c r="C25" s="16" t="s">
        <v>166</v>
      </c>
      <c r="D25" s="2" t="s">
        <v>98</v>
      </c>
      <c r="E25" s="510" t="s">
        <v>11</v>
      </c>
      <c r="F25" s="13"/>
      <c r="G25" s="7" t="s">
        <v>161</v>
      </c>
      <c r="H25" s="30"/>
      <c r="I25" s="401"/>
    </row>
    <row r="26" spans="2:10" s="139" customFormat="1" ht="16.5" customHeight="1">
      <c r="B26" s="402"/>
      <c r="C26" s="11">
        <v>2.1</v>
      </c>
      <c r="D26" s="14"/>
      <c r="E26" s="404" t="s">
        <v>57</v>
      </c>
      <c r="F26" s="13"/>
      <c r="G26" s="13"/>
      <c r="H26" s="30"/>
      <c r="I26" s="449"/>
    </row>
    <row r="27" spans="2:10" s="12" customFormat="1" ht="16.5" customHeight="1">
      <c r="B27" s="411"/>
      <c r="C27" s="16" t="s">
        <v>40</v>
      </c>
      <c r="D27" s="63" t="s">
        <v>99</v>
      </c>
      <c r="E27" s="510" t="s">
        <v>81</v>
      </c>
      <c r="F27" s="7" t="s">
        <v>93</v>
      </c>
      <c r="G27" s="7" t="s">
        <v>161</v>
      </c>
      <c r="H27" s="28"/>
      <c r="I27" s="401"/>
    </row>
    <row r="28" spans="2:10" s="12" customFormat="1" ht="16.5" customHeight="1">
      <c r="B28" s="411"/>
      <c r="C28" s="16" t="s">
        <v>64</v>
      </c>
      <c r="D28" s="63" t="s">
        <v>99</v>
      </c>
      <c r="E28" s="510" t="s">
        <v>39</v>
      </c>
      <c r="F28" s="7"/>
      <c r="G28" s="7" t="s">
        <v>161</v>
      </c>
      <c r="H28" s="28"/>
      <c r="I28" s="401"/>
    </row>
    <row r="29" spans="2:10" s="12" customFormat="1" ht="16.5" customHeight="1">
      <c r="B29" s="411"/>
      <c r="C29" s="16" t="s">
        <v>117</v>
      </c>
      <c r="D29" s="63" t="s">
        <v>99</v>
      </c>
      <c r="E29" s="510" t="s">
        <v>79</v>
      </c>
      <c r="F29" s="7" t="s">
        <v>93</v>
      </c>
      <c r="G29" s="7" t="s">
        <v>161</v>
      </c>
      <c r="H29" s="28"/>
      <c r="I29" s="401"/>
    </row>
    <row r="30" spans="2:10" s="139" customFormat="1" ht="16.5" customHeight="1">
      <c r="B30" s="402"/>
      <c r="C30" s="11"/>
      <c r="D30" s="14"/>
      <c r="E30" s="7"/>
      <c r="F30" s="13"/>
      <c r="G30" s="13"/>
      <c r="H30" s="30"/>
      <c r="I30" s="401"/>
    </row>
    <row r="31" spans="2:10" s="123" customFormat="1" ht="16.5" customHeight="1">
      <c r="B31" s="435"/>
      <c r="C31" s="19">
        <v>3</v>
      </c>
      <c r="D31" s="18" t="s">
        <v>99</v>
      </c>
      <c r="E31" s="459" t="s">
        <v>48</v>
      </c>
      <c r="F31" s="459"/>
      <c r="G31" s="459"/>
      <c r="H31" s="29"/>
      <c r="I31" s="191"/>
    </row>
    <row r="32" spans="2:10" s="123" customFormat="1" ht="16.5" customHeight="1">
      <c r="B32" s="435"/>
      <c r="C32" s="19">
        <v>3.1</v>
      </c>
      <c r="D32" s="18" t="s">
        <v>99</v>
      </c>
      <c r="E32" s="510" t="s">
        <v>13</v>
      </c>
      <c r="F32" s="7" t="s">
        <v>94</v>
      </c>
      <c r="G32" s="9" t="s">
        <v>163</v>
      </c>
      <c r="H32" s="29"/>
      <c r="I32" s="191"/>
    </row>
    <row r="33" spans="2:9" s="123" customFormat="1" ht="16.5" customHeight="1">
      <c r="B33" s="435"/>
      <c r="C33" s="19">
        <v>3.2</v>
      </c>
      <c r="D33" s="18" t="s">
        <v>99</v>
      </c>
      <c r="E33" s="510" t="s">
        <v>111</v>
      </c>
      <c r="F33" s="7" t="s">
        <v>94</v>
      </c>
      <c r="G33" s="9" t="s">
        <v>163</v>
      </c>
      <c r="H33" s="29"/>
      <c r="I33" s="191"/>
    </row>
    <row r="34" spans="2:9" s="251" customFormat="1" ht="16.5" customHeight="1">
      <c r="B34" s="436"/>
      <c r="C34" s="11"/>
      <c r="D34" s="2"/>
      <c r="E34" s="510"/>
      <c r="F34" s="124"/>
      <c r="G34" s="437"/>
      <c r="H34" s="28"/>
      <c r="I34" s="438"/>
    </row>
    <row r="35" spans="2:9" s="12" customFormat="1" ht="16.5" customHeight="1">
      <c r="B35" s="411"/>
      <c r="C35" s="6">
        <v>4</v>
      </c>
      <c r="D35" s="13"/>
      <c r="E35" s="474" t="s">
        <v>3</v>
      </c>
      <c r="F35" s="459"/>
      <c r="G35" s="459"/>
      <c r="H35" s="30"/>
      <c r="I35" s="412"/>
    </row>
    <row r="36" spans="2:9" s="12" customFormat="1" ht="16.5" customHeight="1">
      <c r="B36" s="411"/>
      <c r="C36" s="10">
        <v>4.0999999999999996</v>
      </c>
      <c r="D36" s="14" t="s">
        <v>137</v>
      </c>
      <c r="E36" s="510" t="s">
        <v>126</v>
      </c>
      <c r="F36" s="13" t="s">
        <v>93</v>
      </c>
      <c r="G36" s="13" t="s">
        <v>58</v>
      </c>
      <c r="H36" s="30"/>
      <c r="I36" s="401"/>
    </row>
    <row r="37" spans="2:9" s="12" customFormat="1" ht="16.5" customHeight="1">
      <c r="B37" s="411"/>
      <c r="C37" s="10">
        <v>4.2</v>
      </c>
      <c r="D37" s="14" t="s">
        <v>137</v>
      </c>
      <c r="E37" s="510" t="s">
        <v>82</v>
      </c>
      <c r="F37" s="13" t="s">
        <v>93</v>
      </c>
      <c r="G37" s="13" t="s">
        <v>58</v>
      </c>
      <c r="H37" s="30"/>
      <c r="I37" s="401"/>
    </row>
    <row r="38" spans="2:9" s="324" customFormat="1" ht="16.5" customHeight="1">
      <c r="B38" s="482"/>
      <c r="C38" s="475"/>
      <c r="D38" s="476"/>
      <c r="E38" s="477"/>
      <c r="F38" s="478"/>
      <c r="G38" s="476"/>
      <c r="H38" s="479"/>
      <c r="I38" s="484"/>
    </row>
    <row r="39" spans="2:9" s="138" customFormat="1" ht="16.5" customHeight="1">
      <c r="B39" s="483" t="s">
        <v>91</v>
      </c>
      <c r="C39" s="11">
        <v>5</v>
      </c>
      <c r="D39" s="13"/>
      <c r="E39" s="480" t="s">
        <v>2</v>
      </c>
      <c r="F39" s="480"/>
      <c r="G39" s="481"/>
      <c r="H39" s="136"/>
      <c r="I39" s="449"/>
    </row>
    <row r="40" spans="2:9" s="138" customFormat="1" ht="26.25" customHeight="1">
      <c r="B40" s="483"/>
      <c r="C40" s="11">
        <f>C39+0.1</f>
        <v>5.0999999999999996</v>
      </c>
      <c r="D40" s="2" t="s">
        <v>137</v>
      </c>
      <c r="E40" s="512" t="s">
        <v>182</v>
      </c>
      <c r="F40" s="4" t="s">
        <v>94</v>
      </c>
      <c r="G40" s="4" t="s">
        <v>167</v>
      </c>
      <c r="H40" s="136"/>
      <c r="I40" s="449"/>
    </row>
    <row r="41" spans="2:9" s="138" customFormat="1" ht="29" customHeight="1">
      <c r="B41" s="483"/>
      <c r="C41" s="11">
        <f t="shared" ref="C41:C50" si="0">C40+0.1</f>
        <v>5.1999999999999993</v>
      </c>
      <c r="D41" s="2" t="s">
        <v>137</v>
      </c>
      <c r="E41" s="512" t="s">
        <v>183</v>
      </c>
      <c r="F41" s="4" t="s">
        <v>94</v>
      </c>
      <c r="G41" s="4" t="s">
        <v>167</v>
      </c>
      <c r="H41" s="136"/>
      <c r="I41" s="449"/>
    </row>
    <row r="42" spans="2:9" s="138" customFormat="1" ht="38" customHeight="1">
      <c r="B42" s="483"/>
      <c r="C42" s="11">
        <f t="shared" si="0"/>
        <v>5.2999999999999989</v>
      </c>
      <c r="D42" s="2" t="s">
        <v>137</v>
      </c>
      <c r="E42" s="512" t="s">
        <v>184</v>
      </c>
      <c r="F42" s="4" t="s">
        <v>94</v>
      </c>
      <c r="G42" s="4" t="s">
        <v>167</v>
      </c>
      <c r="H42" s="136"/>
      <c r="I42" s="449"/>
    </row>
    <row r="43" spans="2:9" s="138" customFormat="1" ht="21" customHeight="1">
      <c r="B43" s="483"/>
      <c r="C43" s="11">
        <f t="shared" si="0"/>
        <v>5.3999999999999986</v>
      </c>
      <c r="D43" s="2" t="s">
        <v>137</v>
      </c>
      <c r="E43" s="509" t="s">
        <v>35</v>
      </c>
      <c r="F43" s="4" t="s">
        <v>94</v>
      </c>
      <c r="G43" s="4" t="s">
        <v>167</v>
      </c>
      <c r="H43" s="136"/>
      <c r="I43" s="449"/>
    </row>
    <row r="44" spans="2:9" s="138" customFormat="1" ht="16.5" customHeight="1">
      <c r="B44" s="483"/>
      <c r="C44" s="11">
        <f t="shared" si="0"/>
        <v>5.4999999999999982</v>
      </c>
      <c r="D44" s="13"/>
      <c r="E44" s="477"/>
      <c r="F44" s="4" t="s">
        <v>94</v>
      </c>
      <c r="G44" s="477"/>
      <c r="H44" s="136"/>
      <c r="I44" s="449"/>
    </row>
    <row r="45" spans="2:9" s="135" customFormat="1" ht="16.5" customHeight="1">
      <c r="B45" s="413"/>
      <c r="C45" s="11">
        <f t="shared" si="0"/>
        <v>5.5999999999999979</v>
      </c>
      <c r="D45" s="2" t="s">
        <v>137</v>
      </c>
      <c r="E45" s="509" t="s">
        <v>186</v>
      </c>
      <c r="F45" s="4" t="s">
        <v>94</v>
      </c>
      <c r="G45" s="4" t="s">
        <v>167</v>
      </c>
      <c r="H45" s="33"/>
      <c r="I45" s="401"/>
    </row>
    <row r="46" spans="2:9" s="135" customFormat="1" ht="24.75" customHeight="1">
      <c r="B46" s="413"/>
      <c r="C46" s="11">
        <f t="shared" si="0"/>
        <v>5.6999999999999975</v>
      </c>
      <c r="D46" s="2" t="s">
        <v>137</v>
      </c>
      <c r="E46" s="509"/>
      <c r="F46" s="4" t="s">
        <v>94</v>
      </c>
      <c r="G46" s="4" t="s">
        <v>167</v>
      </c>
      <c r="H46" s="33"/>
      <c r="I46" s="401"/>
    </row>
    <row r="47" spans="2:9" s="135" customFormat="1" ht="16.5" customHeight="1">
      <c r="B47" s="413"/>
      <c r="C47" s="11">
        <f t="shared" si="0"/>
        <v>5.7999999999999972</v>
      </c>
      <c r="D47" s="2" t="s">
        <v>137</v>
      </c>
      <c r="E47" s="509"/>
      <c r="F47" s="4" t="s">
        <v>94</v>
      </c>
      <c r="G47" s="4" t="s">
        <v>167</v>
      </c>
      <c r="H47" s="33"/>
      <c r="I47" s="401"/>
    </row>
    <row r="48" spans="2:9" s="135" customFormat="1" ht="30" customHeight="1">
      <c r="B48" s="413"/>
      <c r="C48" s="11">
        <f t="shared" si="0"/>
        <v>5.8999999999999968</v>
      </c>
      <c r="D48" s="2" t="s">
        <v>137</v>
      </c>
      <c r="E48" s="509"/>
      <c r="F48" s="4" t="s">
        <v>94</v>
      </c>
      <c r="G48" s="4"/>
      <c r="H48" s="33"/>
      <c r="I48" s="401"/>
    </row>
    <row r="49" spans="1:9" s="135" customFormat="1" ht="35" customHeight="1">
      <c r="B49" s="413"/>
      <c r="C49" s="11">
        <f t="shared" si="0"/>
        <v>5.9999999999999964</v>
      </c>
      <c r="D49" s="2" t="s">
        <v>137</v>
      </c>
      <c r="E49" s="509"/>
      <c r="F49" s="4"/>
      <c r="G49" s="4"/>
      <c r="H49" s="33"/>
      <c r="I49" s="401"/>
    </row>
    <row r="50" spans="1:9" s="135" customFormat="1" ht="31" customHeight="1">
      <c r="B50" s="413"/>
      <c r="C50" s="11">
        <f t="shared" si="0"/>
        <v>6.0999999999999961</v>
      </c>
      <c r="D50" s="2" t="s">
        <v>137</v>
      </c>
      <c r="E50" s="509" t="s">
        <v>12</v>
      </c>
      <c r="F50" s="4" t="s">
        <v>94</v>
      </c>
      <c r="G50" s="4"/>
      <c r="H50" s="33"/>
      <c r="I50" s="401">
        <v>0.63541666666666663</v>
      </c>
    </row>
    <row r="51" spans="1:9" s="122" customFormat="1" ht="16.5" customHeight="1">
      <c r="B51" s="439"/>
      <c r="C51" s="10"/>
      <c r="D51" s="7"/>
      <c r="E51" s="441" t="s">
        <v>100</v>
      </c>
      <c r="F51" s="442"/>
      <c r="G51" s="442"/>
      <c r="H51" s="443"/>
      <c r="I51" s="450">
        <v>0.64583333333333337</v>
      </c>
    </row>
    <row r="52" spans="1:9" s="122" customFormat="1" ht="16.5" customHeight="1">
      <c r="B52" s="439"/>
      <c r="C52" s="10"/>
      <c r="D52" s="489"/>
      <c r="E52" s="441" t="s">
        <v>66</v>
      </c>
      <c r="F52" s="513"/>
      <c r="G52" s="513"/>
      <c r="H52" s="513"/>
      <c r="I52" s="450" t="s">
        <v>164</v>
      </c>
    </row>
    <row r="53" spans="1:9" s="135" customFormat="1" ht="35" customHeight="1">
      <c r="B53" s="413"/>
      <c r="C53" s="11"/>
      <c r="D53" s="2"/>
      <c r="E53" s="509"/>
      <c r="F53" s="4"/>
      <c r="G53" s="4"/>
      <c r="H53" s="33"/>
      <c r="I53" s="401"/>
    </row>
    <row r="54" spans="1:9" s="135" customFormat="1" ht="35" customHeight="1">
      <c r="B54" s="413"/>
      <c r="C54" s="11"/>
      <c r="D54" s="2"/>
      <c r="E54" s="509"/>
      <c r="F54" s="4"/>
      <c r="G54" s="4"/>
      <c r="H54" s="33"/>
      <c r="I54" s="401"/>
    </row>
    <row r="55" spans="1:9" s="135" customFormat="1" ht="16.5" customHeight="1">
      <c r="B55" s="413"/>
      <c r="C55" s="11"/>
      <c r="D55" s="2"/>
      <c r="E55" s="509"/>
      <c r="F55" s="4"/>
      <c r="G55" s="4"/>
      <c r="H55" s="33"/>
      <c r="I55" s="401"/>
    </row>
    <row r="56" spans="1:9" s="135" customFormat="1" ht="35" customHeight="1">
      <c r="B56" s="413"/>
      <c r="C56" s="11"/>
      <c r="D56" s="2"/>
      <c r="E56" s="509"/>
      <c r="F56" s="4"/>
      <c r="G56" s="4"/>
      <c r="H56" s="33"/>
      <c r="I56" s="401"/>
    </row>
    <row r="57" spans="1:9" s="135" customFormat="1" ht="16.5" customHeight="1">
      <c r="B57" s="413"/>
      <c r="C57" s="11"/>
      <c r="D57" s="2"/>
      <c r="E57" s="509"/>
      <c r="F57" s="4"/>
      <c r="G57" s="4"/>
      <c r="H57" s="33"/>
      <c r="I57" s="401"/>
    </row>
    <row r="58" spans="1:9" s="135" customFormat="1" ht="30" customHeight="1">
      <c r="B58" s="413"/>
      <c r="C58" s="11"/>
      <c r="D58" s="2"/>
      <c r="E58" s="509"/>
      <c r="F58" s="4"/>
      <c r="G58" s="4"/>
      <c r="H58" s="33"/>
      <c r="I58" s="401"/>
    </row>
    <row r="59" spans="1:9" s="135" customFormat="1" ht="16.5" customHeight="1">
      <c r="B59" s="413"/>
      <c r="C59" s="11"/>
      <c r="D59" s="2"/>
      <c r="E59" s="509"/>
      <c r="F59" s="4"/>
      <c r="G59" s="4"/>
      <c r="H59" s="33"/>
      <c r="I59" s="401"/>
    </row>
    <row r="60" spans="1:9" s="135" customFormat="1" ht="16.5" customHeight="1">
      <c r="B60" s="413"/>
      <c r="C60" s="11"/>
      <c r="D60" s="2"/>
      <c r="E60" s="509"/>
      <c r="F60" s="4"/>
      <c r="G60" s="4"/>
      <c r="H60" s="33"/>
      <c r="I60" s="401"/>
    </row>
    <row r="62" spans="1:9" s="122" customFormat="1" ht="16.5" customHeight="1">
      <c r="B62" s="439"/>
      <c r="C62" s="10"/>
      <c r="D62" s="7"/>
      <c r="E62" s="441" t="s">
        <v>105</v>
      </c>
      <c r="F62" s="442"/>
      <c r="G62" s="442"/>
      <c r="H62" s="443"/>
      <c r="I62" s="450">
        <v>0.72916666666666663</v>
      </c>
    </row>
    <row r="63" spans="1:9" s="122" customFormat="1" ht="16.5" customHeight="1">
      <c r="B63" s="684" t="s">
        <v>91</v>
      </c>
      <c r="C63" s="685"/>
      <c r="D63" s="685"/>
      <c r="E63" s="685"/>
      <c r="F63" s="685"/>
      <c r="G63" s="685"/>
      <c r="H63" s="685"/>
      <c r="I63" s="686"/>
    </row>
    <row r="64" spans="1:9" s="122" customFormat="1" ht="16.5" customHeight="1">
      <c r="A64" s="417"/>
      <c r="B64" s="712" t="str">
        <f>$B$3</f>
        <v>Interim</v>
      </c>
      <c r="C64" s="712"/>
      <c r="D64" s="689" t="str">
        <f>D3</f>
        <v>IEEE 802.18 RR TAG</v>
      </c>
      <c r="E64" s="689"/>
      <c r="F64" s="689"/>
      <c r="G64" s="689"/>
      <c r="H64" s="689"/>
      <c r="I64" s="690"/>
    </row>
    <row r="65" spans="1:10" s="122" customFormat="1" ht="16.5" customHeight="1">
      <c r="A65" s="417"/>
      <c r="B65" s="713" t="str">
        <f>'802.18 Cover'!$C$4</f>
        <v>R2</v>
      </c>
      <c r="C65" s="713"/>
      <c r="D65" s="673" t="str">
        <f>D4</f>
        <v xml:space="preserve">       Orlando, Florida, USA</v>
      </c>
      <c r="E65" s="673"/>
      <c r="F65" s="673"/>
      <c r="G65" s="673"/>
      <c r="H65" s="673"/>
      <c r="I65" s="674"/>
    </row>
    <row r="66" spans="1:10" s="122" customFormat="1" ht="16.5" customHeight="1">
      <c r="A66" s="417"/>
      <c r="B66" s="713"/>
      <c r="C66" s="713"/>
      <c r="D66" s="673" t="str">
        <f>D5</f>
        <v xml:space="preserve">   March 17-21, 2013</v>
      </c>
      <c r="E66" s="673"/>
      <c r="F66" s="673"/>
      <c r="G66" s="673"/>
      <c r="H66" s="673"/>
      <c r="I66" s="674"/>
    </row>
    <row r="67" spans="1:10" s="122" customFormat="1" ht="16.5" customHeight="1">
      <c r="A67" s="417"/>
      <c r="B67" s="420"/>
      <c r="C67" s="147"/>
      <c r="D67" s="36"/>
      <c r="E67" s="36"/>
      <c r="F67" s="36"/>
      <c r="G67" s="36"/>
      <c r="H67" s="36"/>
      <c r="I67" s="421"/>
    </row>
    <row r="68" spans="1:10" s="419" customFormat="1" ht="16.5" customHeight="1">
      <c r="A68" s="418"/>
      <c r="B68" s="678" t="s">
        <v>185</v>
      </c>
      <c r="C68" s="679"/>
      <c r="D68" s="679"/>
      <c r="E68" s="679"/>
      <c r="F68" s="679"/>
      <c r="G68" s="679"/>
      <c r="H68" s="679"/>
      <c r="I68" s="680"/>
    </row>
    <row r="69" spans="1:10" s="122" customFormat="1" ht="16.5" customHeight="1">
      <c r="A69" s="417"/>
      <c r="B69" s="681"/>
      <c r="C69" s="682"/>
      <c r="D69" s="682"/>
      <c r="E69" s="682"/>
      <c r="F69" s="682"/>
      <c r="G69" s="682"/>
      <c r="H69" s="682"/>
      <c r="I69" s="683"/>
      <c r="J69" s="123"/>
    </row>
    <row r="70" spans="1:10" s="122" customFormat="1" ht="16.5" customHeight="1">
      <c r="B70" s="485"/>
      <c r="C70" s="460"/>
      <c r="D70" s="460"/>
      <c r="E70" s="460"/>
      <c r="F70" s="460"/>
      <c r="G70" s="460"/>
      <c r="H70" s="460"/>
      <c r="I70" s="490"/>
      <c r="J70" s="123"/>
    </row>
    <row r="71" spans="1:10" s="12" customFormat="1" ht="16.5" customHeight="1">
      <c r="B71" s="411"/>
      <c r="C71" s="461"/>
      <c r="D71" s="462"/>
      <c r="E71" s="462"/>
      <c r="F71" s="462"/>
      <c r="G71" s="462"/>
      <c r="H71" s="668" t="s">
        <v>16</v>
      </c>
      <c r="I71" s="669"/>
      <c r="J71" s="416"/>
    </row>
    <row r="72" spans="1:10" s="17" customFormat="1" ht="16.5" customHeight="1">
      <c r="B72" s="414"/>
      <c r="C72" s="11">
        <v>1</v>
      </c>
      <c r="D72" s="15"/>
      <c r="E72" s="404" t="s">
        <v>101</v>
      </c>
      <c r="F72" s="404"/>
      <c r="G72" s="404"/>
      <c r="H72" s="27"/>
      <c r="I72" s="449">
        <f>TIME(13,30,0)</f>
        <v>0.5625</v>
      </c>
    </row>
    <row r="73" spans="1:10" s="17" customFormat="1" ht="16.5" customHeight="1">
      <c r="B73" s="402"/>
      <c r="C73" s="16">
        <v>1.1000000000000001</v>
      </c>
      <c r="D73" s="8" t="s">
        <v>97</v>
      </c>
      <c r="E73" s="509" t="s">
        <v>62</v>
      </c>
      <c r="F73" s="13"/>
      <c r="G73" s="7" t="s">
        <v>161</v>
      </c>
      <c r="H73" s="30"/>
      <c r="I73" s="401"/>
    </row>
    <row r="74" spans="1:10" s="17" customFormat="1" ht="16.5" customHeight="1">
      <c r="B74" s="402"/>
      <c r="C74" s="4">
        <v>1.2</v>
      </c>
      <c r="D74" s="457"/>
      <c r="E74" s="510"/>
      <c r="F74" s="13"/>
      <c r="G74" s="7"/>
      <c r="H74" s="30"/>
      <c r="I74" s="401"/>
    </row>
    <row r="75" spans="1:10" s="17" customFormat="1" ht="16.5" customHeight="1">
      <c r="B75" s="414"/>
      <c r="C75" s="11"/>
      <c r="D75" s="15"/>
      <c r="E75" s="510"/>
      <c r="F75" s="13"/>
      <c r="G75" s="13"/>
      <c r="H75" s="27"/>
      <c r="I75" s="415"/>
    </row>
    <row r="76" spans="1:10" s="17" customFormat="1" ht="16.5" customHeight="1">
      <c r="B76" s="414"/>
      <c r="C76" s="11">
        <v>3</v>
      </c>
      <c r="D76" s="15"/>
      <c r="E76" s="404" t="s">
        <v>57</v>
      </c>
      <c r="F76" s="404"/>
      <c r="G76" s="404"/>
      <c r="H76" s="463"/>
      <c r="I76" s="449"/>
    </row>
    <row r="77" spans="1:10" s="17" customFormat="1" ht="16.5" customHeight="1">
      <c r="B77" s="414"/>
      <c r="C77" s="11"/>
      <c r="D77" s="15"/>
      <c r="E77" s="13"/>
      <c r="F77" s="13"/>
      <c r="G77" s="13"/>
      <c r="H77" s="27"/>
      <c r="I77" s="415"/>
    </row>
    <row r="78" spans="1:10" s="17" customFormat="1" ht="16.5" customHeight="1">
      <c r="B78" s="414"/>
      <c r="C78" s="11"/>
      <c r="D78" s="13"/>
      <c r="E78" s="509" t="s">
        <v>53</v>
      </c>
      <c r="F78" s="13"/>
      <c r="G78" s="13"/>
      <c r="H78" s="27"/>
      <c r="I78" s="415"/>
    </row>
    <row r="79" spans="1:10" s="17" customFormat="1" ht="16.5" customHeight="1">
      <c r="B79" s="414"/>
      <c r="C79" s="11"/>
      <c r="D79" s="13"/>
      <c r="E79" s="13"/>
      <c r="F79" s="13"/>
      <c r="G79" s="13"/>
      <c r="H79" s="27"/>
      <c r="I79" s="415"/>
    </row>
    <row r="80" spans="1:10" s="122" customFormat="1" ht="16.5" customHeight="1">
      <c r="B80" s="439"/>
      <c r="C80" s="6">
        <v>4</v>
      </c>
      <c r="D80" s="2"/>
      <c r="E80" s="459" t="s">
        <v>118</v>
      </c>
      <c r="F80" s="459"/>
      <c r="G80" s="459"/>
      <c r="H80" s="29"/>
      <c r="I80" s="449"/>
    </row>
    <row r="81" spans="2:9" s="135" customFormat="1" ht="16.5" customHeight="1">
      <c r="B81" s="413"/>
      <c r="C81" s="1"/>
      <c r="D81" s="2"/>
      <c r="E81" s="3"/>
      <c r="F81" s="4"/>
      <c r="G81" s="4"/>
      <c r="H81" s="33"/>
      <c r="I81" s="191"/>
    </row>
    <row r="82" spans="2:9" s="135" customFormat="1" ht="16.5" customHeight="1">
      <c r="B82" s="413"/>
      <c r="C82" s="1">
        <v>4.0999999999999996</v>
      </c>
      <c r="D82" s="2"/>
      <c r="E82" s="405" t="s">
        <v>104</v>
      </c>
      <c r="F82" s="4"/>
      <c r="G82" s="4"/>
      <c r="H82" s="33"/>
      <c r="I82" s="449"/>
    </row>
    <row r="83" spans="2:9" s="17" customFormat="1" ht="16.5" customHeight="1">
      <c r="B83" s="414"/>
      <c r="C83" s="11" t="s">
        <v>84</v>
      </c>
      <c r="D83" s="13" t="s">
        <v>99</v>
      </c>
      <c r="E83" s="398"/>
      <c r="F83" s="13" t="s">
        <v>94</v>
      </c>
      <c r="G83" s="13" t="s">
        <v>53</v>
      </c>
      <c r="H83" s="27"/>
      <c r="I83" s="401"/>
    </row>
    <row r="84" spans="2:9" s="135" customFormat="1" ht="16.5" customHeight="1">
      <c r="B84" s="192"/>
      <c r="C84" s="1" t="s">
        <v>85</v>
      </c>
      <c r="D84" s="2" t="s">
        <v>99</v>
      </c>
      <c r="E84" s="5"/>
      <c r="F84" s="4" t="s">
        <v>94</v>
      </c>
      <c r="G84" s="13" t="s">
        <v>53</v>
      </c>
      <c r="H84" s="31"/>
      <c r="I84" s="401"/>
    </row>
    <row r="85" spans="2:9" s="135" customFormat="1" ht="16.5" customHeight="1">
      <c r="B85" s="192"/>
      <c r="C85" s="1" t="s">
        <v>121</v>
      </c>
      <c r="D85" s="2" t="s">
        <v>99</v>
      </c>
      <c r="E85" s="5"/>
      <c r="F85" s="4" t="s">
        <v>94</v>
      </c>
      <c r="G85" s="13" t="s">
        <v>53</v>
      </c>
      <c r="H85" s="31"/>
      <c r="I85" s="401"/>
    </row>
    <row r="86" spans="2:9" s="135" customFormat="1" ht="16.5" customHeight="1">
      <c r="B86" s="192"/>
      <c r="C86" s="1" t="s">
        <v>122</v>
      </c>
      <c r="D86" s="2" t="s">
        <v>99</v>
      </c>
      <c r="E86" s="5"/>
      <c r="F86" s="4" t="s">
        <v>94</v>
      </c>
      <c r="G86" s="13" t="s">
        <v>53</v>
      </c>
      <c r="H86" s="31"/>
      <c r="I86" s="401"/>
    </row>
    <row r="87" spans="2:9" s="135" customFormat="1" ht="16.5" customHeight="1">
      <c r="B87" s="192"/>
      <c r="C87" s="1" t="s">
        <v>123</v>
      </c>
      <c r="D87" s="2" t="s">
        <v>99</v>
      </c>
      <c r="E87" s="5"/>
      <c r="F87" s="4" t="s">
        <v>94</v>
      </c>
      <c r="G87" s="13" t="s">
        <v>53</v>
      </c>
      <c r="H87" s="31"/>
      <c r="I87" s="401"/>
    </row>
    <row r="88" spans="2:9" s="135" customFormat="1" ht="16.5" customHeight="1">
      <c r="B88" s="192"/>
      <c r="C88" s="1" t="s">
        <v>124</v>
      </c>
      <c r="D88" s="2" t="s">
        <v>99</v>
      </c>
      <c r="E88" s="5"/>
      <c r="F88" s="4" t="s">
        <v>94</v>
      </c>
      <c r="G88" s="13" t="s">
        <v>53</v>
      </c>
      <c r="H88" s="31"/>
      <c r="I88" s="401"/>
    </row>
    <row r="89" spans="2:9" s="135" customFormat="1" ht="16.5" customHeight="1">
      <c r="B89" s="192"/>
      <c r="C89" s="1"/>
      <c r="D89" s="2"/>
      <c r="E89" s="5"/>
      <c r="F89" s="4"/>
      <c r="G89" s="2"/>
      <c r="H89" s="31"/>
      <c r="I89" s="401"/>
    </row>
    <row r="90" spans="2:9" s="122" customFormat="1" ht="16.5" customHeight="1">
      <c r="B90" s="439"/>
      <c r="C90" s="10"/>
      <c r="D90" s="7"/>
      <c r="E90" s="8"/>
      <c r="F90" s="7"/>
      <c r="G90" s="9"/>
      <c r="H90" s="29"/>
      <c r="I90" s="400"/>
    </row>
    <row r="91" spans="2:9" s="139" customFormat="1" ht="16.5" customHeight="1">
      <c r="B91" s="402"/>
      <c r="C91" s="11">
        <v>5</v>
      </c>
      <c r="D91" s="13"/>
      <c r="E91" s="464" t="s">
        <v>56</v>
      </c>
      <c r="F91" s="404"/>
      <c r="G91" s="404"/>
      <c r="H91" s="30"/>
      <c r="I91" s="449"/>
    </row>
    <row r="92" spans="2:9" s="139" customFormat="1" ht="16.5" customHeight="1">
      <c r="B92" s="402"/>
      <c r="C92" s="11">
        <v>5.0999999999999996</v>
      </c>
      <c r="D92" s="2" t="s">
        <v>98</v>
      </c>
      <c r="E92" s="509" t="s">
        <v>55</v>
      </c>
      <c r="F92" s="4" t="s">
        <v>94</v>
      </c>
      <c r="G92" s="2" t="s">
        <v>163</v>
      </c>
      <c r="H92" s="31"/>
      <c r="I92" s="401"/>
    </row>
    <row r="93" spans="2:9" s="139" customFormat="1" ht="16.5" customHeight="1">
      <c r="B93" s="402"/>
      <c r="C93" s="11"/>
      <c r="D93" s="13"/>
      <c r="E93" s="14"/>
      <c r="F93" s="13"/>
      <c r="G93" s="13"/>
      <c r="H93" s="30"/>
      <c r="I93" s="400"/>
    </row>
    <row r="94" spans="2:9" s="139" customFormat="1" ht="16.5" customHeight="1">
      <c r="B94" s="402"/>
      <c r="C94" s="1">
        <v>6</v>
      </c>
      <c r="D94" s="13"/>
      <c r="E94" s="403" t="s">
        <v>46</v>
      </c>
      <c r="F94" s="13"/>
      <c r="G94" s="14"/>
      <c r="H94" s="136"/>
      <c r="I94" s="412"/>
    </row>
    <row r="95" spans="2:9" s="139" customFormat="1" ht="16.5" customHeight="1">
      <c r="B95" s="402"/>
      <c r="C95" s="1">
        <v>6.1</v>
      </c>
      <c r="D95" s="2" t="s">
        <v>137</v>
      </c>
      <c r="E95" s="509" t="s">
        <v>8</v>
      </c>
      <c r="F95" s="4" t="s">
        <v>94</v>
      </c>
      <c r="G95" s="2" t="s">
        <v>163</v>
      </c>
      <c r="H95" s="31"/>
      <c r="I95" s="401"/>
    </row>
    <row r="96" spans="2:9" s="139" customFormat="1" ht="16.5" customHeight="1">
      <c r="B96" s="402"/>
      <c r="C96" s="1">
        <v>6.3</v>
      </c>
      <c r="D96" s="2" t="s">
        <v>137</v>
      </c>
      <c r="E96" s="509" t="s">
        <v>9</v>
      </c>
      <c r="F96" s="4" t="s">
        <v>94</v>
      </c>
      <c r="G96" s="2" t="s">
        <v>163</v>
      </c>
      <c r="H96" s="31"/>
      <c r="I96" s="401"/>
    </row>
    <row r="97" spans="2:10" s="138" customFormat="1" ht="16.5" customHeight="1">
      <c r="B97" s="192"/>
      <c r="C97" s="1"/>
      <c r="D97" s="137"/>
      <c r="E97" s="5"/>
      <c r="F97" s="4"/>
      <c r="G97" s="137"/>
      <c r="H97" s="136"/>
      <c r="I97" s="401"/>
    </row>
    <row r="98" spans="2:10" s="139" customFormat="1" ht="16.5" customHeight="1">
      <c r="B98" s="402"/>
      <c r="C98" s="1">
        <v>7</v>
      </c>
      <c r="D98" s="13"/>
      <c r="E98" s="404" t="s">
        <v>83</v>
      </c>
      <c r="F98" s="404" t="s">
        <v>93</v>
      </c>
      <c r="G98" s="2" t="s">
        <v>163</v>
      </c>
      <c r="H98" s="458"/>
      <c r="I98" s="449"/>
    </row>
    <row r="99" spans="2:10" s="139" customFormat="1" ht="16.5" customHeight="1">
      <c r="B99" s="402"/>
      <c r="C99" s="1"/>
      <c r="D99" s="13"/>
      <c r="E99" s="456"/>
      <c r="F99" s="456"/>
      <c r="G99" s="473"/>
      <c r="H99" s="30"/>
      <c r="I99" s="449"/>
    </row>
    <row r="100" spans="2:10" s="139" customFormat="1" ht="16.5" customHeight="1">
      <c r="B100" s="402"/>
      <c r="C100" s="1">
        <v>7.1</v>
      </c>
      <c r="D100" s="13" t="s">
        <v>137</v>
      </c>
      <c r="E100" s="509" t="s">
        <v>119</v>
      </c>
      <c r="F100" s="456"/>
      <c r="G100" s="473"/>
      <c r="H100" s="30"/>
      <c r="I100" s="401"/>
    </row>
    <row r="101" spans="2:10" s="139" customFormat="1" ht="16.5" customHeight="1">
      <c r="B101" s="402"/>
      <c r="C101" s="1"/>
      <c r="D101" s="13"/>
      <c r="E101" s="509"/>
      <c r="F101" s="13"/>
      <c r="G101" s="14"/>
      <c r="H101" s="30"/>
      <c r="I101" s="493"/>
    </row>
    <row r="102" spans="2:10" s="139" customFormat="1" ht="16.5" customHeight="1">
      <c r="B102" s="402"/>
      <c r="C102" s="11">
        <v>8</v>
      </c>
      <c r="D102" s="14" t="s">
        <v>99</v>
      </c>
      <c r="E102" s="404" t="s">
        <v>110</v>
      </c>
      <c r="F102" s="404" t="s">
        <v>93</v>
      </c>
      <c r="G102" s="404" t="s">
        <v>10</v>
      </c>
      <c r="H102" s="30"/>
      <c r="I102" s="401"/>
    </row>
    <row r="103" spans="2:10" s="139" customFormat="1" ht="16.5" customHeight="1">
      <c r="B103" s="402"/>
      <c r="C103" s="11"/>
      <c r="D103" s="14"/>
      <c r="E103" s="470"/>
      <c r="F103" s="13"/>
      <c r="G103" s="13"/>
      <c r="H103" s="30"/>
      <c r="I103" s="493"/>
    </row>
    <row r="104" spans="2:10" s="139" customFormat="1" ht="16.5" customHeight="1">
      <c r="B104" s="402"/>
      <c r="C104" s="11">
        <v>9</v>
      </c>
      <c r="D104" s="13" t="s">
        <v>97</v>
      </c>
      <c r="E104" s="404" t="s">
        <v>15</v>
      </c>
      <c r="F104" s="404" t="s">
        <v>93</v>
      </c>
      <c r="G104" s="404" t="s">
        <v>10</v>
      </c>
      <c r="H104" s="30"/>
      <c r="I104" s="401">
        <v>0.72916666666666663</v>
      </c>
    </row>
    <row r="105" spans="2:10" s="406" customFormat="1" ht="16.5" customHeight="1">
      <c r="B105" s="491"/>
      <c r="C105" s="471"/>
      <c r="D105" s="456"/>
      <c r="E105" s="456"/>
      <c r="F105" s="456"/>
      <c r="G105" s="456"/>
      <c r="H105" s="472"/>
      <c r="I105" s="401"/>
    </row>
    <row r="106" spans="2:10" s="395" customFormat="1" ht="16.5" customHeight="1">
      <c r="B106" s="492"/>
      <c r="C106" s="465"/>
      <c r="D106" s="466"/>
      <c r="E106" s="467"/>
      <c r="F106" s="466"/>
      <c r="G106" s="468">
        <f>TIME(18,0,0)</f>
        <v>0.75</v>
      </c>
      <c r="H106" s="469" t="s">
        <v>60</v>
      </c>
      <c r="I106" s="494"/>
    </row>
    <row r="107" spans="2:10" s="190" customFormat="1" ht="16.5" customHeight="1">
      <c r="B107" s="409"/>
      <c r="C107" s="20"/>
      <c r="D107" s="20"/>
      <c r="E107" s="20"/>
      <c r="F107" s="20"/>
      <c r="G107" s="20"/>
      <c r="H107" s="20"/>
      <c r="I107" s="396"/>
    </row>
    <row r="108" spans="2:10" s="190" customFormat="1" ht="16.5" customHeight="1">
      <c r="B108" s="670" t="s">
        <v>86</v>
      </c>
      <c r="C108" s="671"/>
      <c r="D108" s="671"/>
      <c r="E108" s="671"/>
      <c r="F108" s="671"/>
      <c r="G108" s="671"/>
      <c r="H108" s="671"/>
      <c r="I108" s="672"/>
    </row>
    <row r="109" spans="2:10" s="190" customFormat="1" ht="16.5" customHeight="1">
      <c r="B109" s="410"/>
      <c r="C109" s="21"/>
      <c r="D109" s="22"/>
      <c r="E109" s="23"/>
      <c r="F109" s="22"/>
      <c r="G109" s="23"/>
      <c r="H109" s="34"/>
      <c r="I109" s="397"/>
    </row>
    <row r="110" spans="2:10" s="146" customFormat="1" ht="16.5" customHeight="1">
      <c r="B110" s="675" t="s">
        <v>78</v>
      </c>
      <c r="C110" s="676"/>
      <c r="D110" s="676"/>
      <c r="E110" s="676"/>
      <c r="F110" s="676"/>
      <c r="G110" s="676"/>
      <c r="H110" s="676"/>
      <c r="I110" s="677"/>
      <c r="J110" s="385"/>
    </row>
    <row r="111" spans="2:10" s="190" customFormat="1" ht="16.5" customHeight="1">
      <c r="B111" s="409"/>
      <c r="C111" s="20"/>
      <c r="D111" s="20"/>
      <c r="E111" s="20"/>
      <c r="F111" s="20"/>
      <c r="G111" s="20"/>
      <c r="H111" s="20"/>
      <c r="I111" s="396"/>
    </row>
    <row r="112" spans="2:10" s="190" customFormat="1" ht="16.5" customHeight="1">
      <c r="C112" s="407"/>
      <c r="H112" s="408"/>
      <c r="I112" s="408"/>
    </row>
  </sheetData>
  <dataConsolidate/>
  <customSheetViews>
    <customSheetView guid="{00AABE15-45FB-42F7-A454-BE72949E7A28}" scale="90" showGridLines="0" fitToPage="1" printArea="1" showRuler="0">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1A4B53BA-FB50-4C55-8FB0-39E1B9C1F190}" scale="87" showGridLines="0" fitToPage="1" printArea="1" hiddenRows="1" showRuler="0">
      <headerFooter alignWithMargins="0"/>
    </customSheetView>
    <customSheetView guid="{27B78060-68E1-4A63-8B2B-C34DB2097BAE}" scale="87" showGridLines="0" fitToPage="1" printArea="1" showRuler="0">
      <headerFooter alignWithMargins="0"/>
    </customSheetView>
    <customSheetView guid="{B316FFF2-8282-4BB7-BE04-5FED6E033DE9}" scale="90" showGridLines="0" fitToPage="1" printArea="1" showRuler="0">
      <headerFooter alignWithMargins="0"/>
    </customSheetView>
    <customSheetView guid="{471EB7C4-B2CF-4FBE-9DC9-693B69A7F9FF}" scale="90" showGridLines="0" fitToPage="1" printArea="1" showRuler="0">
      <headerFooter alignWithMargins="0"/>
    </customSheetView>
  </customSheetViews>
  <mergeCells count="20">
    <mergeCell ref="D65:I65"/>
    <mergeCell ref="B9:I9"/>
    <mergeCell ref="B63:I63"/>
    <mergeCell ref="B64:C64"/>
    <mergeCell ref="B65:C66"/>
    <mergeCell ref="B2:I2"/>
    <mergeCell ref="B3:C3"/>
    <mergeCell ref="D64:I64"/>
    <mergeCell ref="B7:I8"/>
    <mergeCell ref="B15:I16"/>
    <mergeCell ref="D3:I3"/>
    <mergeCell ref="D4:I4"/>
    <mergeCell ref="D5:I5"/>
    <mergeCell ref="B4:C5"/>
    <mergeCell ref="H18:I18"/>
    <mergeCell ref="H71:I71"/>
    <mergeCell ref="B108:I108"/>
    <mergeCell ref="D66:I66"/>
    <mergeCell ref="B110:I110"/>
    <mergeCell ref="B68:I69"/>
  </mergeCells>
  <phoneticPr fontId="0" type="noConversion"/>
  <hyperlinks>
    <hyperlink ref="E21" location="'Courtesy%20Notice'!A1" tooltip="Courtesy Notice for Session Attendees" display="SESSION COURTESY NOTICE REMINDER"/>
    <hyperlink ref="E73"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2"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H Notor</cp:lastModifiedBy>
  <cp:lastPrinted>2007-07-09T21:32:36Z</cp:lastPrinted>
  <dcterms:created xsi:type="dcterms:W3CDTF">2000-07-21T11:47:05Z</dcterms:created>
  <dcterms:modified xsi:type="dcterms:W3CDTF">2013-02-12T18:30:56Z</dcterms:modified>
</cp:coreProperties>
</file>