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55" windowHeight="783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<sst xmlns="http://schemas.openxmlformats.org/spreadsheetml/2006/main" count="312" uniqueCount="203">
  <si>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</si>
  <si>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</si>
  <si>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</si>
  <si>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</si>
  <si>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</si>
  <si>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</si>
  <si>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</si>
  <si>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</si>
  <si>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</si>
  <si>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</si>
  <si>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</si>
  <si>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</si>
  <si>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</si>
  <si>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</si>
  <si>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</si>
  <si>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</si>
  <si>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</si>
  <si>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</si>
  <si>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</si>
  <si>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</si>
  <si>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</si>
  <si>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</si>
  <si>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</si>
  <si>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</si>
  <si>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</si>
  <si>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</si>
  <si>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</si>
  <si>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</si>
  <si>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</si>
  <si>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</si>
  <si>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</si>
  <si>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</si>
  <si>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</si>
  <si>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</si>
  <si>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</si>
  <si>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</si>
  <si>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</si>
  <si>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</si>
  <si>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</si>
  <si>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</si>
  <si>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</si>
  <si>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</si>
  <si>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</si>
  <si>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</si>
  <si>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</si>
  <si>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</si>
  <si>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</si>
  <si>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</si>
  <si>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</si>
  <si>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</si>
  <si>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</si>
  <si>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</si>
  <si>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</si>
  <si>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</si>
  <si>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</si>
  <si>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</si>
  <si>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</si>
  <si>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</si>
  <si>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</si>
  <si>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</si>
  <si>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</si>
  <si>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</si>
  <si>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</si>
  <si>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</si>
  <si>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</si>
  <si>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</si>
  <si>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</si>
  <si>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</si>
  <si>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</si>
  <si>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</si>
  <si>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</si>
  <si>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</si>
  <si>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</si>
  <si>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</si>
  <si>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</si>
  <si>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</si>
  <si>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</si>
  <si>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</si>
  <si>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</si>
  <si>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</si>
  <si>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</si>
  <si>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</si>
  <si>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</si>
  <si>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</si>
  <si>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</si>
  <si>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</si>
  <si>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</si>
  <si>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</si>
  <si>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</si>
  <si>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</si>
  <si>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</si>
  <si>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</si>
  <si>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</si>
  <si>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</si>
  <si>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</si>
  <si>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</si>
  <si>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</si>
  <si>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</si>
  <si>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</si>
  <si>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</si>
  <si>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</si>
  <si>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</si>
  <si>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</si>
  <si>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</si>
  <si>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</si>
  <si>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</si>
  <si>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</si>
  <si>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</si>
  <si>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</si>
  <si>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</si>
  <si>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</si>
  <si>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</si>
  <si>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</si>
  <si>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</si>
  <si>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</si>
  <si>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</si>
  <si>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</si>
  <si>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</si>
  <si>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</si>
  <si>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</si>
  <si>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</si>
  <si>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</si>
  <si>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</si>
  <si>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</si>
  <si>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</si>
  <si>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</si>
  <si>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</si>
  <si>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</si>
  <si>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</si>
  <si>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</si>
  <si>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</si>
  <si>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</si>
  <si>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</si>
  <si>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802.11/.22 Closing Plenary</t>
  </si>
  <si>
    <t xml:space="preserve">FUTURE SESSION VENUES FOR THE RR-TAG   </t>
  </si>
  <si>
    <t>17:00-18:00</t>
  </si>
  <si>
    <t>11:30-12:30</t>
  </si>
  <si>
    <t>NEXT SESSION  PLENARY July 13 - 18, Denver, Colorada</t>
  </si>
  <si>
    <t>R0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</si>
  <si>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</si>
  <si>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</si>
  <si>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</si>
  <si>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</si>
  <si>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</si>
  <si>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</si>
  <si>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</si>
  <si>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</si>
  <si>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</si>
  <si>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</si>
  <si>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</si>
  <si>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</si>
  <si>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January 15 - 20, 2012</t>
  </si>
  <si>
    <t>Jacksonville, FL</t>
  </si>
  <si>
    <t>March 11 - 16, 2012</t>
  </si>
  <si>
    <t>May 13 - 18, 2012</t>
  </si>
  <si>
    <t xml:space="preserve">Notor Research                                                       1548 Arata Court
San Jose, CA 95134
</t>
  </si>
  <si>
    <t>+1.408.799.2738       +1.408.457.1814 (Skype)</t>
  </si>
  <si>
    <t>+1.972.814.4901  mike.lynchieee (Skype)</t>
  </si>
  <si>
    <t>EC Opening Plenary</t>
  </si>
  <si>
    <t>Plenary</t>
  </si>
  <si>
    <t>The graphic below describes the session of the IEEE 802.18 RR TAG</t>
  </si>
  <si>
    <t>REVIEW AND APPROVE THE 802.18 MINUTES OF January, 2011 SESSION &amp; the 4 conf. calls</t>
  </si>
  <si>
    <t>July 15 - 20, 2012</t>
  </si>
  <si>
    <t>San Diego, CA</t>
  </si>
  <si>
    <t>September 10 - 13, 2012</t>
  </si>
  <si>
    <t>SUNDAY (17th)</t>
  </si>
  <si>
    <t>MONDAY (18th)</t>
  </si>
  <si>
    <t>TUESDAY (19th)</t>
  </si>
  <si>
    <t>WEDNESDAY (20th)</t>
  </si>
  <si>
    <t>FRIDAY (22nd)</t>
  </si>
  <si>
    <t>THURSDAY (21st)</t>
  </si>
  <si>
    <t xml:space="preserve">      </t>
  </si>
  <si>
    <t>Are there any?</t>
  </si>
  <si>
    <t>Waikoloa</t>
  </si>
  <si>
    <t>November 12 - 15, 2012</t>
  </si>
  <si>
    <t>San Antonio, TX</t>
  </si>
  <si>
    <t>January 14 - 17, 2013</t>
  </si>
  <si>
    <t>March 17 - 22, 2013</t>
  </si>
  <si>
    <t>Orlando, FL</t>
  </si>
  <si>
    <t>November 7 - 10, 2011</t>
  </si>
  <si>
    <t>Johnson</t>
  </si>
  <si>
    <t xml:space="preserve">      New ITU-R question impacting SG spectrum</t>
  </si>
  <si>
    <t>Kennedy</t>
  </si>
  <si>
    <t>Waikoloa, HI</t>
  </si>
  <si>
    <t>March 12 - 15, 2012</t>
  </si>
  <si>
    <t>Review Progeny Test Report, comment as required.</t>
  </si>
  <si>
    <t>FCC/COMMISSION SEEKS COMMENT ON CERTAIN WIRELESS SERVICE INTERRUPTIONS</t>
  </si>
  <si>
    <t xml:space="preserve">      Review/comment as needed on Progeny test results</t>
  </si>
  <si>
    <t xml:space="preserve">       FCC Wireless service interuptions</t>
  </si>
  <si>
    <t xml:space="preserve">      802.22 Letter </t>
  </si>
  <si>
    <t>Mody</t>
  </si>
  <si>
    <t>New ITU-R question dealing with wireless in the Smart Grid</t>
  </si>
  <si>
    <t>estion on Smart Grid</t>
  </si>
  <si>
    <t>802.18 OPENING PLENARY AGENDA - Monday, March 12, 2012, 13:30 - 15:30</t>
  </si>
  <si>
    <t>802.18 CLOSING AGENDA - Thursday, March 15,  4:00 PM -  6:00 PM</t>
  </si>
  <si>
    <t>Progeny Test Review</t>
  </si>
  <si>
    <t>802.22 Letter</t>
  </si>
  <si>
    <t>Elections</t>
  </si>
  <si>
    <t xml:space="preserve">                                March 12 - 15, 2012 </t>
  </si>
  <si>
    <t xml:space="preserve">                                                 Waikoloa, HI</t>
  </si>
  <si>
    <t>ITU-R Question 236/1</t>
  </si>
  <si>
    <t>FCC Service interuption</t>
  </si>
  <si>
    <t>Hyatt Regency, BC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</si>
</sst>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
      <b/>
      <sz val="10"/>
      <color rgb="FFFF0000"/>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67" fillId="6" borderId="0" xfId="0" applyFont="1" applyFill="1" applyBorder="1" applyAlignment="1">
      <alignmen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2770560"/>
        <c:axId val="102772096"/>
      </c:barChart>
      <c:catAx>
        <c:axId val="10277056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2772096"/>
        <c:crosses val="autoZero"/>
        <c:auto val="1"/>
        <c:lblAlgn val="ctr"/>
        <c:lblOffset val="100"/>
        <c:tickLblSkip val="1"/>
        <c:tickMarkSkip val="1"/>
        <c:noMultiLvlLbl val="0"/>
      </c:catAx>
      <c:valAx>
        <c:axId val="102772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277056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L15" sqref="L15"/>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159</v>
      </c>
      <c r="O3" s="124" t="str">
        <f>$C$3</f>
        <v>Plenary</v>
      </c>
      <c r="P3" s="263"/>
    </row>
    <row r="4" spans="1:256" ht="12.75" customHeight="1" x14ac:dyDescent="0.2">
      <c r="A4"/>
      <c r="C4" s="539" t="s">
        <v>138</v>
      </c>
      <c r="O4" s="539" t="str">
        <f>$C$4</f>
        <v>R0</v>
      </c>
      <c r="P4" s="264"/>
    </row>
    <row r="5" spans="1:256" ht="12.75" customHeight="1" x14ac:dyDescent="0.2">
      <c r="A5"/>
      <c r="C5" s="540"/>
      <c r="O5" s="540"/>
    </row>
    <row r="6" spans="1:256" ht="12.75" customHeight="1" x14ac:dyDescent="0.2">
      <c r="A6"/>
      <c r="C6" s="540"/>
      <c r="O6" s="540"/>
    </row>
    <row r="7" spans="1:256" ht="12.75" customHeight="1" thickBot="1" x14ac:dyDescent="0.25">
      <c r="A7"/>
      <c r="C7" s="541"/>
      <c r="O7" s="541"/>
    </row>
    <row r="8" spans="1:256" ht="18" customHeight="1" x14ac:dyDescent="0.2">
      <c r="A8"/>
    </row>
    <row r="9" spans="1:256" x14ac:dyDescent="0.2">
      <c r="A9"/>
    </row>
    <row r="10" spans="1:256" ht="27.75" x14ac:dyDescent="0.4">
      <c r="A10"/>
      <c r="G10" s="474"/>
      <c r="H10" s="534" t="s">
        <v>198</v>
      </c>
      <c r="I10" s="474"/>
    </row>
    <row r="11" spans="1:256" ht="23.25" x14ac:dyDescent="0.35">
      <c r="A11"/>
      <c r="D11" s="475" t="s">
        <v>111</v>
      </c>
      <c r="G11" s="534" t="s">
        <v>199</v>
      </c>
      <c r="J11" s="535"/>
    </row>
    <row r="12" spans="1:256" x14ac:dyDescent="0.2">
      <c r="B12" s="538"/>
      <c r="O12" s="542"/>
    </row>
    <row r="13" spans="1:256" x14ac:dyDescent="0.2">
      <c r="B13" s="538"/>
      <c r="O13" s="542"/>
    </row>
    <row r="14" spans="1:256" x14ac:dyDescent="0.2">
      <c r="B14" s="538"/>
      <c r="O14" s="542"/>
    </row>
    <row r="15" spans="1:256" x14ac:dyDescent="0.2">
      <c r="B15" s="538"/>
      <c r="F15" s="384"/>
    </row>
    <row r="16" spans="1:256" x14ac:dyDescent="0.2">
      <c r="B16" s="538"/>
      <c r="F16"/>
    </row>
    <row r="17" spans="2:15" x14ac:dyDescent="0.2">
      <c r="B17" s="538"/>
      <c r="F17"/>
    </row>
    <row r="18" spans="2:15" x14ac:dyDescent="0.2">
      <c r="B18" s="538"/>
      <c r="F18"/>
      <c r="O18" s="542"/>
    </row>
    <row r="19" spans="2:15" x14ac:dyDescent="0.2">
      <c r="B19" s="538"/>
      <c r="F19"/>
      <c r="O19" s="542"/>
    </row>
    <row r="20" spans="2:15" x14ac:dyDescent="0.2">
      <c r="B20" s="538"/>
      <c r="F20"/>
      <c r="N20" s="384"/>
      <c r="O20" s="542"/>
    </row>
    <row r="21" spans="2:15" x14ac:dyDescent="0.2">
      <c r="B21" s="538"/>
      <c r="F21"/>
      <c r="N21"/>
    </row>
    <row r="22" spans="2:15" x14ac:dyDescent="0.2">
      <c r="B22" s="538"/>
      <c r="F22"/>
      <c r="N22"/>
    </row>
    <row r="23" spans="2:15" x14ac:dyDescent="0.2">
      <c r="B23" s="538"/>
      <c r="F23"/>
      <c r="N23"/>
    </row>
    <row r="24" spans="2:15" x14ac:dyDescent="0.2">
      <c r="B24" s="538"/>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9" t="s">
        <v>119</v>
      </c>
      <c r="C4" s="550"/>
      <c r="D4" s="550"/>
      <c r="E4" s="551"/>
    </row>
    <row r="5" spans="2:5" s="365" customFormat="1" ht="15" x14ac:dyDescent="0.2">
      <c r="B5" s="363" t="s">
        <v>19</v>
      </c>
      <c r="C5" s="363" t="s">
        <v>20</v>
      </c>
      <c r="D5" s="363" t="s">
        <v>21</v>
      </c>
      <c r="E5" s="363" t="s">
        <v>22</v>
      </c>
    </row>
    <row r="6" spans="2:5" s="365" customFormat="1" ht="15" x14ac:dyDescent="0.2">
      <c r="B6" s="552" t="s">
        <v>107</v>
      </c>
      <c r="C6" s="404" t="s">
        <v>112</v>
      </c>
      <c r="D6" s="554" t="s">
        <v>157</v>
      </c>
      <c r="E6" s="556" t="s">
        <v>149</v>
      </c>
    </row>
    <row r="7" spans="2:5" s="365" customFormat="1" ht="53.25" customHeight="1" x14ac:dyDescent="0.2">
      <c r="B7" s="553"/>
      <c r="C7" s="407" t="s">
        <v>148</v>
      </c>
      <c r="D7" s="555"/>
      <c r="E7" s="557"/>
    </row>
    <row r="8" spans="2:5" s="365" customFormat="1" ht="15" customHeight="1" x14ac:dyDescent="0.2">
      <c r="B8" s="543" t="s">
        <v>140</v>
      </c>
      <c r="C8" s="405" t="s">
        <v>145</v>
      </c>
      <c r="D8" s="545" t="s">
        <v>156</v>
      </c>
      <c r="E8" s="547" t="s">
        <v>142</v>
      </c>
    </row>
    <row r="9" spans="2:5" s="365" customFormat="1" ht="62.25" customHeight="1" x14ac:dyDescent="0.2">
      <c r="B9" s="544"/>
      <c r="C9" s="406" t="s">
        <v>155</v>
      </c>
      <c r="D9" s="546"/>
      <c r="E9" s="548"/>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97" zoomScaleNormal="100" workbookViewId="0">
      <selection activeCell="H45" sqref="H45"/>
    </sheetView>
  </sheetViews>
  <sheetFormatPr defaultRowHeight="12.75" x14ac:dyDescent="0.2"/>
  <cols>
    <col min="1" max="1" width="4.140625" customWidth="1"/>
  </cols>
  <sheetData>
    <row r="10" spans="16:16" x14ac:dyDescent="0.2">
      <c r="P10" s="558"/>
    </row>
    <row r="11" spans="16:16" x14ac:dyDescent="0.2">
      <c r="P11" s="558"/>
    </row>
    <row r="12" spans="16:16" x14ac:dyDescent="0.2">
      <c r="P12" s="558"/>
    </row>
    <row r="13" spans="16:16" x14ac:dyDescent="0.2">
      <c r="P13" s="55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9" sqref="C19"/>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9" t="s">
        <v>33</v>
      </c>
    </row>
    <row r="5" spans="3:3" ht="18.600000000000001" customHeight="1" x14ac:dyDescent="0.2">
      <c r="C5" s="559"/>
    </row>
    <row r="6" spans="3:3" x14ac:dyDescent="0.2">
      <c r="C6" s="559"/>
    </row>
    <row r="7" spans="3:3" ht="10.15" customHeight="1" x14ac:dyDescent="0.2">
      <c r="C7" s="559"/>
    </row>
    <row r="8" spans="3:3" hidden="1" x14ac:dyDescent="0.2">
      <c r="C8" s="559"/>
    </row>
    <row r="9" spans="3:3" hidden="1" x14ac:dyDescent="0.2">
      <c r="C9" s="559"/>
    </row>
    <row r="10" spans="3:3" hidden="1" x14ac:dyDescent="0.2">
      <c r="C10" s="559"/>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D1" zoomScale="83" workbookViewId="0">
      <selection activeCell="J14" sqref="J14"/>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60" t="s">
        <v>134</v>
      </c>
      <c r="C3" s="561"/>
      <c r="D3" s="561"/>
      <c r="E3" s="561"/>
    </row>
    <row r="4" spans="2:17" ht="18" x14ac:dyDescent="0.2">
      <c r="B4" s="560"/>
      <c r="C4" s="561"/>
      <c r="D4" s="561"/>
      <c r="E4" s="561"/>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89</v>
      </c>
      <c r="E7" s="463" t="s">
        <v>36</v>
      </c>
      <c r="F7" s="463" t="s">
        <v>89</v>
      </c>
      <c r="G7" s="463" t="s">
        <v>36</v>
      </c>
      <c r="H7" s="463" t="s">
        <v>89</v>
      </c>
      <c r="I7" s="463" t="s">
        <v>36</v>
      </c>
      <c r="J7" s="463" t="s">
        <v>89</v>
      </c>
      <c r="K7" s="463" t="s">
        <v>36</v>
      </c>
    </row>
    <row r="8" spans="2:17" ht="38.25" customHeight="1" x14ac:dyDescent="0.2">
      <c r="B8" s="158" t="s">
        <v>69</v>
      </c>
      <c r="C8" s="464" t="s">
        <v>124</v>
      </c>
      <c r="D8" s="464" t="s">
        <v>151</v>
      </c>
      <c r="E8" s="464" t="s">
        <v>153</v>
      </c>
      <c r="F8" s="464" t="s">
        <v>154</v>
      </c>
      <c r="G8" s="464" t="s">
        <v>162</v>
      </c>
      <c r="H8" s="464" t="s">
        <v>164</v>
      </c>
      <c r="I8" s="464" t="s">
        <v>174</v>
      </c>
      <c r="J8" s="464" t="s">
        <v>176</v>
      </c>
      <c r="K8" s="464" t="s">
        <v>177</v>
      </c>
    </row>
    <row r="9" spans="2:17" ht="38.25" customHeight="1" x14ac:dyDescent="0.2">
      <c r="B9" s="159" t="s">
        <v>6</v>
      </c>
      <c r="C9" s="464" t="s">
        <v>125</v>
      </c>
      <c r="D9" s="464" t="s">
        <v>152</v>
      </c>
      <c r="E9" s="536" t="s">
        <v>173</v>
      </c>
      <c r="F9" s="464" t="s">
        <v>150</v>
      </c>
      <c r="G9" s="464" t="s">
        <v>163</v>
      </c>
      <c r="H9" s="464" t="s">
        <v>141</v>
      </c>
      <c r="I9" s="464" t="s">
        <v>175</v>
      </c>
      <c r="J9" s="464" t="s">
        <v>202</v>
      </c>
      <c r="K9" s="464" t="s">
        <v>178</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2" zoomScale="25" zoomScaleNormal="49" zoomScaleSheetLayoutView="25" workbookViewId="0">
      <selection activeCell="J71" sqref="J71"/>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26"/>
      <c r="C2" s="632" t="s">
        <v>106</v>
      </c>
      <c r="D2" s="633"/>
      <c r="E2" s="633"/>
      <c r="F2" s="633"/>
      <c r="G2" s="633"/>
      <c r="H2" s="633"/>
      <c r="I2" s="633"/>
      <c r="J2" s="633"/>
      <c r="K2" s="633"/>
      <c r="L2" s="633"/>
      <c r="M2" s="633"/>
      <c r="N2" s="633"/>
      <c r="O2" s="633"/>
      <c r="P2" s="633"/>
      <c r="Q2" s="633"/>
      <c r="R2" s="633"/>
      <c r="S2" s="633"/>
      <c r="T2" s="633"/>
      <c r="U2" s="633"/>
      <c r="V2" s="633"/>
      <c r="W2" s="633"/>
      <c r="X2" s="633"/>
      <c r="Y2" s="633"/>
      <c r="Z2" s="633"/>
      <c r="AA2" s="633"/>
      <c r="AB2" s="634"/>
      <c r="AC2" s="48"/>
      <c r="AD2" s="57"/>
    </row>
    <row r="3" spans="1:30" s="27" customFormat="1" ht="29.25" customHeight="1" x14ac:dyDescent="0.2">
      <c r="B3" s="627"/>
      <c r="C3" s="635"/>
      <c r="D3" s="636"/>
      <c r="E3" s="636"/>
      <c r="F3" s="636"/>
      <c r="G3" s="636"/>
      <c r="H3" s="636"/>
      <c r="I3" s="636"/>
      <c r="J3" s="636"/>
      <c r="K3" s="636"/>
      <c r="L3" s="636"/>
      <c r="M3" s="636"/>
      <c r="N3" s="636"/>
      <c r="O3" s="636"/>
      <c r="P3" s="636"/>
      <c r="Q3" s="636"/>
      <c r="R3" s="636"/>
      <c r="S3" s="636"/>
      <c r="T3" s="636"/>
      <c r="U3" s="636"/>
      <c r="V3" s="636"/>
      <c r="W3" s="636"/>
      <c r="X3" s="636"/>
      <c r="Y3" s="636"/>
      <c r="Z3" s="636"/>
      <c r="AA3" s="636"/>
      <c r="AB3" s="637"/>
      <c r="AC3" s="48"/>
      <c r="AD3" s="57"/>
    </row>
    <row r="4" spans="1:30" s="27" customFormat="1" ht="63" customHeight="1" thickBot="1" x14ac:dyDescent="0.25">
      <c r="B4" s="628"/>
      <c r="C4" s="638" t="s">
        <v>150</v>
      </c>
      <c r="D4" s="639"/>
      <c r="E4" s="639"/>
      <c r="F4" s="639"/>
      <c r="G4" s="639"/>
      <c r="H4" s="639"/>
      <c r="I4" s="639"/>
      <c r="J4" s="639"/>
      <c r="K4" s="639"/>
      <c r="L4" s="639"/>
      <c r="M4" s="639"/>
      <c r="N4" s="639"/>
      <c r="O4" s="639"/>
      <c r="P4" s="639"/>
      <c r="Q4" s="639"/>
      <c r="R4" s="639"/>
      <c r="S4" s="639"/>
      <c r="T4" s="639"/>
      <c r="U4" s="639"/>
      <c r="V4" s="639"/>
      <c r="W4" s="639"/>
      <c r="X4" s="639"/>
      <c r="Y4" s="639"/>
      <c r="Z4" s="639"/>
      <c r="AA4" s="639"/>
      <c r="AB4" s="640"/>
      <c r="AC4" s="48"/>
      <c r="AD4" s="57"/>
    </row>
    <row r="5" spans="1:30" s="27" customFormat="1" ht="38.25" customHeight="1" thickBot="1" x14ac:dyDescent="0.25">
      <c r="B5" s="377" t="s">
        <v>159</v>
      </c>
      <c r="C5" s="647" t="s">
        <v>179</v>
      </c>
      <c r="D5" s="648"/>
      <c r="E5" s="648"/>
      <c r="F5" s="648"/>
      <c r="G5" s="648"/>
      <c r="H5" s="648"/>
      <c r="I5" s="648"/>
      <c r="J5" s="648"/>
      <c r="K5" s="648"/>
      <c r="L5" s="648"/>
      <c r="M5" s="648"/>
      <c r="N5" s="648"/>
      <c r="O5" s="648"/>
      <c r="P5" s="648"/>
      <c r="Q5" s="648"/>
      <c r="R5" s="648"/>
      <c r="S5" s="648"/>
      <c r="T5" s="648"/>
      <c r="U5" s="648"/>
      <c r="V5" s="648"/>
      <c r="W5" s="648"/>
      <c r="X5" s="648"/>
      <c r="Y5" s="648"/>
      <c r="Z5" s="648"/>
      <c r="AA5" s="648"/>
      <c r="AB5" s="649"/>
      <c r="AC5" s="48"/>
      <c r="AD5" s="57"/>
    </row>
    <row r="6" spans="1:30" s="27" customFormat="1" ht="27.75" customHeight="1" x14ac:dyDescent="0.2">
      <c r="B6" s="629" t="str">
        <f>'802.18 Cover'!$C$4</f>
        <v>R0</v>
      </c>
      <c r="C6" s="650"/>
      <c r="D6" s="651"/>
      <c r="E6" s="651"/>
      <c r="F6" s="651"/>
      <c r="G6" s="651"/>
      <c r="H6" s="651"/>
      <c r="I6" s="651"/>
      <c r="J6" s="651"/>
      <c r="K6" s="651"/>
      <c r="L6" s="651"/>
      <c r="M6" s="651"/>
      <c r="N6" s="651"/>
      <c r="O6" s="651"/>
      <c r="P6" s="651"/>
      <c r="Q6" s="651"/>
      <c r="R6" s="651"/>
      <c r="S6" s="651"/>
      <c r="T6" s="651"/>
      <c r="U6" s="651"/>
      <c r="V6" s="651"/>
      <c r="W6" s="651"/>
      <c r="X6" s="651"/>
      <c r="Y6" s="651"/>
      <c r="Z6" s="651"/>
      <c r="AA6" s="651"/>
      <c r="AB6" s="652"/>
      <c r="AC6" s="48"/>
      <c r="AD6" s="57"/>
    </row>
    <row r="7" spans="1:30" s="27" customFormat="1" ht="38.25" customHeight="1" thickBot="1" x14ac:dyDescent="0.5">
      <c r="B7" s="630"/>
      <c r="C7" s="379" t="s">
        <v>160</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31"/>
      <c r="C8" s="378" t="s">
        <v>165</v>
      </c>
      <c r="D8" s="641" t="s">
        <v>166</v>
      </c>
      <c r="E8" s="642"/>
      <c r="F8" s="642"/>
      <c r="G8" s="642"/>
      <c r="H8" s="643"/>
      <c r="I8" s="641" t="s">
        <v>167</v>
      </c>
      <c r="J8" s="642"/>
      <c r="K8" s="642"/>
      <c r="L8" s="642"/>
      <c r="M8" s="643"/>
      <c r="N8" s="644" t="s">
        <v>168</v>
      </c>
      <c r="O8" s="645"/>
      <c r="P8" s="645"/>
      <c r="Q8" s="645"/>
      <c r="R8" s="646"/>
      <c r="S8" s="644" t="s">
        <v>170</v>
      </c>
      <c r="T8" s="645"/>
      <c r="U8" s="645"/>
      <c r="V8" s="645"/>
      <c r="W8" s="646"/>
      <c r="X8" s="644" t="s">
        <v>169</v>
      </c>
      <c r="Y8" s="645"/>
      <c r="Z8" s="645"/>
      <c r="AA8" s="645"/>
      <c r="AB8" s="646"/>
      <c r="AC8" s="50"/>
    </row>
    <row r="9" spans="1:30" s="46" customFormat="1" ht="36" customHeight="1" x14ac:dyDescent="0.2">
      <c r="A9" s="45"/>
      <c r="B9" s="685" t="s">
        <v>53</v>
      </c>
      <c r="C9" s="605"/>
      <c r="D9" s="375"/>
      <c r="E9" s="375"/>
      <c r="F9" s="375"/>
      <c r="G9" s="375"/>
      <c r="H9" s="375"/>
      <c r="I9" s="614"/>
      <c r="J9" s="615"/>
      <c r="K9" s="615"/>
      <c r="L9" s="615"/>
      <c r="M9" s="616"/>
      <c r="N9" s="620"/>
      <c r="O9" s="621"/>
      <c r="P9" s="621"/>
      <c r="Q9" s="621"/>
      <c r="R9" s="622"/>
      <c r="S9" s="611"/>
      <c r="T9" s="612"/>
      <c r="U9" s="612"/>
      <c r="V9" s="612"/>
      <c r="W9" s="613"/>
      <c r="X9" s="605" t="s">
        <v>75</v>
      </c>
      <c r="Y9" s="606"/>
      <c r="Z9" s="606"/>
      <c r="AA9" s="606"/>
      <c r="AB9" s="607"/>
      <c r="AC9" s="51"/>
      <c r="AD9" s="58"/>
    </row>
    <row r="10" spans="1:30" s="46" customFormat="1" ht="36" customHeight="1" thickBot="1" x14ac:dyDescent="0.25">
      <c r="A10" s="45"/>
      <c r="B10" s="686"/>
      <c r="C10" s="683"/>
      <c r="D10" s="376"/>
      <c r="E10" s="376"/>
      <c r="F10" s="376"/>
      <c r="G10" s="376"/>
      <c r="H10" s="376"/>
      <c r="I10" s="617"/>
      <c r="J10" s="618"/>
      <c r="K10" s="618"/>
      <c r="L10" s="618"/>
      <c r="M10" s="619"/>
      <c r="N10" s="623"/>
      <c r="O10" s="624"/>
      <c r="P10" s="624"/>
      <c r="Q10" s="624"/>
      <c r="R10" s="625"/>
      <c r="S10" s="602"/>
      <c r="T10" s="603"/>
      <c r="U10" s="603"/>
      <c r="V10" s="603"/>
      <c r="W10" s="604"/>
      <c r="X10" s="608"/>
      <c r="Y10" s="609"/>
      <c r="Z10" s="609"/>
      <c r="AA10" s="609"/>
      <c r="AB10" s="610"/>
      <c r="AC10" s="51"/>
      <c r="AD10" s="58"/>
    </row>
    <row r="11" spans="1:30" s="46" customFormat="1" ht="36" customHeight="1" x14ac:dyDescent="0.2">
      <c r="A11" s="45"/>
      <c r="B11" s="366" t="s">
        <v>16</v>
      </c>
      <c r="C11" s="683"/>
      <c r="D11" s="690" t="s">
        <v>158</v>
      </c>
      <c r="E11" s="691"/>
      <c r="F11" s="691"/>
      <c r="G11" s="691"/>
      <c r="H11" s="692"/>
      <c r="I11" s="572">
        <v>802.18</v>
      </c>
      <c r="J11" s="573"/>
      <c r="K11" s="573"/>
      <c r="L11" s="573"/>
      <c r="M11" s="574"/>
      <c r="N11" s="572" t="s">
        <v>197</v>
      </c>
      <c r="O11" s="573"/>
      <c r="P11" s="573"/>
      <c r="Q11" s="573"/>
      <c r="R11" s="574"/>
      <c r="S11" s="572">
        <v>802.18</v>
      </c>
      <c r="T11" s="573"/>
      <c r="U11" s="573"/>
      <c r="V11" s="573"/>
      <c r="W11" s="574"/>
      <c r="X11" s="711" t="s">
        <v>133</v>
      </c>
      <c r="Y11" s="676"/>
      <c r="Z11" s="676"/>
      <c r="AA11" s="676"/>
      <c r="AB11" s="712"/>
      <c r="AC11" s="52"/>
      <c r="AD11" s="58"/>
    </row>
    <row r="12" spans="1:30" s="46" customFormat="1" ht="36" customHeight="1" x14ac:dyDescent="0.2">
      <c r="A12" s="45"/>
      <c r="B12" s="367" t="s">
        <v>15</v>
      </c>
      <c r="C12" s="683"/>
      <c r="D12" s="693"/>
      <c r="E12" s="694"/>
      <c r="F12" s="694"/>
      <c r="G12" s="694"/>
      <c r="H12" s="695"/>
      <c r="I12" s="575"/>
      <c r="J12" s="576"/>
      <c r="K12" s="576"/>
      <c r="L12" s="576"/>
      <c r="M12" s="577"/>
      <c r="N12" s="575"/>
      <c r="O12" s="576"/>
      <c r="P12" s="576"/>
      <c r="Q12" s="576"/>
      <c r="R12" s="577"/>
      <c r="S12" s="575"/>
      <c r="T12" s="576"/>
      <c r="U12" s="576"/>
      <c r="V12" s="576"/>
      <c r="W12" s="577"/>
      <c r="X12" s="575"/>
      <c r="Y12" s="576"/>
      <c r="Z12" s="576"/>
      <c r="AA12" s="576"/>
      <c r="AB12" s="577"/>
      <c r="AC12" s="52"/>
      <c r="AD12" s="58"/>
    </row>
    <row r="13" spans="1:30" s="46" customFormat="1" ht="36" customHeight="1" x14ac:dyDescent="0.2">
      <c r="A13" s="45"/>
      <c r="B13" s="367" t="s">
        <v>14</v>
      </c>
      <c r="C13" s="382"/>
      <c r="D13" s="693"/>
      <c r="E13" s="694"/>
      <c r="F13" s="694"/>
      <c r="G13" s="694"/>
      <c r="H13" s="695"/>
      <c r="I13" s="575"/>
      <c r="J13" s="576"/>
      <c r="K13" s="576"/>
      <c r="L13" s="576"/>
      <c r="M13" s="577"/>
      <c r="N13" s="575"/>
      <c r="O13" s="576"/>
      <c r="P13" s="576"/>
      <c r="Q13" s="576"/>
      <c r="R13" s="577"/>
      <c r="S13" s="575"/>
      <c r="T13" s="576"/>
      <c r="U13" s="576"/>
      <c r="V13" s="576"/>
      <c r="W13" s="577"/>
      <c r="X13" s="575"/>
      <c r="Y13" s="576"/>
      <c r="Z13" s="576"/>
      <c r="AA13" s="576"/>
      <c r="AB13" s="577"/>
      <c r="AC13" s="52"/>
      <c r="AD13" s="58"/>
    </row>
    <row r="14" spans="1:30" s="46" customFormat="1" ht="36" customHeight="1" thickBot="1" x14ac:dyDescent="0.25">
      <c r="A14" s="45"/>
      <c r="B14" s="367" t="s">
        <v>143</v>
      </c>
      <c r="C14" s="382"/>
      <c r="D14" s="696"/>
      <c r="E14" s="697"/>
      <c r="F14" s="697"/>
      <c r="G14" s="697"/>
      <c r="H14" s="698"/>
      <c r="I14" s="578"/>
      <c r="J14" s="579"/>
      <c r="K14" s="579"/>
      <c r="L14" s="579"/>
      <c r="M14" s="580"/>
      <c r="N14" s="578"/>
      <c r="O14" s="579"/>
      <c r="P14" s="579"/>
      <c r="Q14" s="579"/>
      <c r="R14" s="580"/>
      <c r="S14" s="578"/>
      <c r="T14" s="579"/>
      <c r="U14" s="579"/>
      <c r="V14" s="579"/>
      <c r="W14" s="580"/>
      <c r="X14" s="713"/>
      <c r="Y14" s="681"/>
      <c r="Z14" s="681"/>
      <c r="AA14" s="681"/>
      <c r="AB14" s="714"/>
      <c r="AC14" s="52"/>
      <c r="AD14" s="58"/>
    </row>
    <row r="15" spans="1:30" s="46" customFormat="1" ht="36" customHeight="1" thickBot="1" x14ac:dyDescent="0.25">
      <c r="A15" s="45"/>
      <c r="B15" s="476"/>
      <c r="C15" s="684"/>
      <c r="D15" s="687"/>
      <c r="E15" s="688"/>
      <c r="F15" s="688"/>
      <c r="G15" s="688"/>
      <c r="H15" s="689"/>
      <c r="I15" s="572" t="s">
        <v>200</v>
      </c>
      <c r="J15" s="573"/>
      <c r="K15" s="573"/>
      <c r="L15" s="573"/>
      <c r="M15" s="574"/>
      <c r="N15" s="572" t="s">
        <v>128</v>
      </c>
      <c r="O15" s="573"/>
      <c r="P15" s="573"/>
      <c r="Q15" s="573"/>
      <c r="R15" s="574"/>
      <c r="S15" s="572">
        <v>802.18</v>
      </c>
      <c r="T15" s="573"/>
      <c r="U15" s="573"/>
      <c r="V15" s="573"/>
      <c r="W15" s="574"/>
      <c r="X15" s="711" t="s">
        <v>133</v>
      </c>
      <c r="Y15" s="676"/>
      <c r="Z15" s="676"/>
      <c r="AA15" s="676"/>
      <c r="AB15" s="712"/>
      <c r="AC15" s="53"/>
      <c r="AD15" s="58"/>
    </row>
    <row r="16" spans="1:30" s="46" customFormat="1" ht="36" customHeight="1" x14ac:dyDescent="0.2">
      <c r="A16" s="45"/>
      <c r="B16" s="368" t="s">
        <v>144</v>
      </c>
      <c r="C16" s="684"/>
      <c r="D16" s="699"/>
      <c r="E16" s="700"/>
      <c r="F16" s="700"/>
      <c r="G16" s="700"/>
      <c r="H16" s="701"/>
      <c r="I16" s="575"/>
      <c r="J16" s="576"/>
      <c r="K16" s="576"/>
      <c r="L16" s="576"/>
      <c r="M16" s="577"/>
      <c r="N16" s="575"/>
      <c r="O16" s="576"/>
      <c r="P16" s="576"/>
      <c r="Q16" s="576"/>
      <c r="R16" s="577"/>
      <c r="S16" s="575"/>
      <c r="T16" s="576"/>
      <c r="U16" s="576"/>
      <c r="V16" s="576"/>
      <c r="W16" s="577"/>
      <c r="X16" s="575"/>
      <c r="Y16" s="576"/>
      <c r="Z16" s="576"/>
      <c r="AA16" s="576"/>
      <c r="AB16" s="577"/>
      <c r="AC16" s="53"/>
      <c r="AD16" s="58"/>
    </row>
    <row r="17" spans="1:33" s="46" customFormat="1" ht="36" customHeight="1" thickBot="1" x14ac:dyDescent="0.25">
      <c r="A17" s="45"/>
      <c r="B17" s="368" t="s">
        <v>136</v>
      </c>
      <c r="C17" s="684"/>
      <c r="D17" s="702"/>
      <c r="E17" s="703"/>
      <c r="F17" s="703"/>
      <c r="G17" s="703"/>
      <c r="H17" s="704"/>
      <c r="I17" s="575"/>
      <c r="J17" s="576"/>
      <c r="K17" s="576"/>
      <c r="L17" s="576"/>
      <c r="M17" s="577"/>
      <c r="N17" s="575"/>
      <c r="O17" s="576"/>
      <c r="P17" s="576"/>
      <c r="Q17" s="576"/>
      <c r="R17" s="577"/>
      <c r="S17" s="575"/>
      <c r="T17" s="576"/>
      <c r="U17" s="576"/>
      <c r="V17" s="576"/>
      <c r="W17" s="577"/>
      <c r="X17" s="575"/>
      <c r="Y17" s="576"/>
      <c r="Z17" s="576"/>
      <c r="AA17" s="576"/>
      <c r="AB17" s="577"/>
      <c r="AC17" s="53"/>
      <c r="AD17" s="58"/>
    </row>
    <row r="18" spans="1:33" s="46" customFormat="1" ht="36" customHeight="1" thickBot="1" x14ac:dyDescent="0.25">
      <c r="A18" s="45"/>
      <c r="B18" s="369" t="s">
        <v>123</v>
      </c>
      <c r="C18" s="684"/>
      <c r="D18" s="705" t="s">
        <v>13</v>
      </c>
      <c r="E18" s="706"/>
      <c r="F18" s="706"/>
      <c r="G18" s="706"/>
      <c r="H18" s="707"/>
      <c r="I18" s="578"/>
      <c r="J18" s="579"/>
      <c r="K18" s="579"/>
      <c r="L18" s="579"/>
      <c r="M18" s="580"/>
      <c r="N18" s="578"/>
      <c r="O18" s="579"/>
      <c r="P18" s="579"/>
      <c r="Q18" s="579"/>
      <c r="R18" s="580"/>
      <c r="S18" s="578"/>
      <c r="T18" s="579"/>
      <c r="U18" s="579"/>
      <c r="V18" s="579"/>
      <c r="W18" s="580"/>
      <c r="X18" s="575"/>
      <c r="Y18" s="576"/>
      <c r="Z18" s="576"/>
      <c r="AA18" s="576"/>
      <c r="AB18" s="577"/>
      <c r="AC18" s="53"/>
      <c r="AD18" s="58"/>
    </row>
    <row r="19" spans="1:33" s="46" customFormat="1" ht="36" customHeight="1" thickBot="1" x14ac:dyDescent="0.25">
      <c r="A19" s="45"/>
      <c r="B19" s="581" t="s">
        <v>122</v>
      </c>
      <c r="C19" s="684"/>
      <c r="D19" s="708"/>
      <c r="E19" s="709"/>
      <c r="F19" s="709"/>
      <c r="G19" s="709"/>
      <c r="H19" s="710"/>
      <c r="I19" s="599" t="s">
        <v>13</v>
      </c>
      <c r="J19" s="600"/>
      <c r="K19" s="600"/>
      <c r="L19" s="600"/>
      <c r="M19" s="601"/>
      <c r="N19" s="599" t="s">
        <v>13</v>
      </c>
      <c r="O19" s="600"/>
      <c r="P19" s="600"/>
      <c r="Q19" s="600"/>
      <c r="R19" s="601"/>
      <c r="S19" s="599" t="s">
        <v>13</v>
      </c>
      <c r="T19" s="600"/>
      <c r="U19" s="600"/>
      <c r="V19" s="600"/>
      <c r="W19" s="601"/>
      <c r="X19" s="590" t="s">
        <v>25</v>
      </c>
      <c r="Y19" s="591"/>
      <c r="Z19" s="591"/>
      <c r="AA19" s="591"/>
      <c r="AB19" s="592"/>
      <c r="AC19" s="54"/>
      <c r="AD19" s="58"/>
    </row>
    <row r="20" spans="1:33" s="46" customFormat="1" ht="36" customHeight="1" x14ac:dyDescent="0.2">
      <c r="A20" s="45"/>
      <c r="B20" s="582"/>
      <c r="C20" s="383"/>
      <c r="D20" s="572" t="s">
        <v>146</v>
      </c>
      <c r="E20" s="573"/>
      <c r="F20" s="573"/>
      <c r="G20" s="573"/>
      <c r="H20" s="574"/>
      <c r="I20" s="572" t="s">
        <v>201</v>
      </c>
      <c r="J20" s="573"/>
      <c r="K20" s="573"/>
      <c r="L20" s="573"/>
      <c r="M20" s="574"/>
      <c r="N20" s="572" t="s">
        <v>196</v>
      </c>
      <c r="O20" s="573"/>
      <c r="P20" s="573"/>
      <c r="Q20" s="573"/>
      <c r="R20" s="574"/>
      <c r="S20" s="572" t="s">
        <v>139</v>
      </c>
      <c r="T20" s="573"/>
      <c r="U20" s="573"/>
      <c r="V20" s="573"/>
      <c r="W20" s="574"/>
      <c r="X20" s="593"/>
      <c r="Y20" s="594"/>
      <c r="Z20" s="594"/>
      <c r="AA20" s="594"/>
      <c r="AB20" s="595"/>
      <c r="AC20" s="54"/>
      <c r="AD20" s="58"/>
    </row>
    <row r="21" spans="1:33" s="46" customFormat="1" ht="36" customHeight="1" x14ac:dyDescent="0.2">
      <c r="A21" s="45"/>
      <c r="B21" s="582"/>
      <c r="C21" s="383"/>
      <c r="D21" s="575"/>
      <c r="E21" s="576"/>
      <c r="F21" s="576"/>
      <c r="G21" s="576"/>
      <c r="H21" s="577"/>
      <c r="I21" s="575"/>
      <c r="J21" s="576"/>
      <c r="K21" s="576"/>
      <c r="L21" s="576"/>
      <c r="M21" s="577"/>
      <c r="N21" s="575"/>
      <c r="O21" s="576"/>
      <c r="P21" s="576"/>
      <c r="Q21" s="576"/>
      <c r="R21" s="577"/>
      <c r="S21" s="575"/>
      <c r="T21" s="576"/>
      <c r="U21" s="576"/>
      <c r="V21" s="576"/>
      <c r="W21" s="577"/>
      <c r="X21" s="593"/>
      <c r="Y21" s="594"/>
      <c r="Z21" s="594"/>
      <c r="AA21" s="594"/>
      <c r="AB21" s="595"/>
      <c r="AC21" s="54"/>
      <c r="AD21" s="58"/>
    </row>
    <row r="22" spans="1:33" s="46" customFormat="1" ht="36" customHeight="1" x14ac:dyDescent="0.2">
      <c r="A22" s="45"/>
      <c r="B22" s="583"/>
      <c r="C22" s="383"/>
      <c r="D22" s="575"/>
      <c r="E22" s="576"/>
      <c r="F22" s="576"/>
      <c r="G22" s="576"/>
      <c r="H22" s="577"/>
      <c r="I22" s="575"/>
      <c r="J22" s="576"/>
      <c r="K22" s="576"/>
      <c r="L22" s="576"/>
      <c r="M22" s="577"/>
      <c r="N22" s="575"/>
      <c r="O22" s="576"/>
      <c r="P22" s="576"/>
      <c r="Q22" s="576"/>
      <c r="R22" s="577"/>
      <c r="S22" s="575"/>
      <c r="T22" s="576"/>
      <c r="U22" s="576"/>
      <c r="V22" s="576"/>
      <c r="W22" s="577"/>
      <c r="X22" s="593"/>
      <c r="Y22" s="594"/>
      <c r="Z22" s="594"/>
      <c r="AA22" s="594"/>
      <c r="AB22" s="595"/>
      <c r="AC22" s="54"/>
      <c r="AD22" s="58"/>
    </row>
    <row r="23" spans="1:33" s="46" customFormat="1" ht="36" customHeight="1" thickBot="1" x14ac:dyDescent="0.25">
      <c r="A23" s="45"/>
      <c r="B23" s="368" t="s">
        <v>135</v>
      </c>
      <c r="C23" s="383"/>
      <c r="D23" s="578"/>
      <c r="E23" s="579"/>
      <c r="F23" s="579"/>
      <c r="G23" s="579"/>
      <c r="H23" s="580"/>
      <c r="I23" s="578"/>
      <c r="J23" s="579"/>
      <c r="K23" s="579"/>
      <c r="L23" s="579"/>
      <c r="M23" s="580"/>
      <c r="N23" s="578"/>
      <c r="O23" s="579"/>
      <c r="P23" s="579"/>
      <c r="Q23" s="579"/>
      <c r="R23" s="580"/>
      <c r="S23" s="578"/>
      <c r="T23" s="579"/>
      <c r="U23" s="579"/>
      <c r="V23" s="579"/>
      <c r="W23" s="580"/>
      <c r="X23" s="593"/>
      <c r="Y23" s="594"/>
      <c r="Z23" s="594"/>
      <c r="AA23" s="594"/>
      <c r="AB23" s="595"/>
      <c r="AC23" s="54"/>
      <c r="AD23" s="58"/>
    </row>
    <row r="24" spans="1:33" s="46" customFormat="1" ht="36" customHeight="1" x14ac:dyDescent="0.2">
      <c r="A24" s="45"/>
      <c r="B24" s="368"/>
      <c r="C24" s="665" t="s">
        <v>126</v>
      </c>
      <c r="D24" s="572" t="s">
        <v>195</v>
      </c>
      <c r="E24" s="573"/>
      <c r="F24" s="573"/>
      <c r="G24" s="573"/>
      <c r="H24" s="574"/>
      <c r="I24" s="572">
        <v>802.18</v>
      </c>
      <c r="J24" s="573"/>
      <c r="K24" s="573"/>
      <c r="L24" s="573"/>
      <c r="M24" s="574"/>
      <c r="N24" s="572">
        <v>802.18</v>
      </c>
      <c r="O24" s="573"/>
      <c r="P24" s="573"/>
      <c r="Q24" s="573"/>
      <c r="R24" s="574"/>
      <c r="S24" s="572" t="s">
        <v>139</v>
      </c>
      <c r="T24" s="573"/>
      <c r="U24" s="573"/>
      <c r="V24" s="573"/>
      <c r="W24" s="574"/>
      <c r="X24" s="593"/>
      <c r="Y24" s="594"/>
      <c r="Z24" s="594"/>
      <c r="AA24" s="594"/>
      <c r="AB24" s="595"/>
      <c r="AC24" s="54"/>
      <c r="AD24" s="58"/>
    </row>
    <row r="25" spans="1:33" s="46" customFormat="1" ht="36" customHeight="1" x14ac:dyDescent="0.2">
      <c r="A25" s="45"/>
      <c r="B25" s="368"/>
      <c r="C25" s="666"/>
      <c r="D25" s="575"/>
      <c r="E25" s="576"/>
      <c r="F25" s="576"/>
      <c r="G25" s="576"/>
      <c r="H25" s="577"/>
      <c r="I25" s="575"/>
      <c r="J25" s="576"/>
      <c r="K25" s="576"/>
      <c r="L25" s="576"/>
      <c r="M25" s="577"/>
      <c r="N25" s="575"/>
      <c r="O25" s="576"/>
      <c r="P25" s="576"/>
      <c r="Q25" s="576"/>
      <c r="R25" s="577"/>
      <c r="S25" s="575"/>
      <c r="T25" s="576"/>
      <c r="U25" s="576"/>
      <c r="V25" s="576"/>
      <c r="W25" s="577"/>
      <c r="X25" s="593"/>
      <c r="Y25" s="594"/>
      <c r="Z25" s="594"/>
      <c r="AA25" s="594"/>
      <c r="AB25" s="595"/>
      <c r="AC25" s="54"/>
      <c r="AD25" s="58"/>
    </row>
    <row r="26" spans="1:33" s="46" customFormat="1" ht="36" customHeight="1" x14ac:dyDescent="0.2">
      <c r="A26" s="45"/>
      <c r="B26" s="368"/>
      <c r="C26" s="666"/>
      <c r="D26" s="575"/>
      <c r="E26" s="576"/>
      <c r="F26" s="576"/>
      <c r="G26" s="576"/>
      <c r="H26" s="577"/>
      <c r="I26" s="575"/>
      <c r="J26" s="576"/>
      <c r="K26" s="576"/>
      <c r="L26" s="576"/>
      <c r="M26" s="577"/>
      <c r="N26" s="575"/>
      <c r="O26" s="576"/>
      <c r="P26" s="576"/>
      <c r="Q26" s="576"/>
      <c r="R26" s="577"/>
      <c r="S26" s="575"/>
      <c r="T26" s="576"/>
      <c r="U26" s="576"/>
      <c r="V26" s="576"/>
      <c r="W26" s="577"/>
      <c r="X26" s="593"/>
      <c r="Y26" s="594"/>
      <c r="Z26" s="594"/>
      <c r="AA26" s="594"/>
      <c r="AB26" s="595"/>
      <c r="AC26" s="54"/>
      <c r="AD26" s="58"/>
    </row>
    <row r="27" spans="1:33" s="46" customFormat="1" ht="36" customHeight="1" thickBot="1" x14ac:dyDescent="0.25">
      <c r="A27" s="45"/>
      <c r="B27" s="368" t="s">
        <v>7</v>
      </c>
      <c r="C27" s="667"/>
      <c r="D27" s="578"/>
      <c r="E27" s="579"/>
      <c r="F27" s="579"/>
      <c r="G27" s="579"/>
      <c r="H27" s="580"/>
      <c r="I27" s="578"/>
      <c r="J27" s="579"/>
      <c r="K27" s="579"/>
      <c r="L27" s="579"/>
      <c r="M27" s="580"/>
      <c r="N27" s="578"/>
      <c r="O27" s="579"/>
      <c r="P27" s="579"/>
      <c r="Q27" s="579"/>
      <c r="R27" s="580"/>
      <c r="S27" s="578"/>
      <c r="T27" s="579"/>
      <c r="U27" s="579"/>
      <c r="V27" s="579"/>
      <c r="W27" s="580"/>
      <c r="X27" s="596"/>
      <c r="Y27" s="597"/>
      <c r="Z27" s="597"/>
      <c r="AA27" s="597"/>
      <c r="AB27" s="598"/>
      <c r="AC27" s="54"/>
      <c r="AD27" s="58"/>
    </row>
    <row r="28" spans="1:33" s="46" customFormat="1" ht="36" customHeight="1" x14ac:dyDescent="0.2">
      <c r="A28" s="45"/>
      <c r="B28" s="368" t="s">
        <v>8</v>
      </c>
      <c r="C28" s="519"/>
      <c r="D28" s="668"/>
      <c r="E28" s="668"/>
      <c r="F28" s="668"/>
      <c r="G28" s="668"/>
      <c r="H28" s="669"/>
      <c r="I28" s="566" t="s">
        <v>130</v>
      </c>
      <c r="J28" s="567"/>
      <c r="K28" s="567"/>
      <c r="L28" s="567"/>
      <c r="M28" s="568"/>
      <c r="N28" s="672" t="s">
        <v>73</v>
      </c>
      <c r="O28" s="585"/>
      <c r="P28" s="585"/>
      <c r="Q28" s="585"/>
      <c r="R28" s="586"/>
      <c r="S28" s="584" t="s">
        <v>130</v>
      </c>
      <c r="T28" s="585"/>
      <c r="U28" s="585"/>
      <c r="V28" s="585"/>
      <c r="W28" s="586"/>
      <c r="X28" s="371"/>
      <c r="Y28" s="371"/>
      <c r="Z28" s="371"/>
      <c r="AA28" s="371"/>
      <c r="AB28" s="372"/>
      <c r="AC28" s="54"/>
      <c r="AD28" s="58"/>
    </row>
    <row r="29" spans="1:33" s="46" customFormat="1" ht="36" customHeight="1" thickBot="1" x14ac:dyDescent="0.25">
      <c r="A29" s="45"/>
      <c r="B29" s="368" t="s">
        <v>9</v>
      </c>
      <c r="C29" s="565"/>
      <c r="D29" s="670"/>
      <c r="E29" s="670"/>
      <c r="F29" s="670"/>
      <c r="G29" s="670"/>
      <c r="H29" s="671"/>
      <c r="I29" s="569"/>
      <c r="J29" s="570"/>
      <c r="K29" s="570"/>
      <c r="L29" s="570"/>
      <c r="M29" s="571"/>
      <c r="N29" s="656"/>
      <c r="O29" s="657"/>
      <c r="P29" s="657"/>
      <c r="Q29" s="657"/>
      <c r="R29" s="658"/>
      <c r="S29" s="675"/>
      <c r="T29" s="676"/>
      <c r="U29" s="676"/>
      <c r="V29" s="676"/>
      <c r="W29" s="677"/>
      <c r="X29" s="521"/>
      <c r="Y29" s="371"/>
      <c r="Z29" s="371"/>
      <c r="AA29" s="371"/>
      <c r="AB29" s="372"/>
      <c r="AC29" s="54"/>
      <c r="AD29" s="58"/>
    </row>
    <row r="30" spans="1:33" s="46" customFormat="1" ht="36" customHeight="1" x14ac:dyDescent="0.2">
      <c r="A30" s="45"/>
      <c r="B30" s="368" t="s">
        <v>10</v>
      </c>
      <c r="C30" s="565"/>
      <c r="D30" s="673"/>
      <c r="E30" s="673"/>
      <c r="F30" s="673"/>
      <c r="G30" s="673"/>
      <c r="H30" s="674"/>
      <c r="I30" s="572"/>
      <c r="J30" s="573"/>
      <c r="K30" s="573"/>
      <c r="L30" s="573"/>
      <c r="M30" s="574"/>
      <c r="N30" s="659"/>
      <c r="O30" s="660"/>
      <c r="P30" s="660"/>
      <c r="Q30" s="660"/>
      <c r="R30" s="661"/>
      <c r="S30" s="678"/>
      <c r="T30" s="576"/>
      <c r="U30" s="576"/>
      <c r="V30" s="576"/>
      <c r="W30" s="679"/>
      <c r="X30" s="521"/>
      <c r="Y30" s="371"/>
      <c r="Z30" s="371"/>
      <c r="AA30" s="371"/>
      <c r="AB30" s="372"/>
      <c r="AC30" s="54"/>
      <c r="AD30" s="58"/>
      <c r="AG30" s="47"/>
    </row>
    <row r="31" spans="1:33" s="46" customFormat="1" ht="36" customHeight="1" x14ac:dyDescent="0.2">
      <c r="A31" s="45"/>
      <c r="B31" s="368" t="s">
        <v>11</v>
      </c>
      <c r="C31" s="565"/>
      <c r="D31" s="673"/>
      <c r="E31" s="673"/>
      <c r="F31" s="673"/>
      <c r="G31" s="673"/>
      <c r="H31" s="674"/>
      <c r="I31" s="575"/>
      <c r="J31" s="576"/>
      <c r="K31" s="576"/>
      <c r="L31" s="576"/>
      <c r="M31" s="577"/>
      <c r="N31" s="659"/>
      <c r="O31" s="660"/>
      <c r="P31" s="660"/>
      <c r="Q31" s="660"/>
      <c r="R31" s="661"/>
      <c r="S31" s="678"/>
      <c r="T31" s="576"/>
      <c r="U31" s="576"/>
      <c r="V31" s="576"/>
      <c r="W31" s="679"/>
      <c r="X31" s="371"/>
      <c r="Y31" s="371"/>
      <c r="Z31" s="371"/>
      <c r="AA31" s="371"/>
      <c r="AB31" s="372"/>
      <c r="AC31" s="54"/>
      <c r="AD31" s="58"/>
      <c r="AE31" s="61"/>
    </row>
    <row r="32" spans="1:33" s="46" customFormat="1" ht="36" customHeight="1" thickBot="1" x14ac:dyDescent="0.25">
      <c r="A32" s="45"/>
      <c r="B32" s="370" t="s">
        <v>12</v>
      </c>
      <c r="C32" s="565"/>
      <c r="D32" s="673"/>
      <c r="E32" s="673"/>
      <c r="F32" s="673"/>
      <c r="G32" s="673"/>
      <c r="H32" s="674"/>
      <c r="I32" s="575"/>
      <c r="J32" s="576"/>
      <c r="K32" s="576"/>
      <c r="L32" s="576"/>
      <c r="M32" s="577"/>
      <c r="N32" s="659"/>
      <c r="O32" s="660"/>
      <c r="P32" s="660"/>
      <c r="Q32" s="660"/>
      <c r="R32" s="661"/>
      <c r="S32" s="678"/>
      <c r="T32" s="576"/>
      <c r="U32" s="576"/>
      <c r="V32" s="576"/>
      <c r="W32" s="679"/>
      <c r="X32" s="371"/>
      <c r="Y32" s="371"/>
      <c r="Z32" s="371"/>
      <c r="AA32" s="371"/>
      <c r="AB32" s="372"/>
      <c r="AC32" s="54"/>
      <c r="AD32" s="58"/>
    </row>
    <row r="33" spans="1:31" s="46" customFormat="1" ht="36" customHeight="1" thickBot="1" x14ac:dyDescent="0.25">
      <c r="A33" s="45"/>
      <c r="B33" s="333" t="s">
        <v>17</v>
      </c>
      <c r="C33" s="565"/>
      <c r="D33" s="673"/>
      <c r="E33" s="673"/>
      <c r="F33" s="673"/>
      <c r="G33" s="673"/>
      <c r="H33" s="674"/>
      <c r="I33" s="578"/>
      <c r="J33" s="579"/>
      <c r="K33" s="579"/>
      <c r="L33" s="579"/>
      <c r="M33" s="580"/>
      <c r="N33" s="662"/>
      <c r="O33" s="663"/>
      <c r="P33" s="663"/>
      <c r="Q33" s="663"/>
      <c r="R33" s="664"/>
      <c r="S33" s="680"/>
      <c r="T33" s="681"/>
      <c r="U33" s="681"/>
      <c r="V33" s="681"/>
      <c r="W33" s="682"/>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562" t="s">
        <v>60</v>
      </c>
      <c r="AD37" s="72">
        <f t="shared" ref="AD37:AD56" si="0">SUM(C37:AB37)</f>
        <v>16</v>
      </c>
      <c r="AE37" s="587"/>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588"/>
      <c r="AD38" s="137">
        <f t="shared" si="0"/>
        <v>16</v>
      </c>
      <c r="AE38" s="587"/>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588"/>
      <c r="AD39" s="173">
        <f t="shared" si="0"/>
        <v>14</v>
      </c>
      <c r="AE39" s="587"/>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588"/>
      <c r="AD40" s="149">
        <f t="shared" si="0"/>
        <v>20</v>
      </c>
      <c r="AE40" s="587"/>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588"/>
      <c r="AD41" s="76">
        <f>SUM(C41:AB41)</f>
        <v>16</v>
      </c>
      <c r="AE41" s="587"/>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588"/>
      <c r="AD42" s="304">
        <f t="shared" si="0"/>
        <v>20</v>
      </c>
      <c r="AE42" s="587"/>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588"/>
      <c r="AD43" s="323">
        <f t="shared" si="0"/>
        <v>16</v>
      </c>
      <c r="AE43" s="587"/>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588"/>
      <c r="AD44" s="82">
        <f t="shared" si="0"/>
        <v>14</v>
      </c>
      <c r="AE44" s="587"/>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588"/>
      <c r="AD45" s="128">
        <f t="shared" si="0"/>
        <v>2</v>
      </c>
      <c r="AE45" s="587"/>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588"/>
      <c r="AD46" s="88">
        <f t="shared" si="0"/>
        <v>2</v>
      </c>
      <c r="AE46" s="587"/>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588"/>
      <c r="AD47" s="395">
        <f t="shared" si="0"/>
        <v>4</v>
      </c>
      <c r="AE47" s="587"/>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588"/>
      <c r="AD48" s="187">
        <f t="shared" si="0"/>
        <v>8</v>
      </c>
      <c r="AE48" s="587"/>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588"/>
      <c r="AD49" s="335">
        <f t="shared" si="0"/>
        <v>8</v>
      </c>
      <c r="AE49" s="587"/>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588"/>
      <c r="AD50" s="362">
        <f>SUM(C50:AB50)</f>
        <v>4</v>
      </c>
      <c r="AE50" s="587"/>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588"/>
      <c r="AD51" s="173">
        <f t="shared" si="0"/>
        <v>1</v>
      </c>
      <c r="AE51" s="587"/>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588"/>
      <c r="AD52" s="94">
        <f t="shared" si="0"/>
        <v>1</v>
      </c>
      <c r="AE52" s="587"/>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588"/>
      <c r="AD53" s="104">
        <f t="shared" si="0"/>
        <v>5.9999999999999991</v>
      </c>
      <c r="AE53" s="587"/>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588"/>
      <c r="AD54" s="187">
        <f t="shared" si="0"/>
        <v>2</v>
      </c>
      <c r="AE54" s="587"/>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588"/>
      <c r="AD55" s="100">
        <f t="shared" si="0"/>
        <v>5</v>
      </c>
      <c r="AE55" s="587"/>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589"/>
      <c r="AD56" s="193">
        <f t="shared" si="0"/>
        <v>1.5</v>
      </c>
      <c r="AE56" s="587"/>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587"/>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562"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563"/>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564"/>
      <c r="AD60" s="128">
        <f>SUM(C60:AB60)</f>
        <v>0</v>
      </c>
      <c r="AE60" s="66"/>
      <c r="AF60" s="66"/>
    </row>
    <row r="61" spans="1:32" s="73" customFormat="1" ht="36" hidden="1" customHeight="1" thickBot="1" x14ac:dyDescent="0.25">
      <c r="A61" s="66"/>
      <c r="B61" s="398"/>
      <c r="C61" s="653" t="s">
        <v>62</v>
      </c>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5"/>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5" transitionEvaluation="1" codeName="Sheet11" enableFormatConditionsCalculation="0">
    <tabColor indexed="8"/>
    <pageSetUpPr autoPageBreaks="0" fitToPage="1"/>
  </sheetPr>
  <dimension ref="A2:CU101"/>
  <sheetViews>
    <sheetView showGridLines="0" tabSelected="1" topLeftCell="A15" zoomScale="80" zoomScaleNormal="80" workbookViewId="0">
      <selection activeCell="D4" sqref="D4:I4"/>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34" t="s">
        <v>74</v>
      </c>
      <c r="C2" s="735"/>
      <c r="D2" s="735"/>
      <c r="E2" s="735"/>
      <c r="F2" s="735"/>
      <c r="G2" s="735"/>
      <c r="H2" s="735"/>
      <c r="I2" s="736"/>
    </row>
    <row r="3" spans="1:99" s="125" customFormat="1" ht="16.5" customHeight="1" x14ac:dyDescent="0.2">
      <c r="A3" s="432"/>
      <c r="B3" s="737" t="s">
        <v>159</v>
      </c>
      <c r="C3" s="738"/>
      <c r="D3" s="750" t="s">
        <v>102</v>
      </c>
      <c r="E3" s="739"/>
      <c r="F3" s="739"/>
      <c r="G3" s="739"/>
      <c r="H3" s="739"/>
      <c r="I3" s="740"/>
    </row>
    <row r="4" spans="1:99" s="125" customFormat="1" ht="16.5" customHeight="1" x14ac:dyDescent="0.2">
      <c r="A4" s="432"/>
      <c r="B4" s="755" t="str">
        <f>'802.18 Cover'!$C$4</f>
        <v>R0</v>
      </c>
      <c r="C4" s="756"/>
      <c r="D4" s="751" t="s">
        <v>183</v>
      </c>
      <c r="E4" s="723"/>
      <c r="F4" s="723"/>
      <c r="G4" s="723"/>
      <c r="H4" s="723"/>
      <c r="I4" s="724"/>
    </row>
    <row r="5" spans="1:99" s="125" customFormat="1" ht="16.5" customHeight="1" x14ac:dyDescent="0.2">
      <c r="A5" s="432"/>
      <c r="B5" s="757"/>
      <c r="C5" s="758"/>
      <c r="D5" s="752" t="s">
        <v>184</v>
      </c>
      <c r="E5" s="753"/>
      <c r="F5" s="753"/>
      <c r="G5" s="753"/>
      <c r="H5" s="753"/>
      <c r="I5" s="75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41" t="s">
        <v>103</v>
      </c>
      <c r="C7" s="742"/>
      <c r="D7" s="742"/>
      <c r="E7" s="742"/>
      <c r="F7" s="742"/>
      <c r="G7" s="742"/>
      <c r="H7" s="742"/>
      <c r="I7" s="743"/>
    </row>
    <row r="8" spans="1:99" s="440" customFormat="1" ht="16.5" customHeight="1" x14ac:dyDescent="0.2">
      <c r="B8" s="744"/>
      <c r="C8" s="745"/>
      <c r="D8" s="745"/>
      <c r="E8" s="745"/>
      <c r="F8" s="745"/>
      <c r="G8" s="745"/>
      <c r="H8" s="745"/>
      <c r="I8" s="746"/>
    </row>
    <row r="9" spans="1:99" s="442" customFormat="1" ht="16.5" customHeight="1" x14ac:dyDescent="0.2">
      <c r="B9" s="759" t="s">
        <v>129</v>
      </c>
      <c r="C9" s="760"/>
      <c r="D9" s="760"/>
      <c r="E9" s="760"/>
      <c r="F9" s="760"/>
      <c r="G9" s="760"/>
      <c r="H9" s="760"/>
      <c r="I9" s="761"/>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185</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186</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191</v>
      </c>
      <c r="D12" s="448"/>
      <c r="E12" s="537" t="s">
        <v>192</v>
      </c>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47" t="s">
        <v>193</v>
      </c>
      <c r="C15" s="732"/>
      <c r="D15" s="732"/>
      <c r="E15" s="732"/>
      <c r="F15" s="732"/>
      <c r="G15" s="732"/>
      <c r="H15" s="732"/>
      <c r="I15" s="733"/>
    </row>
    <row r="16" spans="1:99" s="125" customFormat="1" ht="16.5" customHeight="1" x14ac:dyDescent="0.2">
      <c r="A16" s="432"/>
      <c r="B16" s="731"/>
      <c r="C16" s="732"/>
      <c r="D16" s="732"/>
      <c r="E16" s="748"/>
      <c r="F16" s="748"/>
      <c r="G16" s="748"/>
      <c r="H16" s="748"/>
      <c r="I16" s="74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18" t="s">
        <v>38</v>
      </c>
      <c r="I18" s="719"/>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161</v>
      </c>
      <c r="F22" s="14"/>
      <c r="G22" s="8" t="s">
        <v>147</v>
      </c>
      <c r="H22" s="31">
        <v>5</v>
      </c>
      <c r="I22" s="416">
        <f>I21+TIME(0,H22,0)</f>
        <v>0.56874999999999998</v>
      </c>
    </row>
    <row r="23" spans="2:10" s="143" customFormat="1" ht="16.5" customHeight="1" x14ac:dyDescent="0.2">
      <c r="B23" s="417"/>
      <c r="C23" s="17" t="s">
        <v>93</v>
      </c>
      <c r="D23" s="2" t="s">
        <v>81</v>
      </c>
      <c r="E23" s="401" t="s">
        <v>65</v>
      </c>
      <c r="F23" s="14"/>
      <c r="G23" s="8" t="s">
        <v>147</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147</v>
      </c>
      <c r="H25" s="29">
        <v>3</v>
      </c>
      <c r="I25" s="416">
        <v>0.57638888888888895</v>
      </c>
    </row>
    <row r="26" spans="2:10" s="13" customFormat="1" ht="16.5" customHeight="1" x14ac:dyDescent="0.2">
      <c r="B26" s="426"/>
      <c r="C26" s="17" t="s">
        <v>94</v>
      </c>
      <c r="D26" s="65" t="s">
        <v>82</v>
      </c>
      <c r="E26" s="400" t="s">
        <v>34</v>
      </c>
      <c r="F26" s="8"/>
      <c r="G26" s="8" t="s">
        <v>147</v>
      </c>
      <c r="H26" s="29">
        <v>3</v>
      </c>
      <c r="I26" s="416">
        <f>I25+TIME(0,H26,0)</f>
        <v>0.57847222222222228</v>
      </c>
    </row>
    <row r="27" spans="2:10" s="13" customFormat="1" ht="16.5" customHeight="1" x14ac:dyDescent="0.2">
      <c r="B27" s="426"/>
      <c r="C27" s="17" t="s">
        <v>95</v>
      </c>
      <c r="D27" s="65" t="s">
        <v>82</v>
      </c>
      <c r="E27" s="400" t="s">
        <v>66</v>
      </c>
      <c r="F27" s="8" t="s">
        <v>76</v>
      </c>
      <c r="G27" s="8" t="s">
        <v>147</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172</v>
      </c>
      <c r="F30" s="8" t="s">
        <v>77</v>
      </c>
      <c r="G30" s="10" t="s">
        <v>109</v>
      </c>
      <c r="H30" s="30">
        <v>3</v>
      </c>
      <c r="I30" s="195">
        <v>0.60138888888888886</v>
      </c>
    </row>
    <row r="31" spans="2:10" s="126" customFormat="1" ht="16.5" customHeight="1" x14ac:dyDescent="0.2">
      <c r="B31" s="450"/>
      <c r="C31" s="20">
        <v>3.2</v>
      </c>
      <c r="D31" s="19" t="s">
        <v>82</v>
      </c>
      <c r="E31" s="10" t="s">
        <v>171</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187</v>
      </c>
      <c r="F38" s="4" t="s">
        <v>77</v>
      </c>
      <c r="G38" s="4" t="s">
        <v>180</v>
      </c>
      <c r="H38" s="34">
        <v>10</v>
      </c>
      <c r="I38" s="416">
        <v>0.62152777777777779</v>
      </c>
    </row>
    <row r="39" spans="2:9" s="139" customFormat="1" ht="16.5" customHeight="1" x14ac:dyDescent="0.2">
      <c r="B39" s="428"/>
      <c r="C39" s="12">
        <v>5.2</v>
      </c>
      <c r="D39" s="2" t="s">
        <v>52</v>
      </c>
      <c r="E39" s="14" t="s">
        <v>181</v>
      </c>
      <c r="F39" s="4" t="s">
        <v>77</v>
      </c>
      <c r="G39" s="4" t="s">
        <v>109</v>
      </c>
      <c r="H39" s="34">
        <v>10</v>
      </c>
      <c r="I39" s="416">
        <v>0.62847222222222221</v>
      </c>
    </row>
    <row r="40" spans="2:9" s="139" customFormat="1" ht="16.5" customHeight="1" x14ac:dyDescent="0.2">
      <c r="B40" s="428"/>
      <c r="C40" s="12">
        <v>5.3</v>
      </c>
      <c r="D40" s="2" t="s">
        <v>52</v>
      </c>
      <c r="E40" s="14" t="s">
        <v>188</v>
      </c>
      <c r="F40" s="4" t="s">
        <v>77</v>
      </c>
      <c r="G40" s="4" t="s">
        <v>182</v>
      </c>
      <c r="H40" s="34">
        <v>10</v>
      </c>
      <c r="I40" s="416">
        <v>0.63194444444444442</v>
      </c>
    </row>
    <row r="41" spans="2:9" s="139" customFormat="1" ht="16.5" customHeight="1" x14ac:dyDescent="0.2">
      <c r="B41" s="428"/>
      <c r="C41" s="12">
        <v>5.4</v>
      </c>
      <c r="D41" s="2" t="s">
        <v>52</v>
      </c>
      <c r="E41" s="14" t="s">
        <v>189</v>
      </c>
      <c r="F41" s="4" t="s">
        <v>77</v>
      </c>
      <c r="G41" s="4" t="s">
        <v>190</v>
      </c>
      <c r="H41" s="34">
        <v>10</v>
      </c>
      <c r="I41" s="416">
        <v>0.63541666666666663</v>
      </c>
    </row>
    <row r="42" spans="2:9" s="139" customFormat="1" ht="16.5" customHeight="1" x14ac:dyDescent="0.2">
      <c r="B42" s="428"/>
      <c r="C42" s="12">
        <v>5.5</v>
      </c>
      <c r="D42" s="2" t="s">
        <v>52</v>
      </c>
      <c r="E42" s="14" t="s">
        <v>171</v>
      </c>
      <c r="F42" s="4" t="s">
        <v>77</v>
      </c>
      <c r="G42" s="4" t="s">
        <v>67</v>
      </c>
      <c r="H42" s="34">
        <v>10</v>
      </c>
      <c r="I42" s="416">
        <v>0.63888888888888895</v>
      </c>
    </row>
    <row r="43" spans="2:9" s="139" customFormat="1" ht="16.5" customHeight="1" x14ac:dyDescent="0.2">
      <c r="B43" s="428"/>
      <c r="C43" s="12">
        <v>5.6</v>
      </c>
      <c r="D43" s="2" t="s">
        <v>52</v>
      </c>
      <c r="E43" s="14"/>
      <c r="F43" s="4" t="s">
        <v>77</v>
      </c>
      <c r="G43" s="4" t="s">
        <v>67</v>
      </c>
      <c r="H43" s="34">
        <v>10</v>
      </c>
      <c r="I43" s="416">
        <v>0.64236111111111105</v>
      </c>
    </row>
    <row r="44" spans="2:9" s="139" customFormat="1" ht="16.5" customHeight="1" x14ac:dyDescent="0.2">
      <c r="B44" s="428"/>
      <c r="C44" s="12">
        <v>5.6</v>
      </c>
      <c r="D44" s="2" t="s">
        <v>52</v>
      </c>
      <c r="E44" s="14"/>
      <c r="F44" s="4" t="s">
        <v>77</v>
      </c>
      <c r="G44" s="4" t="s">
        <v>67</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34" t="s">
        <v>74</v>
      </c>
      <c r="C50" s="735"/>
      <c r="D50" s="735"/>
      <c r="E50" s="735"/>
      <c r="F50" s="735"/>
      <c r="G50" s="735"/>
      <c r="H50" s="735"/>
      <c r="I50" s="736"/>
    </row>
    <row r="51" spans="1:10" s="125" customFormat="1" ht="16.5" customHeight="1" x14ac:dyDescent="0.2">
      <c r="A51" s="432"/>
      <c r="B51" s="762" t="str">
        <f>$B$3</f>
        <v>Plenary</v>
      </c>
      <c r="C51" s="762"/>
      <c r="D51" s="739" t="str">
        <f>D3</f>
        <v>IEEE 802.18 RR TAG</v>
      </c>
      <c r="E51" s="739"/>
      <c r="F51" s="739"/>
      <c r="G51" s="739"/>
      <c r="H51" s="739"/>
      <c r="I51" s="740"/>
    </row>
    <row r="52" spans="1:10" s="125" customFormat="1" ht="16.5" customHeight="1" x14ac:dyDescent="0.2">
      <c r="A52" s="432"/>
      <c r="B52" s="763" t="str">
        <f>'802.18 Cover'!$C$4</f>
        <v>R0</v>
      </c>
      <c r="C52" s="763"/>
      <c r="D52" s="723" t="str">
        <f>D4</f>
        <v>Waikoloa, HI</v>
      </c>
      <c r="E52" s="723"/>
      <c r="F52" s="723"/>
      <c r="G52" s="723"/>
      <c r="H52" s="723"/>
      <c r="I52" s="724"/>
    </row>
    <row r="53" spans="1:10" s="125" customFormat="1" ht="16.5" customHeight="1" x14ac:dyDescent="0.2">
      <c r="A53" s="432"/>
      <c r="B53" s="763"/>
      <c r="C53" s="763"/>
      <c r="D53" s="723" t="str">
        <f>D5</f>
        <v>March 12 - 15, 2012</v>
      </c>
      <c r="E53" s="723"/>
      <c r="F53" s="723"/>
      <c r="G53" s="723"/>
      <c r="H53" s="723"/>
      <c r="I53" s="724"/>
    </row>
    <row r="54" spans="1:10" s="125" customFormat="1" ht="16.5" customHeight="1" x14ac:dyDescent="0.2">
      <c r="A54" s="432"/>
      <c r="B54" s="435"/>
      <c r="C54" s="151"/>
      <c r="D54" s="38"/>
      <c r="E54" s="38"/>
      <c r="F54" s="38"/>
      <c r="G54" s="38"/>
      <c r="H54" s="38"/>
      <c r="I54" s="436"/>
    </row>
    <row r="55" spans="1:10" s="434" customFormat="1" ht="16.5" customHeight="1" x14ac:dyDescent="0.2">
      <c r="A55" s="433"/>
      <c r="B55" s="728" t="s">
        <v>194</v>
      </c>
      <c r="C55" s="729"/>
      <c r="D55" s="729"/>
      <c r="E55" s="729"/>
      <c r="F55" s="729"/>
      <c r="G55" s="729"/>
      <c r="H55" s="729"/>
      <c r="I55" s="730"/>
    </row>
    <row r="56" spans="1:10" s="125" customFormat="1" ht="16.5" customHeight="1" x14ac:dyDescent="0.2">
      <c r="A56" s="432"/>
      <c r="B56" s="731"/>
      <c r="C56" s="732"/>
      <c r="D56" s="732"/>
      <c r="E56" s="732"/>
      <c r="F56" s="732"/>
      <c r="G56" s="732"/>
      <c r="H56" s="732"/>
      <c r="I56" s="733"/>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18" t="s">
        <v>38</v>
      </c>
      <c r="I58" s="719"/>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137</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20" t="s">
        <v>5</v>
      </c>
      <c r="C95" s="721"/>
      <c r="D95" s="721"/>
      <c r="E95" s="721"/>
      <c r="F95" s="721"/>
      <c r="G95" s="721"/>
      <c r="H95" s="721"/>
      <c r="I95" s="722"/>
    </row>
    <row r="96" spans="2:9" s="194" customFormat="1" ht="16.5" customHeight="1" x14ac:dyDescent="0.2">
      <c r="B96" s="425"/>
      <c r="C96" s="22"/>
      <c r="D96" s="23"/>
      <c r="E96" s="24"/>
      <c r="F96" s="23"/>
      <c r="G96" s="24"/>
      <c r="H96" s="36"/>
      <c r="I96" s="411"/>
    </row>
    <row r="97" spans="2:10" s="150" customFormat="1" ht="16.5" customHeight="1" x14ac:dyDescent="0.2">
      <c r="B97" s="725" t="s">
        <v>63</v>
      </c>
      <c r="C97" s="726"/>
      <c r="D97" s="726"/>
      <c r="E97" s="726"/>
      <c r="F97" s="726"/>
      <c r="G97" s="726"/>
      <c r="H97" s="726"/>
      <c r="I97" s="727"/>
      <c r="J97" s="396"/>
    </row>
    <row r="98" spans="2:10" s="194" customFormat="1" ht="16.5" customHeight="1" x14ac:dyDescent="0.2">
      <c r="B98" s="424"/>
      <c r="C98" s="21"/>
      <c r="D98" s="21"/>
      <c r="E98" s="21"/>
      <c r="F98" s="21"/>
      <c r="G98" s="21"/>
      <c r="H98" s="21"/>
      <c r="I98" s="410"/>
    </row>
    <row r="99" spans="2:10" s="256" customFormat="1" ht="16.5" customHeight="1" x14ac:dyDescent="0.2">
      <c r="B99" s="715" t="s">
        <v>64</v>
      </c>
      <c r="C99" s="716"/>
      <c r="D99" s="716"/>
      <c r="E99" s="716"/>
      <c r="F99" s="716"/>
      <c r="G99" s="716"/>
      <c r="H99" s="716"/>
      <c r="I99" s="717"/>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00AABE15-45FB-42F7-A454-BE72949E7A28}"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2"/>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3"/>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4"/>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5"/>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6"/>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7"/>
      <headerFooter alignWithMargins="0"/>
    </customSheetView>
    <customSheetView guid="{471EB7C4-B2CF-4FBE-9DC9-693B69A7F9FF}"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D52:I52"/>
    <mergeCell ref="B9:I9"/>
    <mergeCell ref="B50:I50"/>
    <mergeCell ref="B51:C51"/>
    <mergeCell ref="B52:C53"/>
    <mergeCell ref="B2:I2"/>
    <mergeCell ref="B3:C3"/>
    <mergeCell ref="D51:I51"/>
    <mergeCell ref="B7:I8"/>
    <mergeCell ref="B15:I16"/>
    <mergeCell ref="D3:I3"/>
    <mergeCell ref="D4:I4"/>
    <mergeCell ref="D5:I5"/>
    <mergeCell ref="B4:C5"/>
    <mergeCell ref="H18:I18"/>
    <mergeCell ref="B99:I99"/>
    <mergeCell ref="H58:I58"/>
    <mergeCell ref="B95:I95"/>
    <mergeCell ref="D53:I53"/>
    <mergeCell ref="B97:I97"/>
    <mergeCell ref="B55:I56"/>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2012-03-13T00:28:25Z</dcterms:modified>
</cp:coreProperties>
</file>