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10905" yWindow="-15" windowWidth="4485" windowHeight="7830" tabRatio="964" activeTab="6"/>
  </bookViews>
  <sheets>
    <sheet name="802.18 Cover" sheetId="20" r:id="rId1"/>
    <sheet name="WG Officers" sheetId="352" r:id="rId2"/>
    <sheet name="Courtesy Notice" sheetId="21" r:id="rId3"/>
    <sheet name="Anti-Trust" sheetId="398" r:id="rId4"/>
    <sheet name="WG Session Info" sheetId="232" r:id="rId5"/>
    <sheet name="802.18 RR TAG Graphic" sheetId="381" r:id="rId6"/>
    <sheet name="802.18 WG Agendas" sheetId="49" r:id="rId7"/>
  </sheets>
  <definedNames>
    <definedName name="_Parse_In" localSheetId="6" hidden="1">'802.18 WG Agendas'!$C$15:$C$56</definedName>
    <definedName name="_Parse_Out" localSheetId="6" hidden="1">'802.18 WG Agendas'!#REF!</definedName>
    <definedName name="all">#REF!</definedName>
    <definedName name="circular">#REF!</definedName>
    <definedName name="_xlnm.Print_Area" localSheetId="0">'802.18 Cover'!$A$1:$P$35</definedName>
    <definedName name="_xlnm.Print_Area" localSheetId="5">'802.18 RR TAG Graphic'!$A$1:$AC$68</definedName>
    <definedName name="_xlnm.Print_Area" localSheetId="6">'802.18 WG Agendas'!$B$2:$I$101</definedName>
    <definedName name="_xlnm.Print_Area" localSheetId="3">'Anti-Trust'!$A$1:$E$12</definedName>
    <definedName name="_xlnm.Print_Area" localSheetId="2">'Courtesy Notice'!$A$1:$P$29</definedName>
    <definedName name="_xlnm.Print_Area" localSheetId="1">'WG Officers'!$A$1:$F$11</definedName>
    <definedName name="_xlnm.Print_Area" localSheetId="4">'WG Session Info'!$A$1:$B$12</definedName>
    <definedName name="Print_Area_MI" localSheetId="5">#REF!</definedName>
    <definedName name="Print_Area_MI" localSheetId="6">'802.18 WG Agendas'!$C$2:$H$9</definedName>
    <definedName name="Print_Area_MI">#REF!</definedName>
    <definedName name="Z_00AABE15_45FB_42F7_A454_BE72949E7A28_.wvu.Cols" localSheetId="4" hidden="1">'WG Session Info'!#REF!</definedName>
    <definedName name="Z_00AABE15_45FB_42F7_A454_BE72949E7A28_.wvu.PrintArea" localSheetId="5" hidden="1">'802.18 RR TAG Graphic'!$B$2:$AB$33</definedName>
    <definedName name="Z_00AABE15_45FB_42F7_A454_BE72949E7A28_.wvu.PrintArea" localSheetId="6" hidden="1">'802.18 WG Agendas'!$C$2:$I$56</definedName>
    <definedName name="Z_00AABE15_45FB_42F7_A454_BE72949E7A28_.wvu.PrintArea" localSheetId="2" hidden="1">'Courtesy Notice'!$B$1:$O$35</definedName>
    <definedName name="Z_00AABE15_45FB_42F7_A454_BE72949E7A28_.wvu.Rows" localSheetId="5" hidden="1">'802.18 RR TAG Graphic'!$36:$36</definedName>
    <definedName name="Z_1A4B53BA_FB50_4C55_8FB0_39E1B9C1F190_.wvu.Cols" localSheetId="4" hidden="1">'WG Session Info'!#REF!</definedName>
    <definedName name="Z_1A4B53BA_FB50_4C55_8FB0_39E1B9C1F190_.wvu.PrintArea" localSheetId="5" hidden="1">'802.18 RR TAG Graphic'!$B$2:$AB$33</definedName>
    <definedName name="Z_1A4B53BA_FB50_4C55_8FB0_39E1B9C1F190_.wvu.PrintArea" localSheetId="6" hidden="1">'802.18 WG Agendas'!$C$2:$I$56</definedName>
    <definedName name="Z_1A4B53BA_FB50_4C55_8FB0_39E1B9C1F190_.wvu.PrintArea" localSheetId="2" hidden="1">'Courtesy Notice'!$B$1:$O$35</definedName>
    <definedName name="Z_1A4B53BA_FB50_4C55_8FB0_39E1B9C1F190_.wvu.Rows" localSheetId="5" hidden="1">'802.18 RR TAG Graphic'!$36:$36</definedName>
    <definedName name="Z_1A4B53BA_FB50_4C55_8FB0_39E1B9C1F190_.wvu.Rows" localSheetId="6" hidden="1">'802.18 WG Agendas'!$2:$9,'802.18 WG Agendas'!$15:$48,'802.18 WG Agendas'!$55:$56,'802.18 WG Agendas'!#REF!</definedName>
    <definedName name="Z_20E74821_39C1_45DB_92E8_46A0E2E722B2_.wvu.Cols" localSheetId="4" hidden="1">'WG Session Info'!#REF!</definedName>
    <definedName name="Z_20E74821_39C1_45DB_92E8_46A0E2E722B2_.wvu.PrintArea" localSheetId="5" hidden="1">'802.18 RR TAG Graphic'!$B$2:$AB$33</definedName>
    <definedName name="Z_20E74821_39C1_45DB_92E8_46A0E2E722B2_.wvu.PrintArea" localSheetId="6" hidden="1">'802.18 WG Agendas'!$C$2:$I$56</definedName>
    <definedName name="Z_20E74821_39C1_45DB_92E8_46A0E2E722B2_.wvu.PrintArea" localSheetId="2" hidden="1">'Courtesy Notice'!$B$1:$O$35</definedName>
    <definedName name="Z_20E74821_39C1_45DB_92E8_46A0E2E722B2_.wvu.Rows" localSheetId="5" hidden="1">'802.18 RR TAG Graphic'!$36:$36</definedName>
    <definedName name="Z_20E74821_39C1_45DB_92E8_46A0E2E722B2_.wvu.Rows" localSheetId="6" hidden="1">'802.18 WG Agendas'!#REF!,'802.18 WG Agendas'!$2:$9,'802.18 WG Agendas'!$15:$48</definedName>
    <definedName name="Z_27B78060_68E1_4A63_8B2B_C34DB2097BAE_.wvu.Cols" localSheetId="4" hidden="1">'WG Session Info'!#REF!</definedName>
    <definedName name="Z_27B78060_68E1_4A63_8B2B_C34DB2097BAE_.wvu.PrintArea" localSheetId="5" hidden="1">'802.18 RR TAG Graphic'!$B$2:$AB$33</definedName>
    <definedName name="Z_27B78060_68E1_4A63_8B2B_C34DB2097BAE_.wvu.PrintArea" localSheetId="6" hidden="1">'802.18 WG Agendas'!$C$2:$I$56</definedName>
    <definedName name="Z_27B78060_68E1_4A63_8B2B_C34DB2097BAE_.wvu.PrintArea" localSheetId="2" hidden="1">'Courtesy Notice'!$B$1:$O$35</definedName>
    <definedName name="Z_27B78060_68E1_4A63_8B2B_C34DB2097BAE_.wvu.Rows" localSheetId="5" hidden="1">'802.18 RR TAG Graphic'!$36:$36</definedName>
    <definedName name="Z_2A0FDEE0_69FA_11D3_B977_C0F04DC10124_.wvu.PrintArea" localSheetId="6" hidden="1">'802.18 WG Agendas'!$C$2:$I$9</definedName>
    <definedName name="Z_471EB7C4_B2CF_4FBE_9DC9_693B69A7F9FF_.wvu.Cols" localSheetId="4" hidden="1">'WG Session Info'!#REF!</definedName>
    <definedName name="Z_471EB7C4_B2CF_4FBE_9DC9_693B69A7F9FF_.wvu.PrintArea" localSheetId="5" hidden="1">'802.18 RR TAG Graphic'!$B$2:$AB$33</definedName>
    <definedName name="Z_471EB7C4_B2CF_4FBE_9DC9_693B69A7F9FF_.wvu.PrintArea" localSheetId="6" hidden="1">'802.18 WG Agendas'!$C$2:$I$56</definedName>
    <definedName name="Z_471EB7C4_B2CF_4FBE_9DC9_693B69A7F9FF_.wvu.PrintArea" localSheetId="2" hidden="1">'Courtesy Notice'!$B$1:$O$35</definedName>
    <definedName name="Z_471EB7C4_B2CF_4FBE_9DC9_693B69A7F9FF_.wvu.Rows" localSheetId="5" hidden="1">'802.18 RR TAG Graphic'!$36:$36</definedName>
    <definedName name="Z_50D0CB11_55BB_43D8_AE23_D74B28948084_.wvu.Cols" localSheetId="4" hidden="1">'WG Session Info'!#REF!</definedName>
    <definedName name="Z_50D0CB11_55BB_43D8_AE23_D74B28948084_.wvu.PrintArea" localSheetId="5" hidden="1">'802.18 RR TAG Graphic'!$B$2:$AB$33</definedName>
    <definedName name="Z_50D0CB11_55BB_43D8_AE23_D74B28948084_.wvu.PrintArea" localSheetId="6" hidden="1">'802.18 WG Agendas'!$C$2:$I$56</definedName>
    <definedName name="Z_50D0CB11_55BB_43D8_AE23_D74B28948084_.wvu.PrintArea" localSheetId="2" hidden="1">'Courtesy Notice'!$B$1:$O$35</definedName>
    <definedName name="Z_50D0CB11_55BB_43D8_AE23_D74B28948084_.wvu.Rows" localSheetId="5" hidden="1">'802.18 RR TAG Graphic'!$36:$36</definedName>
    <definedName name="Z_50D0CB11_55BB_43D8_AE23_D74B28948084_.wvu.Rows" localSheetId="6" hidden="1">'802.18 WG Agendas'!#REF!,'802.18 WG Agendas'!$15:$48,'802.18 WG Agendas'!$55:$56,'802.18 WG Agendas'!#REF!</definedName>
    <definedName name="Z_7E5ADFC7_82CA_4A70_A250_6FC82DA284DC_.wvu.Cols" localSheetId="4" hidden="1">'WG Session Info'!#REF!</definedName>
    <definedName name="Z_7E5ADFC7_82CA_4A70_A250_6FC82DA284DC_.wvu.PrintArea" localSheetId="5" hidden="1">'802.18 RR TAG Graphic'!$B$2:$AB$33</definedName>
    <definedName name="Z_7E5ADFC7_82CA_4A70_A250_6FC82DA284DC_.wvu.PrintArea" localSheetId="6" hidden="1">'802.18 WG Agendas'!$C$2:$I$56</definedName>
    <definedName name="Z_7E5ADFC7_82CA_4A70_A250_6FC82DA284DC_.wvu.PrintArea" localSheetId="2" hidden="1">'Courtesy Notice'!$B$1:$O$35</definedName>
    <definedName name="Z_7E5ADFC7_82CA_4A70_A250_6FC82DA284DC_.wvu.Rows" localSheetId="5" hidden="1">'802.18 RR TAG Graphic'!$36:$36</definedName>
    <definedName name="Z_7E5ADFC7_82CA_4A70_A250_6FC82DA284DC_.wvu.Rows" localSheetId="6" hidden="1">'802.18 WG Agendas'!#REF!,'802.18 WG Agendas'!$2:$9,'802.18 WG Agendas'!$55:$56,'802.18 WG Agendas'!#REF!</definedName>
    <definedName name="Z_B316FFF2_8282_4BB7_BE04_5FED6E033DE9_.wvu.Cols" localSheetId="4" hidden="1">'WG Session Info'!#REF!</definedName>
    <definedName name="Z_B316FFF2_8282_4BB7_BE04_5FED6E033DE9_.wvu.PrintArea" localSheetId="5" hidden="1">'802.18 RR TAG Graphic'!$B$2:$AB$33</definedName>
    <definedName name="Z_B316FFF2_8282_4BB7_BE04_5FED6E033DE9_.wvu.PrintArea" localSheetId="6" hidden="1">'802.18 WG Agendas'!$C$2:$I$56</definedName>
    <definedName name="Z_B316FFF2_8282_4BB7_BE04_5FED6E033DE9_.wvu.PrintArea" localSheetId="2" hidden="1">'Courtesy Notice'!$B$1:$O$35</definedName>
    <definedName name="Z_B316FFF2_8282_4BB7_BE04_5FED6E033DE9_.wvu.Rows" localSheetId="5" hidden="1">'802.18 RR TAG Graphic'!$36:$36</definedName>
  </definedNames>
  <calcPr calcId="145621"/>
  <customWorkbookViews>
    <customWorkbookView name="802.11 Graphic" guid="{00AABE15-45FB-42F7-A454-BE72949E7A28}" maximized="1" windowWidth="1012" windowHeight="644" tabRatio="964" activeSheetId="39"/>
    <customWorkbookView name="802.11 Closing Plenary Agenda" guid="{20E74821-39C1-45DB-92E8-46A0E2E722B2}" maximized="1" windowWidth="1012" windowHeight="644" tabRatio="964" activeSheetId="49"/>
    <customWorkbookView name="802.11 Mid-Session Agenda" guid="{7E5ADFC7-82CA-4A70-A250-6FC82DA284DC}" maximized="1" windowWidth="1012" windowHeight="644" tabRatio="964" activeSheetId="49"/>
    <customWorkbookView name="802.11 Opening Plenary Agenda" guid="{50D0CB11-55BB-43D8-AE23-D74B28948084}" maximized="1" windowWidth="1012" windowHeight="644" tabRatio="964" activeSheetId="49"/>
    <customWorkbookView name="Joint 802.11 / .15 / .18 Opening Session Agenda" guid="{1A4B53BA-FB50-4C55-8FB0-39E1B9C1F190}" maximized="1" windowWidth="1012" windowHeight="644" tabRatio="964" activeSheetId="49"/>
    <customWorkbookView name="802.11 WG Agenda" guid="{27B78060-68E1-4A63-8B2B-C34DB2097BAE}" maximized="1" windowWidth="1012" windowHeight="644" tabRatio="964" activeSheetId="49"/>
    <customWorkbookView name="802.11 WG Session Rooms" guid="{B316FFF2-8282-4BB7-BE04-5FED6E033DE9}" maximized="1" windowWidth="1012" windowHeight="644" tabRatio="964" activeSheetId="193"/>
    <customWorkbookView name="All 802 Session Rooms" guid="{471EB7C4-B2CF-4FBE-9DC9-693B69A7F9FF}" maximized="1" windowWidth="1012" windowHeight="644" tabRatio="964" activeSheetId="193"/>
  </customWorkbookViews>
  <webPublishObjects count="2">
    <webPublishObject id="30359" divId="11-01-535r1-W-802.11-WG-Tentative-Agenda-November-2001_30359" destinationFile="E:\11-01-535r1-W-802.11-WG-Tentative-Agenda-November-2001.htm"/>
    <webPublishObject id="16915" divId="11-03-0965-00-0000 - 11-03-965r0-W-802.11-WG-Tentative-Agenda-January-2004_16915" destinationFile="F:\yes\11-03-0965-00-0000 - 11-03-965r0-W-802.11-WG-Tentative-Agenda-January-2004.mht"/>
  </webPublishObjects>
</workbook>
</file>

<file path=xl/calcChain.xml><?xml version="1.0" encoding="utf-8"?>
<calcChain xmlns="http://schemas.openxmlformats.org/spreadsheetml/2006/main">
  <c r="B6" i="381" l="1"/>
  <c r="I59" i="49"/>
  <c r="G93" i="49"/>
  <c r="I60" i="49"/>
  <c r="I61" i="49" s="1"/>
  <c r="I64" i="49" s="1"/>
  <c r="I71" i="49"/>
  <c r="I72" i="49"/>
  <c r="I73" i="49" s="1"/>
  <c r="I74" i="49" s="1"/>
  <c r="I75" i="49" s="1"/>
  <c r="I89" i="49"/>
  <c r="I91" i="49" s="1"/>
  <c r="I20" i="49"/>
  <c r="I21" i="49" s="1"/>
  <c r="I22" i="49" s="1"/>
  <c r="I23" i="49" s="1"/>
  <c r="I26" i="49"/>
  <c r="I27" i="49" s="1"/>
  <c r="I35" i="49"/>
  <c r="E62" i="381"/>
  <c r="G62" i="381"/>
  <c r="O4" i="20"/>
  <c r="B4" i="49"/>
  <c r="AD50" i="381"/>
  <c r="AD41" i="381"/>
  <c r="AD37" i="381"/>
  <c r="AD38" i="381"/>
  <c r="AD39" i="381"/>
  <c r="AD40" i="381"/>
  <c r="AD42" i="381"/>
  <c r="AD43" i="381"/>
  <c r="AD44" i="381"/>
  <c r="AD45" i="381"/>
  <c r="AD46" i="381"/>
  <c r="AD47" i="381"/>
  <c r="AD48" i="381"/>
  <c r="AD49" i="381"/>
  <c r="AD51" i="381"/>
  <c r="AD52" i="381"/>
  <c r="AD53" i="381"/>
  <c r="AD54" i="381"/>
  <c r="AD55" i="381"/>
  <c r="AD56" i="381"/>
  <c r="AD57" i="381"/>
  <c r="AD58" i="381"/>
  <c r="N62" i="381"/>
  <c r="O62" i="381"/>
  <c r="P62" i="381"/>
  <c r="Q62" i="381"/>
  <c r="R62" i="381"/>
  <c r="T62" i="381"/>
  <c r="U62" i="381"/>
  <c r="V62" i="381"/>
  <c r="W62" i="381"/>
  <c r="X62" i="381"/>
  <c r="AD59" i="381"/>
  <c r="AD60" i="381"/>
  <c r="AD61" i="381" s="1"/>
  <c r="C62" i="381"/>
  <c r="D62" i="381"/>
  <c r="F62" i="381"/>
  <c r="H62" i="381"/>
  <c r="I62" i="381"/>
  <c r="J62" i="381"/>
  <c r="K62" i="381"/>
  <c r="L62" i="381"/>
  <c r="M62" i="381"/>
  <c r="S62" i="381"/>
  <c r="Y62" i="381"/>
  <c r="Z62" i="381"/>
  <c r="AA62" i="381"/>
  <c r="AB62" i="381"/>
  <c r="O3" i="20"/>
  <c r="B51" i="49"/>
  <c r="D51" i="49"/>
  <c r="B52" i="49"/>
  <c r="D52" i="49"/>
  <c r="D53" i="49"/>
  <c r="AC62" i="381" l="1"/>
</calcChain>
</file>

<file path=xl/sharedStrings.xml><?xml version="1.0" encoding="utf-8"?>
<sst xmlns="http://schemas.openxmlformats.org/spreadsheetml/2006/main" count="310" uniqueCount="198">
  <si>
    <t>IEEE-SA PATENT POLICY AND INAPPROPRIATE TOPICS FOR DISCUSSION</t>
  </si>
  <si>
    <t>DISCUSSION AND MOTIONS AS REQUIRED</t>
  </si>
  <si>
    <t>ANY OTHER BUSINESS</t>
  </si>
  <si>
    <t>4.1.1</t>
  </si>
  <si>
    <t>4.1.2</t>
  </si>
  <si>
    <t>ME - Motion, External        MI - Motion, Internal         DT - Discussion Topic         II - Information Item</t>
  </si>
  <si>
    <t>LOCATION</t>
  </si>
  <si>
    <t>18:00-18:30</t>
  </si>
  <si>
    <t>19:00-19:30</t>
  </si>
  <si>
    <t>19:30-20:00</t>
  </si>
  <si>
    <t>20:00-20:30</t>
  </si>
  <si>
    <t>20:30-21:00</t>
  </si>
  <si>
    <t>21:00-21:30</t>
  </si>
  <si>
    <t>Lunch Break</t>
  </si>
  <si>
    <t>09:00-09:30</t>
  </si>
  <si>
    <t>08:30-09:00</t>
  </si>
  <si>
    <t>08:00-08:30</t>
  </si>
  <si>
    <t>21:30-22:00</t>
  </si>
  <si>
    <t>22:00-22:30</t>
  </si>
  <si>
    <t>Name</t>
  </si>
  <si>
    <t>Position</t>
  </si>
  <si>
    <t>Work Phone</t>
  </si>
  <si>
    <t>eMail</t>
  </si>
  <si>
    <t>TGR</t>
  </si>
  <si>
    <t>TGS</t>
  </si>
  <si>
    <t>12:00 pm Hard Stop Time</t>
  </si>
  <si>
    <t>TGT</t>
  </si>
  <si>
    <t>ADS SG</t>
  </si>
  <si>
    <t>TGP</t>
  </si>
  <si>
    <t>APF AHC</t>
  </si>
  <si>
    <t>ANTI-TRUST STATEMENT</t>
  </si>
  <si>
    <t>TGU</t>
  </si>
  <si>
    <t>TGV</t>
  </si>
  <si>
    <r>
      <t xml:space="preserve">Each Member acknowledges that the Members are committed to fostering competition in the development of new products and services.  The Members further acknowledge that they may compete with one another in various lines of business and that it is therefore imperative that they and their representatives act in a manner which does not violate any applicable antitrust laws and regulations. </t>
    </r>
    <r>
      <rPr>
        <b/>
        <sz val="20"/>
        <color indexed="10"/>
        <rFont val="Times New Roman"/>
        <family val="1"/>
      </rPr>
      <t xml:space="preserve"> Without limiting the generality of the foregoing, the Members acknowledge that the Members will not discuss issues relating to  product pricing, methods or channels of product distribution, any division of markets, or allocation of customers or any other topic which should not be discussed among competitors.</t>
    </r>
    <r>
      <rPr>
        <b/>
        <sz val="20"/>
        <rFont val="Times New Roman"/>
        <family val="1"/>
      </rPr>
      <t xml:space="preserve">  Accordingly, each Member hereby assumes responsibility to provide appropriate legal counsel to its representatives acting under the IEEE regarding the importance of limiting their discussions to subjects that relate to the purposes of the Member Agreement, whether or not such discussions take place during formal meetings, informal gatherings, or otherwise. </t>
    </r>
  </si>
  <si>
    <t>IEEE-SA LETTERS OF ASSURANCE (LOA)</t>
  </si>
  <si>
    <t>2.1.1</t>
  </si>
  <si>
    <t>PLENARY</t>
  </si>
  <si>
    <t>ADJOURN THIS SESSION</t>
  </si>
  <si>
    <t>Guidance Timing</t>
  </si>
  <si>
    <t>11/15/18 CO-ORD</t>
  </si>
  <si>
    <t>NEW MEM ORIE</t>
  </si>
  <si>
    <t>TGK</t>
  </si>
  <si>
    <t>TGM</t>
  </si>
  <si>
    <t>`</t>
  </si>
  <si>
    <t>All Participants should use the following information to reach the conference call:</t>
  </si>
  <si>
    <t>- PARTICIPANT CODE#:  753206</t>
  </si>
  <si>
    <t>- HOST CODE#: 707389</t>
  </si>
  <si>
    <t>- Toll Free Dial in Number:  +1 (877) 213-9444</t>
  </si>
  <si>
    <t>- International Access/Caller Paid Dial In Number:  +1 (972) 484-5677</t>
  </si>
  <si>
    <t>The Call-In information for CAC meetings are as follows:</t>
  </si>
  <si>
    <t>- Time: 09:00 am USA - Pacific, 12:00 Noon USA - Eastern, 18:00 Central European.</t>
  </si>
  <si>
    <t>TGE</t>
  </si>
  <si>
    <t>DT/MI</t>
  </si>
  <si>
    <t>07:00-08:00</t>
  </si>
  <si>
    <t>802 SEC MTG</t>
  </si>
  <si>
    <t>WNG SC</t>
  </si>
  <si>
    <t>WG CHAIRS</t>
  </si>
  <si>
    <t>JT WIRELESS</t>
  </si>
  <si>
    <t>SOCIAL EVE.</t>
  </si>
  <si>
    <t>Total</t>
  </si>
  <si>
    <t>802.11 WG Timings</t>
  </si>
  <si>
    <t>Extra</t>
  </si>
  <si>
    <t>Equalized Column Totals</t>
  </si>
  <si>
    <t>Items in RED are fixed time subjects under Special Orders</t>
  </si>
  <si>
    <t>Items in BLUE are new items added during session agenda setting</t>
  </si>
  <si>
    <t>MATTERS ARISING FROM THE PREVIOUS MINUTES</t>
  </si>
  <si>
    <t>ATTENDANCE RECORDING</t>
  </si>
  <si>
    <t>TBD</t>
  </si>
  <si>
    <t>SESSION TYPE</t>
  </si>
  <si>
    <t>SESSION DATE</t>
  </si>
  <si>
    <t>EDITORS MTG</t>
  </si>
  <si>
    <t>PSC</t>
  </si>
  <si>
    <t>802 PLENARY</t>
  </si>
  <si>
    <t>Break</t>
  </si>
  <si>
    <t xml:space="preserve"> </t>
  </si>
  <si>
    <t xml:space="preserve">  </t>
  </si>
  <si>
    <t xml:space="preserve"> -</t>
  </si>
  <si>
    <t>-</t>
  </si>
  <si>
    <t>WG MTGs</t>
  </si>
  <si>
    <t>TGN</t>
  </si>
  <si>
    <t>MI</t>
  </si>
  <si>
    <t>DT</t>
  </si>
  <si>
    <t>II</t>
  </si>
  <si>
    <t>BREAK</t>
  </si>
  <si>
    <t>MEETING CALLED TO ORDER</t>
  </si>
  <si>
    <t>OLD BUSINESS</t>
  </si>
  <si>
    <t>NEW BUSINESS</t>
  </si>
  <si>
    <t>ANNOUNCEMENTS</t>
  </si>
  <si>
    <t>ALL</t>
  </si>
  <si>
    <t>INTERIM</t>
  </si>
  <si>
    <t>HARD STOP</t>
  </si>
  <si>
    <t>II*</t>
  </si>
  <si>
    <t>SESSION COURTESY NOTICE REMINDER</t>
  </si>
  <si>
    <t>1.3.1</t>
  </si>
  <si>
    <t>2.1.2</t>
  </si>
  <si>
    <t>2.1.3</t>
  </si>
  <si>
    <t>REVIEW OBJECTIVES, ACTIVITIES, &amp; PLANS GOING FORWARD FROM THIS SESSION</t>
  </si>
  <si>
    <t>TBD - WORKING GROUP GENERAL (As Required)</t>
  </si>
  <si>
    <t>4.1.2.1</t>
  </si>
  <si>
    <t>4.1.2.2</t>
  </si>
  <si>
    <t>4.1.2.3</t>
  </si>
  <si>
    <t>4.1.2.4</t>
  </si>
  <si>
    <t>IEEE 802.18 RR TAG</t>
  </si>
  <si>
    <t>802.18 RR TAG OBJECTIVES FOR THIS SESSION</t>
  </si>
  <si>
    <t>APPROVE OR MODIFY 802.18 RR TAG AGENDA</t>
  </si>
  <si>
    <t>Lynch</t>
  </si>
  <si>
    <t>802.18 RR TAG</t>
  </si>
  <si>
    <t>Michael Lynch</t>
  </si>
  <si>
    <t>DRAFTING GROUP REPORTS:</t>
  </si>
  <si>
    <t>Lynch/ALL</t>
  </si>
  <si>
    <t>TAG MOTIONS:</t>
  </si>
  <si>
    <t xml:space="preserve">                                             Cairns, Queensland, Australia</t>
  </si>
  <si>
    <t>IEEE 802.18 RR TAG Chair</t>
  </si>
  <si>
    <t>MATTERS FROM PREVIOUS MEETING</t>
  </si>
  <si>
    <t>Please note: Dinner is not provided under your registration fee at this TAG Session. Please make your own personal arrangements.</t>
  </si>
  <si>
    <t>Lynch/TBD</t>
  </si>
  <si>
    <t>MOTION TO AUTHORIZE AD HOCS/TAG TO CONUCT CONFERENCE CALLS</t>
  </si>
  <si>
    <t>OTHER MOTIONS AS REQUIRED</t>
  </si>
  <si>
    <t xml:space="preserve"> - </t>
  </si>
  <si>
    <t>IEEE 802.18 WORKING GROUP OFFICERS</t>
  </si>
  <si>
    <t>TAG SESSION #</t>
  </si>
  <si>
    <t>BEGIN GENERAL WORKING MEETINGS OF 802.18</t>
  </si>
  <si>
    <t>13:30-15:30</t>
  </si>
  <si>
    <t>12:30-13:30</t>
  </si>
  <si>
    <t>July 15 - 20, 2007</t>
  </si>
  <si>
    <t>San Francisco, CA, USA</t>
  </si>
  <si>
    <t>Wireless Leadership Meeting</t>
  </si>
  <si>
    <t>Volunteers/Assignments for work between now and January</t>
  </si>
  <si>
    <t>802.11/802.15 Mid-Week Plenary</t>
  </si>
  <si>
    <t xml:space="preserve">Chair - Michael Lynch </t>
  </si>
  <si>
    <t>Dinner Break</t>
  </si>
  <si>
    <t>ANY OLD BUSINESS?</t>
  </si>
  <si>
    <t xml:space="preserve">      ANY OTHER NEW BUSINESS/TOPICS?</t>
  </si>
  <si>
    <t>802.11/.22 Closing Plenary</t>
  </si>
  <si>
    <t xml:space="preserve">FUTURE SESSION VENUES FOR THE RR-TAG   </t>
  </si>
  <si>
    <t>17:00-18:00</t>
  </si>
  <si>
    <t>11:30-12:30</t>
  </si>
  <si>
    <t>NEXT SESSION  PLENARY July 13 - 18, Denver, Colorada</t>
  </si>
  <si>
    <t>R0</t>
  </si>
  <si>
    <t>Closing Plenary</t>
  </si>
  <si>
    <t>John Notor</t>
  </si>
  <si>
    <t>Palm Springs, CA</t>
  </si>
  <si>
    <t>gnu@notor.com</t>
  </si>
  <si>
    <t>09:30-11:00</t>
  </si>
  <si>
    <t>11:00-11:30</t>
  </si>
  <si>
    <t>IEEE 802.18 RR VIce Chair</t>
  </si>
  <si>
    <t>802.18 Opening Plenary</t>
  </si>
  <si>
    <t>Notor</t>
  </si>
  <si>
    <t>MJ Lynch &amp; Associates LLC                                                       108 Brentwood Court                                       Allen, TX 75013, USA</t>
  </si>
  <si>
    <t>MJLynch@mjlallc.com</t>
  </si>
  <si>
    <t>Atlanta, GA</t>
  </si>
  <si>
    <t>January 15 - 20, 2012</t>
  </si>
  <si>
    <t>Jacksonville, FL</t>
  </si>
  <si>
    <t>March 11 - 16, 2012</t>
  </si>
  <si>
    <t>May 13 - 18, 2012</t>
  </si>
  <si>
    <t xml:space="preserve">Notor Research                                                       1548 Arata Court
San Jose, CA 95134
</t>
  </si>
  <si>
    <t>+1.408.799.2738       +1.408.457.1814 (Skype)</t>
  </si>
  <si>
    <t>+1.972.814.4901  mike.lynchieee (Skype)</t>
  </si>
  <si>
    <t>EC Opening Plenary</t>
  </si>
  <si>
    <t>Plenary</t>
  </si>
  <si>
    <t>The graphic below describes the session of the IEEE 802.18 RR TAG</t>
  </si>
  <si>
    <t>REVIEW AND APPROVE THE 802.18 MINUTES OF January, 2011 SESSION &amp; the 4 conf. calls</t>
  </si>
  <si>
    <t>July 15 - 20, 2012</t>
  </si>
  <si>
    <t>San Diego, CA</t>
  </si>
  <si>
    <t>September 10 - 13, 2012</t>
  </si>
  <si>
    <t>SUNDAY (17th)</t>
  </si>
  <si>
    <t>MONDAY (18th)</t>
  </si>
  <si>
    <t>TUESDAY (19th)</t>
  </si>
  <si>
    <t>WEDNESDAY (20th)</t>
  </si>
  <si>
    <t>FRIDAY (22nd)</t>
  </si>
  <si>
    <t>THURSDAY (21st)</t>
  </si>
  <si>
    <t xml:space="preserve">      </t>
  </si>
  <si>
    <t>Are there any?</t>
  </si>
  <si>
    <t>Waikoloa</t>
  </si>
  <si>
    <t xml:space="preserve">                                                 Atlanta, GA</t>
  </si>
  <si>
    <t xml:space="preserve">                                November 7 - 10, 2011</t>
  </si>
  <si>
    <t>November 12 - 15, 2012</t>
  </si>
  <si>
    <t>San Antonio, TX</t>
  </si>
  <si>
    <t>January 14 - 17, 2013</t>
  </si>
  <si>
    <t>March 17 - 22, 2013</t>
  </si>
  <si>
    <t>Orlando, FL</t>
  </si>
  <si>
    <t>Progeny Filing</t>
  </si>
  <si>
    <t>FCC/Multiband</t>
  </si>
  <si>
    <t>November 7 - 10, 2011</t>
  </si>
  <si>
    <t>FCC and multiband operation</t>
  </si>
  <si>
    <t>802.18 OPENING PLENARY AGENDA - Monday, November 7, 2011, 13:30 - 15:30</t>
  </si>
  <si>
    <t>802.18 CLOSING AGENDA - Thursday, November 10,  4:00 PM -  6:00 PM</t>
  </si>
  <si>
    <t>Progeny/LMS and "safe harbor" in the 900 MHz band.</t>
  </si>
  <si>
    <t xml:space="preserve">      Progeny/LMS and 900 MHz "safe harbor"</t>
  </si>
  <si>
    <t>Johnson</t>
  </si>
  <si>
    <t xml:space="preserve">      New ITU-R question impacting SG spectrum</t>
  </si>
  <si>
    <t>New ITU-R question impacting SF spectrum</t>
  </si>
  <si>
    <t xml:space="preserve">      FCC and multiband operation</t>
  </si>
  <si>
    <t>Kennedy</t>
  </si>
  <si>
    <t xml:space="preserve">      PTC spectrum</t>
  </si>
  <si>
    <t xml:space="preserve">      WLAN security - NIST</t>
  </si>
  <si>
    <t xml:space="preserve">      Ofcom LE wireless telegraphy</t>
  </si>
  <si>
    <t xml:space="preserve">      Review ITU-R liaison(s)</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</si>
</sst>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General_)"/>
    <numFmt numFmtId="165" formatCode="hh:mm\ AM/PM_)"/>
    <numFmt numFmtId="166" formatCode="0.000"/>
    <numFmt numFmtId="167" formatCode="mmmm\ d\,\ yyyy"/>
    <numFmt numFmtId="168" formatCode="0.0000"/>
    <numFmt numFmtId="169" formatCode="_([$€]* #,##0.00_);_([$€]* \(#,##0.00\);_([$€]* &quot;-&quot;??_);_(@_)"/>
  </numFmts>
  <fonts count="67" x14ac:knownFonts="1">
    <font>
      <sz val="10"/>
      <name val="Arial"/>
    </font>
    <font>
      <sz val="10"/>
      <name val="Arial"/>
    </font>
    <font>
      <b/>
      <sz val="16"/>
      <name val="Arial"/>
      <family val="2"/>
    </font>
    <font>
      <b/>
      <sz val="12"/>
      <name val="Arial"/>
      <family val="2"/>
    </font>
    <font>
      <u/>
      <sz val="10"/>
      <color indexed="12"/>
      <name val="Arial"/>
    </font>
    <font>
      <sz val="12"/>
      <name val="Courier"/>
    </font>
    <font>
      <b/>
      <sz val="10"/>
      <color indexed="10"/>
      <name val="Arial"/>
      <family val="2"/>
    </font>
    <font>
      <sz val="10"/>
      <name val="Arial"/>
      <family val="2"/>
    </font>
    <font>
      <sz val="12"/>
      <name val="Arial"/>
      <family val="2"/>
    </font>
    <font>
      <b/>
      <sz val="18"/>
      <name val="Arial"/>
      <family val="2"/>
    </font>
    <font>
      <b/>
      <sz val="18"/>
      <color indexed="9"/>
      <name val="Arial"/>
      <family val="2"/>
    </font>
    <font>
      <b/>
      <sz val="18"/>
      <color indexed="8"/>
      <name val="Arial"/>
      <family val="2"/>
    </font>
    <font>
      <b/>
      <sz val="16"/>
      <color indexed="8"/>
      <name val="Arial"/>
      <family val="2"/>
    </font>
    <font>
      <sz val="10"/>
      <color indexed="8"/>
      <name val="Arial"/>
    </font>
    <font>
      <b/>
      <sz val="48"/>
      <name val="Arial"/>
      <family val="2"/>
    </font>
    <font>
      <b/>
      <sz val="36"/>
      <name val="Arial"/>
      <family val="2"/>
    </font>
    <font>
      <b/>
      <sz val="28"/>
      <name val="Arial"/>
      <family val="2"/>
    </font>
    <font>
      <b/>
      <sz val="14"/>
      <color indexed="9"/>
      <name val="Arial"/>
      <family val="2"/>
    </font>
    <font>
      <sz val="10"/>
      <color indexed="9"/>
      <name val="Arial"/>
      <family val="2"/>
    </font>
    <font>
      <b/>
      <sz val="18"/>
      <color indexed="13"/>
      <name val="Arial"/>
      <family val="2"/>
    </font>
    <font>
      <b/>
      <sz val="10"/>
      <name val="Arial"/>
      <family val="2"/>
    </font>
    <font>
      <sz val="10"/>
      <color indexed="8"/>
      <name val="Arial"/>
      <family val="2"/>
    </font>
    <font>
      <b/>
      <sz val="12"/>
      <color indexed="8"/>
      <name val="Arial"/>
      <family val="2"/>
    </font>
    <font>
      <b/>
      <sz val="10"/>
      <color indexed="9"/>
      <name val="Arial"/>
      <family val="2"/>
    </font>
    <font>
      <b/>
      <sz val="10"/>
      <color indexed="8"/>
      <name val="Arial"/>
      <family val="2"/>
    </font>
    <font>
      <sz val="12"/>
      <color indexed="8"/>
      <name val="Arial"/>
      <family val="2"/>
    </font>
    <font>
      <sz val="12"/>
      <color indexed="9"/>
      <name val="Arial"/>
      <family val="2"/>
    </font>
    <font>
      <b/>
      <sz val="12"/>
      <color indexed="10"/>
      <name val="Arial"/>
      <family val="2"/>
    </font>
    <font>
      <sz val="12"/>
      <name val="Arial"/>
    </font>
    <font>
      <b/>
      <sz val="22"/>
      <name val="Arial"/>
      <family val="2"/>
    </font>
    <font>
      <b/>
      <sz val="36"/>
      <color indexed="8"/>
      <name val="Arial"/>
      <family val="2"/>
    </font>
    <font>
      <b/>
      <sz val="10"/>
      <name val="Arial"/>
    </font>
    <font>
      <b/>
      <sz val="16"/>
      <color indexed="9"/>
      <name val="Arial"/>
      <family val="2"/>
    </font>
    <font>
      <b/>
      <sz val="24"/>
      <name val="Arial"/>
      <family val="2"/>
    </font>
    <font>
      <b/>
      <sz val="24"/>
      <color indexed="8"/>
      <name val="Arial"/>
      <family val="2"/>
    </font>
    <font>
      <sz val="24"/>
      <name val="Arial"/>
      <family val="2"/>
    </font>
    <font>
      <b/>
      <sz val="24"/>
      <color indexed="13"/>
      <name val="Arial"/>
      <family val="2"/>
    </font>
    <font>
      <b/>
      <sz val="26"/>
      <name val="Arial"/>
      <family val="2"/>
    </font>
    <font>
      <b/>
      <sz val="10"/>
      <color indexed="12"/>
      <name val="Arial"/>
      <family val="2"/>
    </font>
    <font>
      <sz val="10"/>
      <color indexed="12"/>
      <name val="Arial"/>
      <family val="2"/>
    </font>
    <font>
      <b/>
      <sz val="8"/>
      <color indexed="23"/>
      <name val="Arial"/>
      <family val="2"/>
    </font>
    <font>
      <b/>
      <sz val="12"/>
      <color indexed="9"/>
      <name val="Times New Roman"/>
      <family val="1"/>
    </font>
    <font>
      <b/>
      <sz val="12"/>
      <color indexed="8"/>
      <name val="Arial"/>
    </font>
    <font>
      <sz val="10"/>
      <color indexed="9"/>
      <name val="Arial"/>
    </font>
    <font>
      <b/>
      <sz val="9"/>
      <color indexed="8"/>
      <name val="Arial"/>
      <family val="2"/>
    </font>
    <font>
      <sz val="10"/>
      <color indexed="10"/>
      <name val="Arial"/>
    </font>
    <font>
      <b/>
      <sz val="12"/>
      <color indexed="43"/>
      <name val="Arial"/>
    </font>
    <font>
      <sz val="10"/>
      <color indexed="43"/>
      <name val="Arial"/>
    </font>
    <font>
      <b/>
      <sz val="13"/>
      <color indexed="9"/>
      <name val="Arial"/>
      <family val="2"/>
    </font>
    <font>
      <sz val="7.5"/>
      <color indexed="8"/>
      <name val="Arial"/>
      <family val="2"/>
    </font>
    <font>
      <b/>
      <sz val="26"/>
      <color indexed="8"/>
      <name val="Arial"/>
      <family val="2"/>
    </font>
    <font>
      <b/>
      <sz val="26"/>
      <color indexed="9"/>
      <name val="Arial"/>
      <family val="2"/>
    </font>
    <font>
      <b/>
      <sz val="72"/>
      <name val="Arial"/>
      <family val="2"/>
    </font>
    <font>
      <sz val="26"/>
      <color indexed="9"/>
      <name val="Arial"/>
      <family val="2"/>
    </font>
    <font>
      <b/>
      <sz val="48"/>
      <color indexed="9"/>
      <name val="Arial"/>
      <family val="2"/>
    </font>
    <font>
      <b/>
      <sz val="28"/>
      <color indexed="9"/>
      <name val="Arial"/>
      <family val="2"/>
    </font>
    <font>
      <sz val="28"/>
      <color indexed="9"/>
      <name val="Arial"/>
      <family val="2"/>
    </font>
    <font>
      <sz val="8"/>
      <color indexed="63"/>
      <name val="Verdana"/>
      <family val="2"/>
    </font>
    <font>
      <sz val="18"/>
      <name val="Arial"/>
      <family val="2"/>
    </font>
    <font>
      <b/>
      <sz val="36"/>
      <color indexed="9"/>
      <name val="Times New Roman"/>
      <family val="1"/>
    </font>
    <font>
      <b/>
      <sz val="20"/>
      <name val="Times New Roman"/>
      <family val="1"/>
    </font>
    <font>
      <b/>
      <sz val="20"/>
      <color indexed="10"/>
      <name val="Times New Roman"/>
      <family val="1"/>
    </font>
    <font>
      <i/>
      <vertAlign val="superscript"/>
      <sz val="12"/>
      <name val="Arial"/>
    </font>
    <font>
      <b/>
      <u/>
      <sz val="12"/>
      <color indexed="12"/>
      <name val="Arial"/>
      <family val="2"/>
    </font>
    <font>
      <b/>
      <sz val="14"/>
      <name val="Arial"/>
      <family val="2"/>
    </font>
    <font>
      <sz val="26"/>
      <color indexed="10"/>
      <name val="Arial"/>
      <family val="2"/>
    </font>
    <font>
      <u/>
      <sz val="10"/>
      <color indexed="12"/>
      <name val="Arial"/>
      <family val="2"/>
    </font>
  </fonts>
  <fills count="26">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8"/>
        <bgColor indexed="64"/>
      </patternFill>
    </fill>
    <fill>
      <patternFill patternType="solid">
        <fgColor indexed="13"/>
        <bgColor indexed="64"/>
      </patternFill>
    </fill>
    <fill>
      <patternFill patternType="solid">
        <fgColor indexed="43"/>
        <bgColor indexed="64"/>
      </patternFill>
    </fill>
    <fill>
      <patternFill patternType="solid">
        <fgColor indexed="47"/>
        <bgColor indexed="64"/>
      </patternFill>
    </fill>
    <fill>
      <patternFill patternType="solid">
        <fgColor indexed="21"/>
        <bgColor indexed="64"/>
      </patternFill>
    </fill>
    <fill>
      <patternFill patternType="solid">
        <fgColor indexed="53"/>
        <bgColor indexed="64"/>
      </patternFill>
    </fill>
    <fill>
      <patternFill patternType="solid">
        <fgColor indexed="50"/>
        <bgColor indexed="64"/>
      </patternFill>
    </fill>
    <fill>
      <patternFill patternType="solid">
        <fgColor indexed="54"/>
        <bgColor indexed="64"/>
      </patternFill>
    </fill>
    <fill>
      <patternFill patternType="solid">
        <fgColor indexed="15"/>
        <bgColor indexed="64"/>
      </patternFill>
    </fill>
    <fill>
      <patternFill patternType="solid">
        <fgColor indexed="46"/>
        <bgColor indexed="64"/>
      </patternFill>
    </fill>
    <fill>
      <patternFill patternType="solid">
        <fgColor indexed="40"/>
        <bgColor indexed="64"/>
      </patternFill>
    </fill>
    <fill>
      <patternFill patternType="solid">
        <fgColor indexed="45"/>
        <bgColor indexed="64"/>
      </patternFill>
    </fill>
    <fill>
      <patternFill patternType="solid">
        <fgColor indexed="19"/>
        <bgColor indexed="64"/>
      </patternFill>
    </fill>
    <fill>
      <patternFill patternType="solid">
        <fgColor indexed="12"/>
        <bgColor indexed="64"/>
      </patternFill>
    </fill>
    <fill>
      <patternFill patternType="solid">
        <fgColor indexed="44"/>
        <bgColor indexed="64"/>
      </patternFill>
    </fill>
    <fill>
      <patternFill patternType="solid">
        <fgColor indexed="16"/>
        <bgColor indexed="64"/>
      </patternFill>
    </fill>
    <fill>
      <patternFill patternType="solid">
        <fgColor indexed="49"/>
        <bgColor indexed="64"/>
      </patternFill>
    </fill>
    <fill>
      <patternFill patternType="solid">
        <fgColor indexed="55"/>
        <bgColor indexed="64"/>
      </patternFill>
    </fill>
    <fill>
      <patternFill patternType="solid">
        <fgColor indexed="56"/>
        <bgColor indexed="64"/>
      </patternFill>
    </fill>
    <fill>
      <patternFill patternType="solid">
        <fgColor indexed="23"/>
        <bgColor indexed="64"/>
      </patternFill>
    </fill>
    <fill>
      <patternFill patternType="solid">
        <fgColor indexed="10"/>
        <bgColor indexed="64"/>
      </patternFill>
    </fill>
    <fill>
      <patternFill patternType="solid">
        <fgColor indexed="41"/>
        <bgColor indexed="64"/>
      </patternFill>
    </fill>
  </fills>
  <borders count="6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medium">
        <color indexed="64"/>
      </left>
      <right/>
      <top style="medium">
        <color indexed="64"/>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bottom/>
      <diagonal/>
    </border>
    <border>
      <left style="thin">
        <color indexed="64"/>
      </left>
      <right/>
      <top/>
      <bottom/>
      <diagonal/>
    </border>
    <border>
      <left/>
      <right/>
      <top style="thin">
        <color indexed="64"/>
      </top>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top/>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medium">
        <color indexed="64"/>
      </top>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style="thin">
        <color indexed="64"/>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s>
  <cellStyleXfs count="6">
    <xf numFmtId="0" fontId="0" fillId="0" borderId="0"/>
    <xf numFmtId="169" fontId="1" fillId="0" borderId="0" applyFont="0" applyFill="0" applyBorder="0" applyAlignment="0" applyProtection="0"/>
    <xf numFmtId="0" fontId="4" fillId="0" borderId="0" applyNumberFormat="0" applyFill="0" applyBorder="0" applyAlignment="0" applyProtection="0">
      <alignment vertical="top"/>
      <protection locked="0"/>
    </xf>
    <xf numFmtId="164" fontId="5" fillId="0" borderId="0"/>
    <xf numFmtId="164" fontId="5" fillId="0" borderId="0"/>
    <xf numFmtId="164" fontId="5" fillId="0" borderId="0"/>
  </cellStyleXfs>
  <cellXfs count="763">
    <xf numFmtId="0" fontId="0" fillId="0" borderId="0" xfId="0"/>
    <xf numFmtId="0" fontId="24" fillId="2" borderId="0" xfId="0" applyNumberFormat="1" applyFont="1" applyFill="1" applyBorder="1" applyAlignment="1" applyProtection="1">
      <alignment horizontal="left" vertical="center"/>
    </xf>
    <xf numFmtId="0" fontId="20" fillId="2" borderId="0" xfId="0" applyFont="1" applyFill="1" applyBorder="1" applyAlignment="1">
      <alignment horizontal="left" vertical="center"/>
    </xf>
    <xf numFmtId="164" fontId="24" fillId="2" borderId="0" xfId="0" applyNumberFormat="1" applyFont="1" applyFill="1" applyBorder="1" applyAlignment="1" applyProtection="1">
      <alignment horizontal="left" vertical="center" indent="2"/>
    </xf>
    <xf numFmtId="164" fontId="24" fillId="2" borderId="0" xfId="0" applyNumberFormat="1" applyFont="1" applyFill="1" applyBorder="1" applyAlignment="1" applyProtection="1">
      <alignment horizontal="left" vertical="center"/>
    </xf>
    <xf numFmtId="164" fontId="24" fillId="2" borderId="0" xfId="0" applyNumberFormat="1" applyFont="1" applyFill="1" applyBorder="1" applyAlignment="1" applyProtection="1">
      <alignment horizontal="left" vertical="center" indent="4"/>
    </xf>
    <xf numFmtId="164" fontId="7" fillId="2" borderId="0" xfId="3" applyFont="1" applyFill="1" applyBorder="1" applyAlignment="1">
      <alignment horizontal="left" vertical="center"/>
    </xf>
    <xf numFmtId="0" fontId="24" fillId="2" borderId="0" xfId="3" quotePrefix="1" applyNumberFormat="1" applyFont="1" applyFill="1" applyBorder="1" applyAlignment="1" applyProtection="1">
      <alignment horizontal="left" vertical="center"/>
    </xf>
    <xf numFmtId="164" fontId="24" fillId="2" borderId="0" xfId="3" applyNumberFormat="1" applyFont="1" applyFill="1" applyBorder="1" applyAlignment="1" applyProtection="1">
      <alignment horizontal="left" vertical="center"/>
    </xf>
    <xf numFmtId="164" fontId="20" fillId="2" borderId="0" xfId="3" applyFont="1" applyFill="1" applyBorder="1" applyAlignment="1">
      <alignment horizontal="left" vertical="center"/>
    </xf>
    <xf numFmtId="164" fontId="20" fillId="2" borderId="0" xfId="3" applyNumberFormat="1" applyFont="1" applyFill="1" applyBorder="1" applyAlignment="1" applyProtection="1">
      <alignment horizontal="left" vertical="center"/>
    </xf>
    <xf numFmtId="0" fontId="24" fillId="2" borderId="0" xfId="3" applyNumberFormat="1" applyFont="1" applyFill="1" applyBorder="1" applyAlignment="1" applyProtection="1">
      <alignment horizontal="left" vertical="center"/>
    </xf>
    <xf numFmtId="0" fontId="24" fillId="2" borderId="0" xfId="4" applyNumberFormat="1" applyFont="1" applyFill="1" applyBorder="1" applyAlignment="1" applyProtection="1">
      <alignment horizontal="left" vertical="center"/>
    </xf>
    <xf numFmtId="164" fontId="21" fillId="3" borderId="0" xfId="3" applyFont="1" applyFill="1" applyBorder="1" applyAlignment="1">
      <alignment horizontal="left" vertical="center"/>
    </xf>
    <xf numFmtId="164" fontId="24" fillId="2" borderId="0" xfId="4" applyNumberFormat="1" applyFont="1" applyFill="1" applyBorder="1" applyAlignment="1" applyProtection="1">
      <alignment horizontal="left" vertical="center"/>
    </xf>
    <xf numFmtId="164" fontId="24" fillId="2" borderId="0" xfId="4" applyFont="1" applyFill="1" applyBorder="1" applyAlignment="1">
      <alignment horizontal="left" vertical="center"/>
    </xf>
    <xf numFmtId="164" fontId="21" fillId="2" borderId="0" xfId="3" applyFont="1" applyFill="1" applyBorder="1" applyAlignment="1">
      <alignment horizontal="left" vertical="center"/>
    </xf>
    <xf numFmtId="0" fontId="24" fillId="2" borderId="0" xfId="3" applyNumberFormat="1" applyFont="1" applyFill="1" applyBorder="1" applyAlignment="1">
      <alignment horizontal="left" vertical="center"/>
    </xf>
    <xf numFmtId="164" fontId="8" fillId="3" borderId="0" xfId="4" applyFont="1" applyFill="1" applyBorder="1" applyAlignment="1">
      <alignment horizontal="left" vertical="center"/>
    </xf>
    <xf numFmtId="164" fontId="20" fillId="2" borderId="0" xfId="4" applyFont="1" applyFill="1" applyBorder="1" applyAlignment="1">
      <alignment horizontal="left" vertical="center"/>
    </xf>
    <xf numFmtId="0" fontId="24" fillId="2" borderId="0" xfId="4" quotePrefix="1" applyNumberFormat="1" applyFont="1" applyFill="1" applyBorder="1" applyAlignment="1" applyProtection="1">
      <alignment horizontal="left" vertical="center"/>
    </xf>
    <xf numFmtId="164" fontId="26" fillId="4" borderId="0" xfId="4" applyFont="1" applyFill="1" applyBorder="1" applyAlignment="1">
      <alignment horizontal="center" vertical="center"/>
    </xf>
    <xf numFmtId="0" fontId="23" fillId="4" borderId="0" xfId="4" applyNumberFormat="1" applyFont="1" applyFill="1" applyBorder="1" applyAlignment="1" applyProtection="1">
      <alignment horizontal="left" vertical="center"/>
    </xf>
    <xf numFmtId="164" fontId="23" fillId="4" borderId="0" xfId="4" applyNumberFormat="1" applyFont="1" applyFill="1" applyBorder="1" applyAlignment="1" applyProtection="1">
      <alignment horizontal="left" vertical="center"/>
    </xf>
    <xf numFmtId="164" fontId="23" fillId="4" borderId="0" xfId="4" applyFont="1" applyFill="1" applyBorder="1" applyAlignment="1">
      <alignment horizontal="left" vertical="center"/>
    </xf>
    <xf numFmtId="164" fontId="7" fillId="0" borderId="0" xfId="3" applyFont="1" applyBorder="1" applyAlignment="1">
      <alignment horizontal="left" vertical="center"/>
    </xf>
    <xf numFmtId="0" fontId="7" fillId="0" borderId="0" xfId="3" applyNumberFormat="1" applyFont="1" applyBorder="1" applyAlignment="1">
      <alignment horizontal="left" vertical="center"/>
    </xf>
    <xf numFmtId="0" fontId="2" fillId="0" borderId="0" xfId="0" applyFont="1" applyFill="1" applyBorder="1" applyAlignment="1">
      <alignment vertical="center"/>
    </xf>
    <xf numFmtId="164" fontId="20" fillId="2" borderId="0" xfId="4" applyNumberFormat="1" applyFont="1" applyFill="1" applyBorder="1" applyAlignment="1" applyProtection="1">
      <alignment horizontal="center" vertical="center"/>
    </xf>
    <xf numFmtId="164" fontId="24" fillId="2" borderId="0" xfId="3" applyNumberFormat="1" applyFont="1" applyFill="1" applyBorder="1" applyAlignment="1" applyProtection="1">
      <alignment horizontal="center" vertical="center"/>
    </xf>
    <xf numFmtId="164" fontId="20" fillId="2" borderId="0" xfId="3" applyNumberFormat="1" applyFont="1" applyFill="1" applyBorder="1" applyAlignment="1" applyProtection="1">
      <alignment horizontal="center" vertical="center"/>
    </xf>
    <xf numFmtId="164" fontId="24" fillId="2" borderId="0" xfId="4" applyNumberFormat="1" applyFont="1" applyFill="1" applyBorder="1" applyAlignment="1" applyProtection="1">
      <alignment horizontal="center" vertical="center"/>
    </xf>
    <xf numFmtId="164" fontId="20" fillId="2" borderId="0" xfId="4" applyFont="1" applyFill="1" applyBorder="1" applyAlignment="1">
      <alignment horizontal="center" vertical="center"/>
    </xf>
    <xf numFmtId="164" fontId="7" fillId="0" borderId="0" xfId="3" applyFont="1" applyBorder="1" applyAlignment="1">
      <alignment horizontal="center" vertical="center"/>
    </xf>
    <xf numFmtId="164" fontId="20" fillId="2" borderId="0" xfId="0" applyNumberFormat="1" applyFont="1" applyFill="1" applyBorder="1" applyAlignment="1" applyProtection="1">
      <alignment horizontal="center" vertical="center"/>
    </xf>
    <xf numFmtId="164" fontId="20" fillId="2" borderId="0" xfId="3" applyFont="1" applyFill="1" applyBorder="1" applyAlignment="1">
      <alignment horizontal="center" vertical="center"/>
    </xf>
    <xf numFmtId="164" fontId="23" fillId="4" borderId="0" xfId="4" applyNumberFormat="1" applyFont="1" applyFill="1" applyBorder="1" applyAlignment="1" applyProtection="1">
      <alignment horizontal="center" vertical="center"/>
    </xf>
    <xf numFmtId="164" fontId="20" fillId="0" borderId="0" xfId="3" applyFont="1" applyBorder="1" applyAlignment="1">
      <alignment horizontal="center" vertical="center"/>
    </xf>
    <xf numFmtId="164" fontId="21" fillId="5" borderId="0" xfId="3" applyFont="1" applyFill="1" applyBorder="1" applyAlignment="1">
      <alignment horizontal="center" vertical="center"/>
    </xf>
    <xf numFmtId="0" fontId="0" fillId="6" borderId="0" xfId="0" applyFill="1"/>
    <xf numFmtId="0" fontId="20" fillId="7" borderId="1" xfId="0" applyFont="1" applyFill="1" applyBorder="1" applyAlignment="1">
      <alignment horizontal="center" vertical="center"/>
    </xf>
    <xf numFmtId="0" fontId="2" fillId="0" borderId="0" xfId="0" applyFont="1" applyBorder="1" applyAlignment="1">
      <alignment vertical="center"/>
    </xf>
    <xf numFmtId="0" fontId="2" fillId="0" borderId="0" xfId="0" applyFont="1" applyAlignment="1">
      <alignment vertical="center"/>
    </xf>
    <xf numFmtId="0" fontId="3" fillId="0" borderId="0" xfId="0" applyFont="1" applyBorder="1" applyAlignment="1">
      <alignment vertical="center"/>
    </xf>
    <xf numFmtId="0" fontId="3" fillId="0" borderId="0" xfId="0" applyFont="1" applyAlignment="1">
      <alignment vertical="center"/>
    </xf>
    <xf numFmtId="0" fontId="33" fillId="0" borderId="0" xfId="0" applyFont="1" applyBorder="1" applyAlignment="1">
      <alignment vertical="center"/>
    </xf>
    <xf numFmtId="0" fontId="33" fillId="0" borderId="0" xfId="0" applyFont="1" applyAlignment="1">
      <alignment vertical="center"/>
    </xf>
    <xf numFmtId="168" fontId="33" fillId="0" borderId="0" xfId="0" applyNumberFormat="1" applyFont="1" applyAlignment="1">
      <alignment vertical="center"/>
    </xf>
    <xf numFmtId="0" fontId="29" fillId="0" borderId="0" xfId="0" applyFont="1" applyFill="1" applyBorder="1" applyAlignment="1">
      <alignment vertical="center" wrapText="1"/>
    </xf>
    <xf numFmtId="0" fontId="29" fillId="0" borderId="0"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3" fillId="0" borderId="0" xfId="0" applyFont="1" applyFill="1" applyBorder="1" applyAlignment="1">
      <alignment horizontal="center" vertical="center"/>
    </xf>
    <xf numFmtId="0" fontId="36" fillId="0" borderId="0" xfId="0" applyFont="1" applyFill="1" applyBorder="1" applyAlignment="1">
      <alignment horizontal="center" vertical="center" wrapText="1"/>
    </xf>
    <xf numFmtId="0" fontId="35" fillId="0" borderId="0" xfId="0" applyFont="1" applyFill="1" applyBorder="1" applyAlignment="1">
      <alignment vertical="center"/>
    </xf>
    <xf numFmtId="0" fontId="35"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vertical="center"/>
    </xf>
    <xf numFmtId="0" fontId="2" fillId="0" borderId="0" xfId="0" applyFont="1" applyFill="1" applyBorder="1" applyAlignment="1">
      <alignment horizontal="right" vertical="center"/>
    </xf>
    <xf numFmtId="0" fontId="33" fillId="0" borderId="0" xfId="0" applyFont="1" applyAlignment="1">
      <alignment horizontal="right" vertical="center"/>
    </xf>
    <xf numFmtId="0" fontId="2" fillId="0" borderId="0" xfId="0" applyFont="1" applyAlignment="1">
      <alignment horizontal="right" vertical="center"/>
    </xf>
    <xf numFmtId="0" fontId="3" fillId="0" borderId="0" xfId="0" applyFont="1" applyAlignment="1">
      <alignment horizontal="right" vertical="center"/>
    </xf>
    <xf numFmtId="166" fontId="33" fillId="0" borderId="0" xfId="0" applyNumberFormat="1" applyFont="1" applyAlignment="1">
      <alignment vertical="center"/>
    </xf>
    <xf numFmtId="166" fontId="9" fillId="0" borderId="0" xfId="0" applyNumberFormat="1" applyFont="1" applyFill="1" applyBorder="1" applyAlignment="1">
      <alignment vertical="center"/>
    </xf>
    <xf numFmtId="0" fontId="10" fillId="0" borderId="0" xfId="0" applyFont="1" applyFill="1" applyBorder="1" applyAlignment="1">
      <alignment horizontal="center" vertical="center"/>
    </xf>
    <xf numFmtId="0" fontId="12" fillId="7" borderId="0" xfId="0" applyFont="1" applyFill="1" applyBorder="1" applyAlignment="1">
      <alignment horizontal="center" vertical="center"/>
    </xf>
    <xf numFmtId="164" fontId="24" fillId="2" borderId="0" xfId="3" applyFont="1" applyFill="1" applyBorder="1" applyAlignment="1">
      <alignment horizontal="left" vertical="center"/>
    </xf>
    <xf numFmtId="168" fontId="9" fillId="0" borderId="0" xfId="0" applyNumberFormat="1" applyFont="1" applyBorder="1" applyAlignment="1">
      <alignment horizontal="center" vertical="center"/>
    </xf>
    <xf numFmtId="168" fontId="10" fillId="8" borderId="2" xfId="0" applyNumberFormat="1" applyFont="1" applyFill="1" applyBorder="1" applyAlignment="1">
      <alignment horizontal="center" vertical="center"/>
    </xf>
    <xf numFmtId="168" fontId="10" fillId="8" borderId="3" xfId="0" applyNumberFormat="1" applyFont="1" applyFill="1" applyBorder="1" applyAlignment="1">
      <alignment horizontal="center" vertical="center"/>
    </xf>
    <xf numFmtId="168" fontId="11" fillId="8" borderId="4" xfId="0" applyNumberFormat="1" applyFont="1" applyFill="1" applyBorder="1" applyAlignment="1">
      <alignment horizontal="center" vertical="center"/>
    </xf>
    <xf numFmtId="168" fontId="11" fillId="8" borderId="5" xfId="0" applyNumberFormat="1" applyFont="1" applyFill="1" applyBorder="1" applyAlignment="1">
      <alignment horizontal="center" vertical="center"/>
    </xf>
    <xf numFmtId="168" fontId="11" fillId="8" borderId="6" xfId="0" applyNumberFormat="1" applyFont="1" applyFill="1" applyBorder="1" applyAlignment="1">
      <alignment horizontal="center" vertical="center"/>
    </xf>
    <xf numFmtId="168" fontId="10" fillId="8" borderId="2" xfId="0" applyNumberFormat="1" applyFont="1" applyFill="1" applyBorder="1" applyAlignment="1">
      <alignment horizontal="right" vertical="center"/>
    </xf>
    <xf numFmtId="168" fontId="9" fillId="0" borderId="0" xfId="0" applyNumberFormat="1" applyFont="1" applyAlignment="1">
      <alignment horizontal="center" vertical="center"/>
    </xf>
    <xf numFmtId="168" fontId="10" fillId="9" borderId="7" xfId="0" applyNumberFormat="1" applyFont="1" applyFill="1" applyBorder="1" applyAlignment="1">
      <alignment horizontal="center" vertical="center"/>
    </xf>
    <xf numFmtId="168" fontId="10" fillId="9" borderId="8" xfId="0" applyNumberFormat="1" applyFont="1" applyFill="1" applyBorder="1" applyAlignment="1">
      <alignment horizontal="center" vertical="center"/>
    </xf>
    <xf numFmtId="168" fontId="10" fillId="9" borderId="7" xfId="0" applyNumberFormat="1" applyFont="1" applyFill="1" applyBorder="1" applyAlignment="1">
      <alignment horizontal="right" vertical="center"/>
    </xf>
    <xf numFmtId="168" fontId="9" fillId="10" borderId="7" xfId="0" applyNumberFormat="1" applyFont="1" applyFill="1" applyBorder="1" applyAlignment="1">
      <alignment horizontal="center" vertical="center"/>
    </xf>
    <xf numFmtId="168" fontId="9" fillId="10" borderId="8" xfId="0" applyNumberFormat="1" applyFont="1" applyFill="1" applyBorder="1" applyAlignment="1">
      <alignment horizontal="center" vertical="center"/>
    </xf>
    <xf numFmtId="168" fontId="11" fillId="10" borderId="9" xfId="0" applyNumberFormat="1" applyFont="1" applyFill="1" applyBorder="1" applyAlignment="1">
      <alignment horizontal="center" vertical="center"/>
    </xf>
    <xf numFmtId="168" fontId="11" fillId="10" borderId="10" xfId="0" applyNumberFormat="1" applyFont="1" applyFill="1" applyBorder="1" applyAlignment="1">
      <alignment horizontal="center" vertical="center"/>
    </xf>
    <xf numFmtId="168" fontId="11" fillId="10" borderId="11" xfId="0" applyNumberFormat="1" applyFont="1" applyFill="1" applyBorder="1" applyAlignment="1">
      <alignment horizontal="center" vertical="center"/>
    </xf>
    <xf numFmtId="168" fontId="11" fillId="10" borderId="7" xfId="0" applyNumberFormat="1" applyFont="1" applyFill="1" applyBorder="1" applyAlignment="1">
      <alignment horizontal="right" vertical="center"/>
    </xf>
    <xf numFmtId="168" fontId="10" fillId="11" borderId="7" xfId="0" applyNumberFormat="1" applyFont="1" applyFill="1" applyBorder="1" applyAlignment="1">
      <alignment horizontal="center" vertical="center"/>
    </xf>
    <xf numFmtId="168" fontId="10" fillId="11" borderId="8" xfId="0" applyNumberFormat="1" applyFont="1" applyFill="1" applyBorder="1" applyAlignment="1">
      <alignment horizontal="center" vertical="center"/>
    </xf>
    <xf numFmtId="168" fontId="11" fillId="11" borderId="9" xfId="0" applyNumberFormat="1" applyFont="1" applyFill="1" applyBorder="1" applyAlignment="1">
      <alignment horizontal="center" vertical="center"/>
    </xf>
    <xf numFmtId="168" fontId="11" fillId="11" borderId="10" xfId="0" applyNumberFormat="1" applyFont="1" applyFill="1" applyBorder="1" applyAlignment="1">
      <alignment horizontal="center" vertical="center"/>
    </xf>
    <xf numFmtId="168" fontId="11" fillId="11" borderId="11" xfId="0" applyNumberFormat="1" applyFont="1" applyFill="1" applyBorder="1" applyAlignment="1">
      <alignment horizontal="center" vertical="center"/>
    </xf>
    <xf numFmtId="168" fontId="10" fillId="11" borderId="7" xfId="0" applyNumberFormat="1" applyFont="1" applyFill="1" applyBorder="1" applyAlignment="1">
      <alignment horizontal="right" vertical="center"/>
    </xf>
    <xf numFmtId="168" fontId="11" fillId="12" borderId="7" xfId="0" applyNumberFormat="1" applyFont="1" applyFill="1" applyBorder="1" applyAlignment="1">
      <alignment horizontal="center" vertical="center"/>
    </xf>
    <xf numFmtId="168" fontId="11" fillId="12" borderId="8" xfId="0" applyNumberFormat="1" applyFont="1" applyFill="1" applyBorder="1" applyAlignment="1">
      <alignment horizontal="center" vertical="center"/>
    </xf>
    <xf numFmtId="168" fontId="11" fillId="12" borderId="9" xfId="0" applyNumberFormat="1" applyFont="1" applyFill="1" applyBorder="1" applyAlignment="1">
      <alignment horizontal="center" vertical="center"/>
    </xf>
    <xf numFmtId="168" fontId="11" fillId="12" borderId="10" xfId="0" applyNumberFormat="1" applyFont="1" applyFill="1" applyBorder="1" applyAlignment="1">
      <alignment horizontal="center" vertical="center"/>
    </xf>
    <xf numFmtId="168" fontId="11" fillId="12" borderId="11" xfId="0" applyNumberFormat="1" applyFont="1" applyFill="1" applyBorder="1" applyAlignment="1">
      <alignment horizontal="center" vertical="center"/>
    </xf>
    <xf numFmtId="168" fontId="11" fillId="12" borderId="7" xfId="0" applyNumberFormat="1" applyFont="1" applyFill="1" applyBorder="1" applyAlignment="1">
      <alignment horizontal="right" vertical="center"/>
    </xf>
    <xf numFmtId="168" fontId="19" fillId="4" borderId="7" xfId="0" applyNumberFormat="1" applyFont="1" applyFill="1" applyBorder="1" applyAlignment="1">
      <alignment horizontal="center" vertical="center"/>
    </xf>
    <xf numFmtId="168" fontId="19" fillId="4" borderId="8" xfId="0" applyNumberFormat="1" applyFont="1" applyFill="1" applyBorder="1" applyAlignment="1">
      <alignment horizontal="center" vertical="center"/>
    </xf>
    <xf numFmtId="168" fontId="19" fillId="4" borderId="9" xfId="0" applyNumberFormat="1" applyFont="1" applyFill="1" applyBorder="1" applyAlignment="1">
      <alignment horizontal="center" vertical="center"/>
    </xf>
    <xf numFmtId="168" fontId="19" fillId="4" borderId="10" xfId="0" applyNumberFormat="1" applyFont="1" applyFill="1" applyBorder="1" applyAlignment="1">
      <alignment horizontal="center" vertical="center"/>
    </xf>
    <xf numFmtId="168" fontId="19" fillId="4" borderId="11" xfId="0" applyNumberFormat="1" applyFont="1" applyFill="1" applyBorder="1" applyAlignment="1">
      <alignment horizontal="center" vertical="center"/>
    </xf>
    <xf numFmtId="168" fontId="19" fillId="4" borderId="7" xfId="0" applyNumberFormat="1" applyFont="1" applyFill="1" applyBorder="1" applyAlignment="1">
      <alignment horizontal="right" vertical="center"/>
    </xf>
    <xf numFmtId="168" fontId="11" fillId="5" borderId="7" xfId="0" applyNumberFormat="1" applyFont="1" applyFill="1" applyBorder="1" applyAlignment="1">
      <alignment horizontal="center" vertical="center"/>
    </xf>
    <xf numFmtId="168" fontId="11" fillId="5" borderId="8" xfId="0" applyNumberFormat="1" applyFont="1" applyFill="1" applyBorder="1" applyAlignment="1">
      <alignment horizontal="center" vertical="center"/>
    </xf>
    <xf numFmtId="168" fontId="11" fillId="5" borderId="9" xfId="0" applyNumberFormat="1" applyFont="1" applyFill="1" applyBorder="1" applyAlignment="1">
      <alignment horizontal="center" vertical="center"/>
    </xf>
    <xf numFmtId="168" fontId="11" fillId="5" borderId="7" xfId="0" applyNumberFormat="1" applyFont="1" applyFill="1" applyBorder="1" applyAlignment="1">
      <alignment horizontal="right" vertical="center"/>
    </xf>
    <xf numFmtId="168" fontId="10" fillId="4" borderId="12" xfId="0" applyNumberFormat="1" applyFont="1" applyFill="1" applyBorder="1" applyAlignment="1">
      <alignment horizontal="center" vertical="center"/>
    </xf>
    <xf numFmtId="168" fontId="11" fillId="3" borderId="1" xfId="0" applyNumberFormat="1" applyFont="1" applyFill="1" applyBorder="1" applyAlignment="1">
      <alignment horizontal="right" vertical="center"/>
    </xf>
    <xf numFmtId="168" fontId="9" fillId="0" borderId="0" xfId="0" applyNumberFormat="1" applyFont="1" applyBorder="1" applyAlignment="1">
      <alignment vertical="center"/>
    </xf>
    <xf numFmtId="168" fontId="11" fillId="13" borderId="2" xfId="0" applyNumberFormat="1" applyFont="1" applyFill="1" applyBorder="1" applyAlignment="1">
      <alignment horizontal="center" vertical="center"/>
    </xf>
    <xf numFmtId="168" fontId="11" fillId="13" borderId="3" xfId="0" applyNumberFormat="1" applyFont="1" applyFill="1" applyBorder="1" applyAlignment="1">
      <alignment horizontal="center" vertical="center"/>
    </xf>
    <xf numFmtId="168" fontId="11" fillId="13" borderId="4" xfId="0" applyNumberFormat="1" applyFont="1" applyFill="1" applyBorder="1" applyAlignment="1">
      <alignment horizontal="center" vertical="center"/>
    </xf>
    <xf numFmtId="168" fontId="11" fillId="13" borderId="5" xfId="0" applyNumberFormat="1" applyFont="1" applyFill="1" applyBorder="1" applyAlignment="1">
      <alignment horizontal="center" vertical="center"/>
    </xf>
    <xf numFmtId="168" fontId="11" fillId="13" borderId="6" xfId="0" applyNumberFormat="1" applyFont="1" applyFill="1" applyBorder="1" applyAlignment="1">
      <alignment horizontal="center" vertical="center"/>
    </xf>
    <xf numFmtId="168" fontId="11" fillId="13" borderId="13" xfId="0" applyNumberFormat="1" applyFont="1" applyFill="1" applyBorder="1" applyAlignment="1">
      <alignment horizontal="right" vertical="center"/>
    </xf>
    <xf numFmtId="168" fontId="11" fillId="14" borderId="14" xfId="0" applyNumberFormat="1" applyFont="1" applyFill="1" applyBorder="1" applyAlignment="1">
      <alignment horizontal="center" vertical="center"/>
    </xf>
    <xf numFmtId="168" fontId="11" fillId="14" borderId="15" xfId="0" applyNumberFormat="1" applyFont="1" applyFill="1" applyBorder="1" applyAlignment="1">
      <alignment horizontal="center" vertical="center"/>
    </xf>
    <xf numFmtId="168" fontId="11" fillId="14" borderId="9" xfId="0" applyNumberFormat="1" applyFont="1" applyFill="1" applyBorder="1" applyAlignment="1">
      <alignment horizontal="center" vertical="center"/>
    </xf>
    <xf numFmtId="168" fontId="11" fillId="14" borderId="7" xfId="0" applyNumberFormat="1" applyFont="1" applyFill="1" applyBorder="1" applyAlignment="1">
      <alignment horizontal="right" vertical="center"/>
    </xf>
    <xf numFmtId="168" fontId="11" fillId="7" borderId="16" xfId="0" applyNumberFormat="1" applyFont="1" applyFill="1" applyBorder="1" applyAlignment="1">
      <alignment horizontal="center" vertical="center"/>
    </xf>
    <xf numFmtId="168" fontId="10" fillId="4" borderId="17" xfId="0" applyNumberFormat="1" applyFont="1" applyFill="1" applyBorder="1" applyAlignment="1">
      <alignment horizontal="center" vertical="center"/>
    </xf>
    <xf numFmtId="168" fontId="10" fillId="4" borderId="18" xfId="0" applyNumberFormat="1" applyFont="1" applyFill="1" applyBorder="1" applyAlignment="1">
      <alignment horizontal="center" vertical="center"/>
    </xf>
    <xf numFmtId="168" fontId="10" fillId="4" borderId="19" xfId="0" applyNumberFormat="1" applyFont="1" applyFill="1" applyBorder="1" applyAlignment="1">
      <alignment horizontal="center" vertical="center"/>
    </xf>
    <xf numFmtId="168" fontId="9" fillId="0" borderId="12" xfId="0" applyNumberFormat="1" applyFont="1" applyFill="1" applyBorder="1" applyAlignment="1">
      <alignment vertical="center"/>
    </xf>
    <xf numFmtId="168" fontId="10" fillId="4" borderId="1" xfId="0" applyNumberFormat="1" applyFont="1" applyFill="1" applyBorder="1" applyAlignment="1">
      <alignment horizontal="center" vertical="center"/>
    </xf>
    <xf numFmtId="0" fontId="20" fillId="7" borderId="20" xfId="0" applyFont="1" applyFill="1" applyBorder="1" applyAlignment="1">
      <alignment horizontal="center" vertical="center"/>
    </xf>
    <xf numFmtId="164" fontId="7" fillId="3" borderId="0" xfId="3" applyFont="1" applyFill="1" applyBorder="1" applyAlignment="1">
      <alignment horizontal="left" vertical="center"/>
    </xf>
    <xf numFmtId="164" fontId="20" fillId="3" borderId="0" xfId="3" applyFont="1" applyFill="1" applyBorder="1" applyAlignment="1">
      <alignment horizontal="left" vertical="center"/>
    </xf>
    <xf numFmtId="164" fontId="24" fillId="2" borderId="0" xfId="4" applyFont="1" applyFill="1" applyBorder="1" applyAlignment="1">
      <alignment horizontal="center" vertical="center"/>
    </xf>
    <xf numFmtId="168" fontId="11" fillId="15" borderId="7" xfId="0" applyNumberFormat="1" applyFont="1" applyFill="1" applyBorder="1" applyAlignment="1">
      <alignment horizontal="right" vertical="center"/>
    </xf>
    <xf numFmtId="168" fontId="11" fillId="15" borderId="14" xfId="0" applyNumberFormat="1" applyFont="1" applyFill="1" applyBorder="1" applyAlignment="1">
      <alignment horizontal="center" vertical="center"/>
    </xf>
    <xf numFmtId="168" fontId="11" fillId="15" borderId="15" xfId="0" applyNumberFormat="1" applyFont="1" applyFill="1" applyBorder="1" applyAlignment="1">
      <alignment horizontal="center" vertical="center"/>
    </xf>
    <xf numFmtId="168" fontId="11" fillId="15" borderId="9" xfId="0" applyNumberFormat="1" applyFont="1" applyFill="1" applyBorder="1" applyAlignment="1">
      <alignment horizontal="center" vertical="center"/>
    </xf>
    <xf numFmtId="168" fontId="11" fillId="2" borderId="9" xfId="0" applyNumberFormat="1" applyFont="1" applyFill="1" applyBorder="1" applyAlignment="1">
      <alignment horizontal="center" vertical="center"/>
    </xf>
    <xf numFmtId="168" fontId="11" fillId="2" borderId="10" xfId="0" applyNumberFormat="1" applyFont="1" applyFill="1" applyBorder="1" applyAlignment="1">
      <alignment horizontal="center" vertical="center"/>
    </xf>
    <xf numFmtId="168" fontId="11" fillId="2" borderId="11" xfId="0" applyNumberFormat="1" applyFont="1" applyFill="1" applyBorder="1" applyAlignment="1">
      <alignment horizontal="center" vertical="center"/>
    </xf>
    <xf numFmtId="168" fontId="11" fillId="2" borderId="7" xfId="0" applyNumberFormat="1" applyFont="1" applyFill="1" applyBorder="1" applyAlignment="1">
      <alignment horizontal="center" vertical="center"/>
    </xf>
    <xf numFmtId="168" fontId="11" fillId="2" borderId="8" xfId="0" applyNumberFormat="1" applyFont="1" applyFill="1" applyBorder="1" applyAlignment="1">
      <alignment horizontal="center" vertical="center"/>
    </xf>
    <xf numFmtId="168" fontId="11" fillId="2" borderId="7" xfId="0" applyNumberFormat="1" applyFont="1" applyFill="1" applyBorder="1" applyAlignment="1">
      <alignment horizontal="right" vertical="center"/>
    </xf>
    <xf numFmtId="168" fontId="9" fillId="0" borderId="0" xfId="0" applyNumberFormat="1" applyFont="1" applyFill="1" applyBorder="1" applyAlignment="1">
      <alignment horizontal="center" vertical="center"/>
    </xf>
    <xf numFmtId="0" fontId="7" fillId="3" borderId="0" xfId="0" applyFont="1" applyFill="1" applyBorder="1" applyAlignment="1">
      <alignment horizontal="left" vertical="center"/>
    </xf>
    <xf numFmtId="164" fontId="24" fillId="2" borderId="0" xfId="0" applyNumberFormat="1" applyFont="1" applyFill="1" applyBorder="1" applyAlignment="1" applyProtection="1">
      <alignment horizontal="center" vertical="center"/>
    </xf>
    <xf numFmtId="0" fontId="24" fillId="2" borderId="0" xfId="0" applyFont="1" applyFill="1" applyBorder="1" applyAlignment="1">
      <alignment horizontal="left" vertical="center"/>
    </xf>
    <xf numFmtId="0" fontId="21" fillId="3" borderId="0" xfId="0" applyFont="1" applyFill="1" applyBorder="1" applyAlignment="1">
      <alignment horizontal="left" vertical="center"/>
    </xf>
    <xf numFmtId="164" fontId="25" fillId="3" borderId="0" xfId="4" applyFont="1" applyFill="1" applyBorder="1" applyAlignment="1">
      <alignment horizontal="left" vertical="center"/>
    </xf>
    <xf numFmtId="168" fontId="10" fillId="16" borderId="7" xfId="0" applyNumberFormat="1" applyFont="1" applyFill="1" applyBorder="1" applyAlignment="1">
      <alignment horizontal="center" vertical="center"/>
    </xf>
    <xf numFmtId="168" fontId="10" fillId="16" borderId="8" xfId="0" applyNumberFormat="1" applyFont="1" applyFill="1" applyBorder="1" applyAlignment="1">
      <alignment horizontal="center" vertical="center"/>
    </xf>
    <xf numFmtId="168" fontId="10" fillId="16" borderId="9" xfId="0" applyNumberFormat="1" applyFont="1" applyFill="1" applyBorder="1" applyAlignment="1">
      <alignment horizontal="center" vertical="center"/>
    </xf>
    <xf numFmtId="168" fontId="10" fillId="16" borderId="10" xfId="0" applyNumberFormat="1" applyFont="1" applyFill="1" applyBorder="1" applyAlignment="1">
      <alignment horizontal="center" vertical="center"/>
    </xf>
    <xf numFmtId="168" fontId="10" fillId="16" borderId="11" xfId="0" applyNumberFormat="1" applyFont="1" applyFill="1" applyBorder="1" applyAlignment="1">
      <alignment horizontal="center" vertical="center"/>
    </xf>
    <xf numFmtId="168" fontId="10" fillId="16" borderId="7" xfId="0" applyNumberFormat="1" applyFont="1" applyFill="1" applyBorder="1" applyAlignment="1">
      <alignment horizontal="right" vertical="center"/>
    </xf>
    <xf numFmtId="0" fontId="7" fillId="3" borderId="0" xfId="0" applyFont="1" applyFill="1" applyAlignment="1">
      <alignment vertical="center"/>
    </xf>
    <xf numFmtId="0" fontId="0" fillId="5" borderId="0" xfId="0" applyFill="1" applyBorder="1" applyAlignment="1">
      <alignment vertical="center"/>
    </xf>
    <xf numFmtId="0" fontId="13" fillId="6" borderId="0" xfId="0" applyFont="1" applyFill="1" applyAlignment="1">
      <alignment vertical="center"/>
    </xf>
    <xf numFmtId="0" fontId="13" fillId="6" borderId="0" xfId="0" applyFont="1" applyFill="1" applyAlignment="1">
      <alignment horizontal="center" vertical="center"/>
    </xf>
    <xf numFmtId="0" fontId="13" fillId="6" borderId="0" xfId="0" applyFont="1" applyFill="1" applyAlignment="1">
      <alignment horizontal="right" vertical="center"/>
    </xf>
    <xf numFmtId="0" fontId="13" fillId="6" borderId="0" xfId="0" applyFont="1" applyFill="1" applyBorder="1" applyAlignment="1">
      <alignment horizontal="center" vertical="center"/>
    </xf>
    <xf numFmtId="0" fontId="13" fillId="6" borderId="0" xfId="0" applyFont="1" applyFill="1" applyBorder="1" applyAlignment="1">
      <alignment horizontal="right" vertical="center"/>
    </xf>
    <xf numFmtId="0" fontId="43" fillId="17" borderId="7" xfId="0" applyFont="1" applyFill="1" applyBorder="1" applyAlignment="1">
      <alignment horizontal="center" vertical="center" wrapText="1"/>
    </xf>
    <xf numFmtId="0" fontId="43" fillId="8" borderId="7" xfId="0" applyFont="1" applyFill="1" applyBorder="1" applyAlignment="1">
      <alignment horizontal="center" vertical="center" wrapText="1"/>
    </xf>
    <xf numFmtId="0" fontId="13" fillId="7" borderId="7" xfId="0" applyFont="1" applyFill="1" applyBorder="1" applyAlignment="1">
      <alignment horizontal="center" vertical="center" wrapText="1"/>
    </xf>
    <xf numFmtId="0" fontId="17" fillId="6" borderId="0" xfId="0" applyFont="1" applyFill="1" applyBorder="1" applyAlignment="1">
      <alignment vertical="center"/>
    </xf>
    <xf numFmtId="0" fontId="45" fillId="6" borderId="0" xfId="0" applyFont="1" applyFill="1" applyAlignment="1">
      <alignment vertical="center"/>
    </xf>
    <xf numFmtId="0" fontId="45" fillId="6" borderId="0" xfId="0" applyFont="1" applyFill="1" applyAlignment="1">
      <alignment horizontal="center" vertical="center"/>
    </xf>
    <xf numFmtId="0" fontId="45" fillId="6" borderId="0" xfId="0" applyFont="1" applyFill="1" applyAlignment="1">
      <alignment horizontal="right" vertical="center"/>
    </xf>
    <xf numFmtId="0" fontId="46" fillId="6" borderId="0" xfId="0" applyFont="1" applyFill="1" applyAlignment="1">
      <alignment vertical="center"/>
    </xf>
    <xf numFmtId="0" fontId="46" fillId="6" borderId="0" xfId="0" applyFont="1" applyFill="1" applyAlignment="1">
      <alignment horizontal="left" vertical="center"/>
    </xf>
    <xf numFmtId="0" fontId="46" fillId="6" borderId="0" xfId="0" applyFont="1" applyFill="1" applyAlignment="1">
      <alignment horizontal="right" vertical="center"/>
    </xf>
    <xf numFmtId="0" fontId="46" fillId="6" borderId="0" xfId="0" quotePrefix="1" applyFont="1" applyFill="1" applyAlignment="1">
      <alignment horizontal="left" vertical="center" indent="2"/>
    </xf>
    <xf numFmtId="0" fontId="46" fillId="6" borderId="0" xfId="0" applyFont="1" applyFill="1" applyAlignment="1">
      <alignment horizontal="left" vertical="center" indent="2"/>
    </xf>
    <xf numFmtId="0" fontId="47" fillId="6" borderId="0" xfId="0" applyFont="1" applyFill="1" applyAlignment="1">
      <alignment vertical="center"/>
    </xf>
    <xf numFmtId="0" fontId="47" fillId="6" borderId="0" xfId="0" applyFont="1" applyFill="1" applyAlignment="1">
      <alignment horizontal="center" vertical="center"/>
    </xf>
    <xf numFmtId="0" fontId="47" fillId="6" borderId="0" xfId="0" applyFont="1" applyFill="1" applyAlignment="1">
      <alignment horizontal="right" vertical="center"/>
    </xf>
    <xf numFmtId="168" fontId="11" fillId="18" borderId="7" xfId="0" applyNumberFormat="1" applyFont="1" applyFill="1" applyBorder="1" applyAlignment="1">
      <alignment horizontal="center" vertical="center"/>
    </xf>
    <xf numFmtId="168" fontId="11" fillId="18" borderId="7" xfId="0" applyNumberFormat="1" applyFont="1" applyFill="1" applyBorder="1" applyAlignment="1">
      <alignment horizontal="right" vertical="center"/>
    </xf>
    <xf numFmtId="168" fontId="11" fillId="18" borderId="8" xfId="0" applyNumberFormat="1" applyFont="1" applyFill="1" applyBorder="1" applyAlignment="1">
      <alignment horizontal="center" vertical="center"/>
    </xf>
    <xf numFmtId="168" fontId="11" fillId="18" borderId="9" xfId="0" applyNumberFormat="1" applyFont="1" applyFill="1" applyBorder="1" applyAlignment="1">
      <alignment horizontal="center" vertical="center"/>
    </xf>
    <xf numFmtId="168" fontId="11" fillId="18" borderId="10" xfId="0" applyNumberFormat="1" applyFont="1" applyFill="1" applyBorder="1" applyAlignment="1">
      <alignment horizontal="center" vertical="center"/>
    </xf>
    <xf numFmtId="168" fontId="11" fillId="18" borderId="11" xfId="0" applyNumberFormat="1" applyFont="1" applyFill="1" applyBorder="1" applyAlignment="1">
      <alignment horizontal="center" vertical="center"/>
    </xf>
    <xf numFmtId="168" fontId="11" fillId="15" borderId="10" xfId="0" applyNumberFormat="1" applyFont="1" applyFill="1" applyBorder="1" applyAlignment="1">
      <alignment horizontal="center" vertical="center"/>
    </xf>
    <xf numFmtId="168" fontId="11" fillId="15" borderId="11" xfId="0" applyNumberFormat="1" applyFont="1" applyFill="1" applyBorder="1" applyAlignment="1">
      <alignment horizontal="center" vertical="center"/>
    </xf>
    <xf numFmtId="168" fontId="11" fillId="15" borderId="7" xfId="0" applyNumberFormat="1" applyFont="1" applyFill="1" applyBorder="1" applyAlignment="1">
      <alignment horizontal="center" vertical="center"/>
    </xf>
    <xf numFmtId="168" fontId="11" fillId="15" borderId="8" xfId="0" applyNumberFormat="1" applyFont="1" applyFill="1" applyBorder="1" applyAlignment="1">
      <alignment horizontal="center" vertical="center"/>
    </xf>
    <xf numFmtId="168" fontId="11" fillId="7" borderId="7" xfId="0" applyNumberFormat="1" applyFont="1" applyFill="1" applyBorder="1" applyAlignment="1">
      <alignment horizontal="center" vertical="center"/>
    </xf>
    <xf numFmtId="168" fontId="11" fillId="7" borderId="8" xfId="0" applyNumberFormat="1" applyFont="1" applyFill="1" applyBorder="1" applyAlignment="1">
      <alignment horizontal="center" vertical="center"/>
    </xf>
    <xf numFmtId="168" fontId="11" fillId="7" borderId="9" xfId="0" applyNumberFormat="1" applyFont="1" applyFill="1" applyBorder="1" applyAlignment="1">
      <alignment horizontal="center" vertical="center"/>
    </xf>
    <xf numFmtId="168" fontId="11" fillId="7" borderId="10" xfId="0" applyNumberFormat="1" applyFont="1" applyFill="1" applyBorder="1" applyAlignment="1">
      <alignment horizontal="center" vertical="center"/>
    </xf>
    <xf numFmtId="168" fontId="11" fillId="7" borderId="11" xfId="0" applyNumberFormat="1" applyFont="1" applyFill="1" applyBorder="1" applyAlignment="1">
      <alignment horizontal="center" vertical="center"/>
    </xf>
    <xf numFmtId="168" fontId="11" fillId="7" borderId="7" xfId="0" applyNumberFormat="1" applyFont="1" applyFill="1" applyBorder="1" applyAlignment="1">
      <alignment horizontal="right" vertical="center"/>
    </xf>
    <xf numFmtId="168" fontId="11" fillId="13" borderId="9" xfId="0" applyNumberFormat="1" applyFont="1" applyFill="1" applyBorder="1" applyAlignment="1">
      <alignment horizontal="center" vertical="center"/>
    </xf>
    <xf numFmtId="168" fontId="11" fillId="13" borderId="10" xfId="0" applyNumberFormat="1" applyFont="1" applyFill="1" applyBorder="1" applyAlignment="1">
      <alignment horizontal="center" vertical="center"/>
    </xf>
    <xf numFmtId="168" fontId="11" fillId="13" borderId="11" xfId="0" applyNumberFormat="1" applyFont="1" applyFill="1" applyBorder="1" applyAlignment="1">
      <alignment horizontal="center" vertical="center"/>
    </xf>
    <xf numFmtId="168" fontId="11" fillId="13" borderId="7" xfId="0" applyNumberFormat="1" applyFont="1" applyFill="1" applyBorder="1" applyAlignment="1">
      <alignment horizontal="center" vertical="center"/>
    </xf>
    <xf numFmtId="168" fontId="11" fillId="13" borderId="8" xfId="0" applyNumberFormat="1" applyFont="1" applyFill="1" applyBorder="1" applyAlignment="1">
      <alignment horizontal="center" vertical="center"/>
    </xf>
    <xf numFmtId="168" fontId="11" fillId="13" borderId="7" xfId="0" applyNumberFormat="1" applyFont="1" applyFill="1" applyBorder="1" applyAlignment="1">
      <alignment horizontal="right" vertical="center"/>
    </xf>
    <xf numFmtId="164" fontId="8" fillId="0" borderId="0" xfId="4" applyFont="1" applyFill="1" applyBorder="1" applyAlignment="1">
      <alignment horizontal="left" vertical="center"/>
    </xf>
    <xf numFmtId="165" fontId="20" fillId="2" borderId="21" xfId="0" applyNumberFormat="1" applyFont="1" applyFill="1" applyBorder="1" applyAlignment="1" applyProtection="1">
      <alignment horizontal="center" vertical="center"/>
    </xf>
    <xf numFmtId="0" fontId="24" fillId="2" borderId="22" xfId="3" applyNumberFormat="1" applyFont="1" applyFill="1" applyBorder="1" applyAlignment="1" applyProtection="1">
      <alignment horizontal="left" vertical="center"/>
    </xf>
    <xf numFmtId="164" fontId="23" fillId="19" borderId="23" xfId="4" applyNumberFormat="1" applyFont="1" applyFill="1" applyBorder="1" applyAlignment="1" applyProtection="1">
      <alignment horizontal="left" vertical="center"/>
    </xf>
    <xf numFmtId="166" fontId="10" fillId="8" borderId="4" xfId="0" applyNumberFormat="1" applyFont="1" applyFill="1" applyBorder="1" applyAlignment="1">
      <alignment horizontal="center" vertical="center"/>
    </xf>
    <xf numFmtId="166" fontId="10" fillId="8" borderId="5" xfId="0" applyNumberFormat="1" applyFont="1" applyFill="1" applyBorder="1" applyAlignment="1">
      <alignment horizontal="center" vertical="center"/>
    </xf>
    <xf numFmtId="166" fontId="10" fillId="8" borderId="6" xfId="0" applyNumberFormat="1" applyFont="1" applyFill="1" applyBorder="1" applyAlignment="1">
      <alignment horizontal="center" vertical="center"/>
    </xf>
    <xf numFmtId="166" fontId="10" fillId="9" borderId="9" xfId="0" applyNumberFormat="1" applyFont="1" applyFill="1" applyBorder="1" applyAlignment="1">
      <alignment horizontal="center" vertical="center"/>
    </xf>
    <xf numFmtId="166" fontId="10" fillId="9" borderId="10" xfId="0" applyNumberFormat="1" applyFont="1" applyFill="1" applyBorder="1" applyAlignment="1">
      <alignment horizontal="center" vertical="center"/>
    </xf>
    <xf numFmtId="166" fontId="10" fillId="9" borderId="11" xfId="0" applyNumberFormat="1" applyFont="1" applyFill="1" applyBorder="1" applyAlignment="1">
      <alignment horizontal="center" vertical="center"/>
    </xf>
    <xf numFmtId="166" fontId="9" fillId="10" borderId="9" xfId="0" applyNumberFormat="1" applyFont="1" applyFill="1" applyBorder="1" applyAlignment="1">
      <alignment horizontal="center" vertical="center"/>
    </xf>
    <xf numFmtId="166" fontId="9" fillId="10" borderId="10" xfId="0" applyNumberFormat="1" applyFont="1" applyFill="1" applyBorder="1" applyAlignment="1">
      <alignment horizontal="center" vertical="center"/>
    </xf>
    <xf numFmtId="166" fontId="9" fillId="10" borderId="11" xfId="0" applyNumberFormat="1" applyFont="1" applyFill="1" applyBorder="1" applyAlignment="1">
      <alignment horizontal="center" vertical="center"/>
    </xf>
    <xf numFmtId="166" fontId="11" fillId="2" borderId="9" xfId="0" applyNumberFormat="1" applyFont="1" applyFill="1" applyBorder="1" applyAlignment="1">
      <alignment horizontal="center" vertical="center"/>
    </xf>
    <xf numFmtId="166" fontId="11" fillId="2" borderId="10" xfId="0" applyNumberFormat="1" applyFont="1" applyFill="1" applyBorder="1" applyAlignment="1">
      <alignment horizontal="center" vertical="center"/>
    </xf>
    <xf numFmtId="166" fontId="11" fillId="2" borderId="11" xfId="0" applyNumberFormat="1" applyFont="1" applyFill="1" applyBorder="1" applyAlignment="1">
      <alignment horizontal="center" vertical="center"/>
    </xf>
    <xf numFmtId="166" fontId="11" fillId="18" borderId="9" xfId="0" applyNumberFormat="1" applyFont="1" applyFill="1" applyBorder="1" applyAlignment="1">
      <alignment horizontal="center" vertical="center"/>
    </xf>
    <xf numFmtId="166" fontId="11" fillId="18" borderId="10" xfId="0" applyNumberFormat="1" applyFont="1" applyFill="1" applyBorder="1" applyAlignment="1">
      <alignment horizontal="center" vertical="center"/>
    </xf>
    <xf numFmtId="166" fontId="11" fillId="18" borderId="11" xfId="0" applyNumberFormat="1" applyFont="1" applyFill="1" applyBorder="1" applyAlignment="1">
      <alignment horizontal="center" vertical="center"/>
    </xf>
    <xf numFmtId="166" fontId="10" fillId="11" borderId="9" xfId="0" applyNumberFormat="1" applyFont="1" applyFill="1" applyBorder="1" applyAlignment="1">
      <alignment horizontal="center" vertical="center"/>
    </xf>
    <xf numFmtId="166" fontId="10" fillId="11" borderId="10" xfId="0" applyNumberFormat="1" applyFont="1" applyFill="1" applyBorder="1" applyAlignment="1">
      <alignment horizontal="center" vertical="center"/>
    </xf>
    <xf numFmtId="166" fontId="10" fillId="11" borderId="11" xfId="0" applyNumberFormat="1" applyFont="1" applyFill="1" applyBorder="1" applyAlignment="1">
      <alignment horizontal="center" vertical="center"/>
    </xf>
    <xf numFmtId="166" fontId="11" fillId="15" borderId="9" xfId="0" applyNumberFormat="1" applyFont="1" applyFill="1" applyBorder="1" applyAlignment="1">
      <alignment horizontal="center" vertical="center"/>
    </xf>
    <xf numFmtId="166" fontId="11" fillId="15" borderId="10" xfId="0" applyNumberFormat="1" applyFont="1" applyFill="1" applyBorder="1" applyAlignment="1">
      <alignment horizontal="center" vertical="center"/>
    </xf>
    <xf numFmtId="166" fontId="11" fillId="15" borderId="11" xfId="0" applyNumberFormat="1" applyFont="1" applyFill="1" applyBorder="1" applyAlignment="1">
      <alignment horizontal="center" vertical="center"/>
    </xf>
    <xf numFmtId="166" fontId="10" fillId="16" borderId="9" xfId="0" applyNumberFormat="1" applyFont="1" applyFill="1" applyBorder="1" applyAlignment="1">
      <alignment horizontal="center" vertical="center"/>
    </xf>
    <xf numFmtId="166" fontId="10" fillId="16" borderId="10" xfId="0" applyNumberFormat="1" applyFont="1" applyFill="1" applyBorder="1" applyAlignment="1">
      <alignment horizontal="center" vertical="center"/>
    </xf>
    <xf numFmtId="166" fontId="10" fillId="16" borderId="11" xfId="0" applyNumberFormat="1" applyFont="1" applyFill="1" applyBorder="1" applyAlignment="1">
      <alignment horizontal="center" vertical="center"/>
    </xf>
    <xf numFmtId="166" fontId="11" fillId="12" borderId="9" xfId="0" applyNumberFormat="1" applyFont="1" applyFill="1" applyBorder="1" applyAlignment="1">
      <alignment horizontal="center" vertical="center"/>
    </xf>
    <xf numFmtId="166" fontId="11" fillId="12" borderId="10" xfId="0" applyNumberFormat="1" applyFont="1" applyFill="1" applyBorder="1" applyAlignment="1">
      <alignment horizontal="center" vertical="center"/>
    </xf>
    <xf numFmtId="166" fontId="11" fillId="12" borderId="11" xfId="0" applyNumberFormat="1" applyFont="1" applyFill="1" applyBorder="1" applyAlignment="1">
      <alignment horizontal="center" vertical="center"/>
    </xf>
    <xf numFmtId="166" fontId="11" fillId="5" borderId="9" xfId="0" applyNumberFormat="1" applyFont="1" applyFill="1" applyBorder="1" applyAlignment="1">
      <alignment horizontal="center" vertical="center"/>
    </xf>
    <xf numFmtId="166" fontId="11" fillId="5" borderId="10" xfId="0" applyNumberFormat="1" applyFont="1" applyFill="1" applyBorder="1" applyAlignment="1">
      <alignment horizontal="center" vertical="center"/>
    </xf>
    <xf numFmtId="166" fontId="11" fillId="5" borderId="11" xfId="0" applyNumberFormat="1" applyFont="1" applyFill="1" applyBorder="1" applyAlignment="1">
      <alignment horizontal="center" vertical="center"/>
    </xf>
    <xf numFmtId="166" fontId="11" fillId="7" borderId="9" xfId="0" applyNumberFormat="1" applyFont="1" applyFill="1" applyBorder="1" applyAlignment="1">
      <alignment horizontal="center" vertical="center"/>
    </xf>
    <xf numFmtId="166" fontId="11" fillId="7" borderId="10" xfId="0" applyNumberFormat="1" applyFont="1" applyFill="1" applyBorder="1" applyAlignment="1">
      <alignment horizontal="center" vertical="center"/>
    </xf>
    <xf numFmtId="166" fontId="11" fillId="7" borderId="11" xfId="0" applyNumberFormat="1" applyFont="1" applyFill="1" applyBorder="1" applyAlignment="1">
      <alignment horizontal="center" vertical="center"/>
    </xf>
    <xf numFmtId="166" fontId="19" fillId="4" borderId="9" xfId="0" applyNumberFormat="1" applyFont="1" applyFill="1" applyBorder="1" applyAlignment="1">
      <alignment horizontal="center" vertical="center"/>
    </xf>
    <xf numFmtId="166" fontId="19" fillId="4" borderId="10" xfId="0" applyNumberFormat="1" applyFont="1" applyFill="1" applyBorder="1" applyAlignment="1">
      <alignment horizontal="center" vertical="center"/>
    </xf>
    <xf numFmtId="166" fontId="19" fillId="4" borderId="11" xfId="0" applyNumberFormat="1" applyFont="1" applyFill="1" applyBorder="1" applyAlignment="1">
      <alignment horizontal="center" vertical="center"/>
    </xf>
    <xf numFmtId="166" fontId="11" fillId="13" borderId="9" xfId="0" applyNumberFormat="1" applyFont="1" applyFill="1" applyBorder="1" applyAlignment="1">
      <alignment horizontal="center" vertical="center"/>
    </xf>
    <xf numFmtId="166" fontId="11" fillId="13" borderId="10" xfId="0" applyNumberFormat="1" applyFont="1" applyFill="1" applyBorder="1" applyAlignment="1">
      <alignment horizontal="center" vertical="center"/>
    </xf>
    <xf numFmtId="166" fontId="11" fillId="13" borderId="11" xfId="0" applyNumberFormat="1" applyFont="1" applyFill="1" applyBorder="1" applyAlignment="1">
      <alignment horizontal="center" vertical="center"/>
    </xf>
    <xf numFmtId="166" fontId="11" fillId="13" borderId="4" xfId="0" applyNumberFormat="1" applyFont="1" applyFill="1" applyBorder="1" applyAlignment="1">
      <alignment horizontal="center" vertical="center"/>
    </xf>
    <xf numFmtId="166" fontId="11" fillId="13" borderId="5" xfId="0" applyNumberFormat="1" applyFont="1" applyFill="1" applyBorder="1" applyAlignment="1">
      <alignment horizontal="center" vertical="center"/>
    </xf>
    <xf numFmtId="166" fontId="11" fillId="13" borderId="6" xfId="0" applyNumberFormat="1" applyFont="1" applyFill="1" applyBorder="1" applyAlignment="1">
      <alignment horizontal="center" vertical="center"/>
    </xf>
    <xf numFmtId="166" fontId="11" fillId="13" borderId="24" xfId="0" applyNumberFormat="1" applyFont="1" applyFill="1" applyBorder="1" applyAlignment="1">
      <alignment horizontal="center" vertical="center"/>
    </xf>
    <xf numFmtId="166" fontId="11" fillId="14" borderId="25" xfId="0" applyNumberFormat="1" applyFont="1" applyFill="1" applyBorder="1" applyAlignment="1">
      <alignment horizontal="center" vertical="center"/>
    </xf>
    <xf numFmtId="166" fontId="11" fillId="14" borderId="26" xfId="0" applyNumberFormat="1" applyFont="1" applyFill="1" applyBorder="1" applyAlignment="1">
      <alignment horizontal="center" vertical="center"/>
    </xf>
    <xf numFmtId="166" fontId="11" fillId="14" borderId="27" xfId="0" applyNumberFormat="1" applyFont="1" applyFill="1" applyBorder="1" applyAlignment="1">
      <alignment horizontal="center" vertical="center"/>
    </xf>
    <xf numFmtId="166" fontId="11" fillId="14" borderId="28" xfId="0" applyNumberFormat="1" applyFont="1" applyFill="1" applyBorder="1" applyAlignment="1">
      <alignment horizontal="center" vertical="center"/>
    </xf>
    <xf numFmtId="166" fontId="11" fillId="15" borderId="25" xfId="0" applyNumberFormat="1" applyFont="1" applyFill="1" applyBorder="1" applyAlignment="1">
      <alignment horizontal="center" vertical="center"/>
    </xf>
    <xf numFmtId="166" fontId="11" fillId="15" borderId="26" xfId="0" applyNumberFormat="1" applyFont="1" applyFill="1" applyBorder="1" applyAlignment="1">
      <alignment horizontal="center" vertical="center"/>
    </xf>
    <xf numFmtId="166" fontId="11" fillId="15" borderId="27" xfId="0" applyNumberFormat="1" applyFont="1" applyFill="1" applyBorder="1" applyAlignment="1">
      <alignment horizontal="center" vertical="center"/>
    </xf>
    <xf numFmtId="166" fontId="11" fillId="15" borderId="28" xfId="0" applyNumberFormat="1" applyFont="1" applyFill="1" applyBorder="1" applyAlignment="1">
      <alignment horizontal="center" vertical="center"/>
    </xf>
    <xf numFmtId="166" fontId="11" fillId="3" borderId="18" xfId="0" applyNumberFormat="1" applyFont="1" applyFill="1" applyBorder="1" applyAlignment="1">
      <alignment horizontal="center" vertical="center"/>
    </xf>
    <xf numFmtId="166" fontId="10" fillId="4" borderId="17" xfId="0" applyNumberFormat="1" applyFont="1" applyFill="1" applyBorder="1" applyAlignment="1">
      <alignment horizontal="center" vertical="center"/>
    </xf>
    <xf numFmtId="166" fontId="11" fillId="3" borderId="17" xfId="0" applyNumberFormat="1" applyFont="1" applyFill="1" applyBorder="1" applyAlignment="1">
      <alignment horizontal="center" vertical="center"/>
    </xf>
    <xf numFmtId="166" fontId="11" fillId="3" borderId="19" xfId="0" applyNumberFormat="1" applyFont="1" applyFill="1" applyBorder="1" applyAlignment="1">
      <alignment horizontal="center" vertical="center"/>
    </xf>
    <xf numFmtId="166" fontId="10" fillId="4" borderId="18" xfId="0" applyNumberFormat="1" applyFont="1" applyFill="1" applyBorder="1" applyAlignment="1">
      <alignment horizontal="center" vertical="center"/>
    </xf>
    <xf numFmtId="166" fontId="10" fillId="4" borderId="19" xfId="0" applyNumberFormat="1" applyFont="1" applyFill="1" applyBorder="1" applyAlignment="1">
      <alignment horizontal="center" vertical="center"/>
    </xf>
    <xf numFmtId="164" fontId="24" fillId="3" borderId="0" xfId="3" applyFont="1" applyFill="1" applyBorder="1" applyAlignment="1">
      <alignment horizontal="left" vertical="center"/>
    </xf>
    <xf numFmtId="0" fontId="39" fillId="3" borderId="0" xfId="0" applyFont="1" applyFill="1" applyAlignment="1">
      <alignment vertical="center"/>
    </xf>
    <xf numFmtId="164" fontId="39" fillId="3" borderId="0" xfId="3" applyFont="1" applyFill="1" applyAlignment="1">
      <alignment vertical="center"/>
    </xf>
    <xf numFmtId="168" fontId="10" fillId="9" borderId="9" xfId="0" applyNumberFormat="1" applyFont="1" applyFill="1" applyBorder="1" applyAlignment="1">
      <alignment horizontal="center" vertical="center"/>
    </xf>
    <xf numFmtId="168" fontId="10" fillId="9" borderId="10" xfId="0" applyNumberFormat="1" applyFont="1" applyFill="1" applyBorder="1" applyAlignment="1">
      <alignment horizontal="center" vertical="center"/>
    </xf>
    <xf numFmtId="168" fontId="10" fillId="9" borderId="11" xfId="0" applyNumberFormat="1" applyFont="1" applyFill="1" applyBorder="1" applyAlignment="1">
      <alignment horizontal="center" vertical="center"/>
    </xf>
    <xf numFmtId="0" fontId="2" fillId="3" borderId="0" xfId="0" applyFont="1" applyFill="1" applyBorder="1" applyAlignment="1">
      <alignment vertical="center"/>
    </xf>
    <xf numFmtId="0" fontId="0" fillId="3" borderId="0" xfId="0" applyFill="1"/>
    <xf numFmtId="0" fontId="14" fillId="3" borderId="0" xfId="0" applyFont="1" applyFill="1" applyBorder="1" applyAlignment="1">
      <alignment horizontal="center" vertical="center"/>
    </xf>
    <xf numFmtId="0" fontId="0" fillId="3" borderId="0" xfId="0" applyFill="1" applyBorder="1" applyAlignment="1"/>
    <xf numFmtId="166" fontId="10" fillId="8" borderId="29" xfId="0" applyNumberFormat="1" applyFont="1" applyFill="1" applyBorder="1" applyAlignment="1">
      <alignment horizontal="center" vertical="center"/>
    </xf>
    <xf numFmtId="166" fontId="9" fillId="10" borderId="30" xfId="0" applyNumberFormat="1" applyFont="1" applyFill="1" applyBorder="1" applyAlignment="1">
      <alignment horizontal="center" vertical="center"/>
    </xf>
    <xf numFmtId="166" fontId="11" fillId="2" borderId="30" xfId="0" applyNumberFormat="1" applyFont="1" applyFill="1" applyBorder="1" applyAlignment="1">
      <alignment horizontal="center" vertical="center"/>
    </xf>
    <xf numFmtId="166" fontId="11" fillId="18" borderId="30" xfId="0" applyNumberFormat="1" applyFont="1" applyFill="1" applyBorder="1" applyAlignment="1">
      <alignment horizontal="center" vertical="center"/>
    </xf>
    <xf numFmtId="166" fontId="10" fillId="16" borderId="30" xfId="0" applyNumberFormat="1" applyFont="1" applyFill="1" applyBorder="1" applyAlignment="1">
      <alignment horizontal="center" vertical="center"/>
    </xf>
    <xf numFmtId="166" fontId="10" fillId="11" borderId="30" xfId="0" applyNumberFormat="1" applyFont="1" applyFill="1" applyBorder="1" applyAlignment="1">
      <alignment horizontal="center" vertical="center"/>
    </xf>
    <xf numFmtId="166" fontId="11" fillId="15" borderId="30" xfId="0" applyNumberFormat="1" applyFont="1" applyFill="1" applyBorder="1" applyAlignment="1">
      <alignment horizontal="center" vertical="center"/>
    </xf>
    <xf numFmtId="166" fontId="10" fillId="9" borderId="30" xfId="0" applyNumberFormat="1" applyFont="1" applyFill="1" applyBorder="1" applyAlignment="1">
      <alignment horizontal="center" vertical="center"/>
    </xf>
    <xf numFmtId="166" fontId="11" fillId="12" borderId="30" xfId="0" applyNumberFormat="1" applyFont="1" applyFill="1" applyBorder="1" applyAlignment="1">
      <alignment horizontal="center" vertical="center"/>
    </xf>
    <xf numFmtId="166" fontId="19" fillId="4" borderId="30" xfId="0" applyNumberFormat="1" applyFont="1" applyFill="1" applyBorder="1" applyAlignment="1">
      <alignment horizontal="center" vertical="center"/>
    </xf>
    <xf numFmtId="166" fontId="11" fillId="13" borderId="30" xfId="0" applyNumberFormat="1" applyFont="1" applyFill="1" applyBorder="1" applyAlignment="1">
      <alignment horizontal="center" vertical="center"/>
    </xf>
    <xf numFmtId="166" fontId="11" fillId="13" borderId="29" xfId="0" applyNumberFormat="1" applyFont="1" applyFill="1" applyBorder="1" applyAlignment="1">
      <alignment horizontal="center" vertical="center"/>
    </xf>
    <xf numFmtId="166" fontId="11" fillId="5" borderId="30" xfId="0" applyNumberFormat="1" applyFont="1" applyFill="1" applyBorder="1" applyAlignment="1">
      <alignment horizontal="center" vertical="center"/>
    </xf>
    <xf numFmtId="166" fontId="11" fillId="7" borderId="30" xfId="0" applyNumberFormat="1" applyFont="1" applyFill="1" applyBorder="1" applyAlignment="1">
      <alignment horizontal="center" vertical="center"/>
    </xf>
    <xf numFmtId="166" fontId="11" fillId="14" borderId="31" xfId="0" applyNumberFormat="1" applyFont="1" applyFill="1" applyBorder="1" applyAlignment="1">
      <alignment horizontal="center" vertical="center"/>
    </xf>
    <xf numFmtId="166" fontId="11" fillId="15" borderId="31" xfId="0" applyNumberFormat="1" applyFont="1" applyFill="1" applyBorder="1" applyAlignment="1">
      <alignment horizontal="center" vertical="center"/>
    </xf>
    <xf numFmtId="168" fontId="11" fillId="8" borderId="29" xfId="0" applyNumberFormat="1" applyFont="1" applyFill="1" applyBorder="1" applyAlignment="1">
      <alignment horizontal="center" vertical="center"/>
    </xf>
    <xf numFmtId="168" fontId="11" fillId="10" borderId="30" xfId="0" applyNumberFormat="1" applyFont="1" applyFill="1" applyBorder="1" applyAlignment="1">
      <alignment horizontal="center" vertical="center"/>
    </xf>
    <xf numFmtId="168" fontId="11" fillId="2" borderId="30" xfId="0" applyNumberFormat="1" applyFont="1" applyFill="1" applyBorder="1" applyAlignment="1">
      <alignment horizontal="center" vertical="center"/>
    </xf>
    <xf numFmtId="168" fontId="11" fillId="18" borderId="30" xfId="0" applyNumberFormat="1" applyFont="1" applyFill="1" applyBorder="1" applyAlignment="1">
      <alignment horizontal="center" vertical="center"/>
    </xf>
    <xf numFmtId="168" fontId="10" fillId="16" borderId="30" xfId="0" applyNumberFormat="1" applyFont="1" applyFill="1" applyBorder="1" applyAlignment="1">
      <alignment horizontal="center" vertical="center"/>
    </xf>
    <xf numFmtId="168" fontId="11" fillId="11" borderId="30" xfId="0" applyNumberFormat="1" applyFont="1" applyFill="1" applyBorder="1" applyAlignment="1">
      <alignment horizontal="center" vertical="center"/>
    </xf>
    <xf numFmtId="168" fontId="11" fillId="15" borderId="30" xfId="0" applyNumberFormat="1" applyFont="1" applyFill="1" applyBorder="1" applyAlignment="1">
      <alignment horizontal="center" vertical="center"/>
    </xf>
    <xf numFmtId="168" fontId="10" fillId="9" borderId="30" xfId="0" applyNumberFormat="1" applyFont="1" applyFill="1" applyBorder="1" applyAlignment="1">
      <alignment horizontal="center" vertical="center"/>
    </xf>
    <xf numFmtId="168" fontId="11" fillId="12" borderId="30" xfId="0" applyNumberFormat="1" applyFont="1" applyFill="1" applyBorder="1" applyAlignment="1">
      <alignment horizontal="center" vertical="center"/>
    </xf>
    <xf numFmtId="168" fontId="11" fillId="7" borderId="30" xfId="0" applyNumberFormat="1" applyFont="1" applyFill="1" applyBorder="1" applyAlignment="1">
      <alignment horizontal="center" vertical="center"/>
    </xf>
    <xf numFmtId="168" fontId="19" fillId="4" borderId="30" xfId="0" applyNumberFormat="1" applyFont="1" applyFill="1" applyBorder="1" applyAlignment="1">
      <alignment horizontal="center" vertical="center"/>
    </xf>
    <xf numFmtId="168" fontId="11" fillId="13" borderId="30" xfId="0" applyNumberFormat="1" applyFont="1" applyFill="1" applyBorder="1" applyAlignment="1">
      <alignment horizontal="center" vertical="center"/>
    </xf>
    <xf numFmtId="168" fontId="11" fillId="13" borderId="29" xfId="0" applyNumberFormat="1" applyFont="1" applyFill="1" applyBorder="1" applyAlignment="1">
      <alignment horizontal="center" vertical="center"/>
    </xf>
    <xf numFmtId="168" fontId="10" fillId="17" borderId="7" xfId="0" applyNumberFormat="1" applyFont="1" applyFill="1" applyBorder="1" applyAlignment="1">
      <alignment horizontal="center" vertical="center"/>
    </xf>
    <xf numFmtId="168" fontId="10" fillId="17" borderId="8" xfId="0" applyNumberFormat="1" applyFont="1" applyFill="1" applyBorder="1" applyAlignment="1">
      <alignment horizontal="center" vertical="center"/>
    </xf>
    <xf numFmtId="166" fontId="10" fillId="17" borderId="9" xfId="0" applyNumberFormat="1" applyFont="1" applyFill="1" applyBorder="1" applyAlignment="1">
      <alignment horizontal="center" vertical="center"/>
    </xf>
    <xf numFmtId="166" fontId="10" fillId="17" borderId="30" xfId="0" applyNumberFormat="1" applyFont="1" applyFill="1" applyBorder="1" applyAlignment="1">
      <alignment horizontal="center" vertical="center"/>
    </xf>
    <xf numFmtId="166" fontId="10" fillId="17" borderId="10" xfId="0" applyNumberFormat="1" applyFont="1" applyFill="1" applyBorder="1" applyAlignment="1">
      <alignment horizontal="center" vertical="center"/>
    </xf>
    <xf numFmtId="166" fontId="10" fillId="17" borderId="11" xfId="0" applyNumberFormat="1" applyFont="1" applyFill="1" applyBorder="1" applyAlignment="1">
      <alignment horizontal="center" vertical="center"/>
    </xf>
    <xf numFmtId="168" fontId="10" fillId="17" borderId="9" xfId="0" applyNumberFormat="1" applyFont="1" applyFill="1" applyBorder="1" applyAlignment="1">
      <alignment horizontal="center" vertical="center"/>
    </xf>
    <xf numFmtId="168" fontId="10" fillId="17" borderId="30" xfId="0" applyNumberFormat="1" applyFont="1" applyFill="1" applyBorder="1" applyAlignment="1">
      <alignment horizontal="center" vertical="center"/>
    </xf>
    <xf numFmtId="168" fontId="10" fillId="17" borderId="10" xfId="0" applyNumberFormat="1" applyFont="1" applyFill="1" applyBorder="1" applyAlignment="1">
      <alignment horizontal="center" vertical="center"/>
    </xf>
    <xf numFmtId="168" fontId="10" fillId="17" borderId="11" xfId="0" applyNumberFormat="1" applyFont="1" applyFill="1" applyBorder="1" applyAlignment="1">
      <alignment horizontal="center" vertical="center"/>
    </xf>
    <xf numFmtId="168" fontId="10" fillId="17" borderId="7" xfId="0" applyNumberFormat="1" applyFont="1" applyFill="1" applyBorder="1" applyAlignment="1">
      <alignment horizontal="right" vertical="center"/>
    </xf>
    <xf numFmtId="0" fontId="33" fillId="0" borderId="0" xfId="0" applyFont="1" applyBorder="1" applyAlignment="1">
      <alignment horizontal="center" vertical="center"/>
    </xf>
    <xf numFmtId="0" fontId="33" fillId="0" borderId="0" xfId="0" applyFont="1" applyAlignment="1">
      <alignment horizontal="center" vertical="center"/>
    </xf>
    <xf numFmtId="0" fontId="2" fillId="7" borderId="16" xfId="0" applyFont="1" applyFill="1" applyBorder="1" applyAlignment="1">
      <alignment horizontal="center" vertical="center"/>
    </xf>
    <xf numFmtId="168" fontId="11" fillId="14" borderId="7" xfId="0" applyNumberFormat="1" applyFont="1" applyFill="1" applyBorder="1" applyAlignment="1">
      <alignment horizontal="center" vertical="center"/>
    </xf>
    <xf numFmtId="0" fontId="2" fillId="7" borderId="32" xfId="0" applyFont="1" applyFill="1" applyBorder="1" applyAlignment="1">
      <alignment vertical="center"/>
    </xf>
    <xf numFmtId="166" fontId="11" fillId="7" borderId="33" xfId="0" applyNumberFormat="1" applyFont="1" applyFill="1" applyBorder="1" applyAlignment="1">
      <alignment horizontal="center" vertical="center"/>
    </xf>
    <xf numFmtId="166" fontId="10" fillId="7" borderId="33" xfId="0" applyNumberFormat="1" applyFont="1" applyFill="1" applyBorder="1" applyAlignment="1">
      <alignment horizontal="center" vertical="center"/>
    </xf>
    <xf numFmtId="166" fontId="10" fillId="7" borderId="34" xfId="0" applyNumberFormat="1" applyFont="1" applyFill="1" applyBorder="1" applyAlignment="1">
      <alignment horizontal="center" vertical="center"/>
    </xf>
    <xf numFmtId="168" fontId="9" fillId="20" borderId="7" xfId="0" applyNumberFormat="1" applyFont="1" applyFill="1" applyBorder="1" applyAlignment="1">
      <alignment horizontal="center" vertical="center"/>
    </xf>
    <xf numFmtId="168" fontId="9" fillId="20" borderId="8" xfId="0" applyNumberFormat="1" applyFont="1" applyFill="1" applyBorder="1" applyAlignment="1">
      <alignment horizontal="center" vertical="center"/>
    </xf>
    <xf numFmtId="166" fontId="9" fillId="20" borderId="9" xfId="0" applyNumberFormat="1" applyFont="1" applyFill="1" applyBorder="1" applyAlignment="1">
      <alignment horizontal="center" vertical="center"/>
    </xf>
    <xf numFmtId="166" fontId="9" fillId="20" borderId="30" xfId="0" applyNumberFormat="1" applyFont="1" applyFill="1" applyBorder="1" applyAlignment="1">
      <alignment horizontal="center" vertical="center"/>
    </xf>
    <xf numFmtId="166" fontId="9" fillId="20" borderId="10" xfId="0" applyNumberFormat="1" applyFont="1" applyFill="1" applyBorder="1" applyAlignment="1">
      <alignment horizontal="center" vertical="center"/>
    </xf>
    <xf numFmtId="166" fontId="9" fillId="20" borderId="11" xfId="0" applyNumberFormat="1" applyFont="1" applyFill="1" applyBorder="1" applyAlignment="1">
      <alignment horizontal="center" vertical="center"/>
    </xf>
    <xf numFmtId="168" fontId="11" fillId="20" borderId="9" xfId="0" applyNumberFormat="1" applyFont="1" applyFill="1" applyBorder="1" applyAlignment="1">
      <alignment horizontal="center" vertical="center"/>
    </xf>
    <xf numFmtId="168" fontId="11" fillId="20" borderId="30" xfId="0" applyNumberFormat="1" applyFont="1" applyFill="1" applyBorder="1" applyAlignment="1">
      <alignment horizontal="center" vertical="center"/>
    </xf>
    <xf numFmtId="168" fontId="11" fillId="20" borderId="10" xfId="0" applyNumberFormat="1" applyFont="1" applyFill="1" applyBorder="1" applyAlignment="1">
      <alignment horizontal="center" vertical="center"/>
    </xf>
    <xf numFmtId="168" fontId="11" fillId="20" borderId="11" xfId="0" applyNumberFormat="1" applyFont="1" applyFill="1" applyBorder="1" applyAlignment="1">
      <alignment horizontal="center" vertical="center"/>
    </xf>
    <xf numFmtId="168" fontId="11" fillId="20" borderId="7" xfId="0" applyNumberFormat="1" applyFont="1" applyFill="1" applyBorder="1" applyAlignment="1">
      <alignment horizontal="right" vertical="center"/>
    </xf>
    <xf numFmtId="166" fontId="11" fillId="13" borderId="35" xfId="0" applyNumberFormat="1" applyFont="1" applyFill="1" applyBorder="1" applyAlignment="1">
      <alignment horizontal="center" vertical="center"/>
    </xf>
    <xf numFmtId="166" fontId="11" fillId="13" borderId="36" xfId="0" applyNumberFormat="1" applyFont="1" applyFill="1" applyBorder="1" applyAlignment="1">
      <alignment horizontal="center" vertical="center"/>
    </xf>
    <xf numFmtId="166" fontId="11" fillId="13" borderId="37" xfId="0" applyNumberFormat="1" applyFont="1" applyFill="1" applyBorder="1" applyAlignment="1">
      <alignment horizontal="center" vertical="center"/>
    </xf>
    <xf numFmtId="166" fontId="11" fillId="13" borderId="38" xfId="0" applyNumberFormat="1" applyFont="1" applyFill="1" applyBorder="1" applyAlignment="1">
      <alignment horizontal="center" vertical="center"/>
    </xf>
    <xf numFmtId="0" fontId="32" fillId="7" borderId="0" xfId="0" applyFont="1" applyFill="1" applyBorder="1" applyAlignment="1">
      <alignment horizontal="center" vertical="center"/>
    </xf>
    <xf numFmtId="0" fontId="2" fillId="7" borderId="0" xfId="0" applyFont="1" applyFill="1" applyBorder="1" applyAlignment="1">
      <alignment horizontal="center" vertical="center"/>
    </xf>
    <xf numFmtId="0" fontId="2" fillId="7" borderId="39" xfId="0" applyFont="1" applyFill="1" applyBorder="1" applyAlignment="1">
      <alignment horizontal="center" vertical="center"/>
    </xf>
    <xf numFmtId="164" fontId="39" fillId="3" borderId="0" xfId="3" applyFont="1" applyFill="1" applyBorder="1" applyAlignment="1">
      <alignment horizontal="left" vertical="center"/>
    </xf>
    <xf numFmtId="0" fontId="34" fillId="21" borderId="40" xfId="0" applyFont="1" applyFill="1" applyBorder="1" applyAlignment="1">
      <alignment horizontal="center" vertical="center" wrapText="1"/>
    </xf>
    <xf numFmtId="0" fontId="34" fillId="21" borderId="41" xfId="0" applyFont="1" applyFill="1" applyBorder="1" applyAlignment="1">
      <alignment horizontal="center" vertical="center" wrapText="1"/>
    </xf>
    <xf numFmtId="164" fontId="24" fillId="2" borderId="0" xfId="3" applyFont="1" applyFill="1" applyBorder="1" applyAlignment="1">
      <alignment horizontal="left" vertical="center" indent="2"/>
    </xf>
    <xf numFmtId="168" fontId="10" fillId="22" borderId="7" xfId="0" applyNumberFormat="1" applyFont="1" applyFill="1" applyBorder="1" applyAlignment="1">
      <alignment horizontal="right" vertical="center"/>
    </xf>
    <xf numFmtId="168" fontId="10" fillId="22" borderId="7" xfId="0" applyNumberFormat="1" applyFont="1" applyFill="1" applyBorder="1" applyAlignment="1">
      <alignment horizontal="center" vertical="center"/>
    </xf>
    <xf numFmtId="168" fontId="10" fillId="22" borderId="8" xfId="0" applyNumberFormat="1" applyFont="1" applyFill="1" applyBorder="1" applyAlignment="1">
      <alignment horizontal="center" vertical="center"/>
    </xf>
    <xf numFmtId="166" fontId="10" fillId="22" borderId="9" xfId="0" applyNumberFormat="1" applyFont="1" applyFill="1" applyBorder="1" applyAlignment="1">
      <alignment horizontal="center" vertical="center"/>
    </xf>
    <xf numFmtId="166" fontId="10" fillId="22" borderId="10" xfId="0" applyNumberFormat="1" applyFont="1" applyFill="1" applyBorder="1" applyAlignment="1">
      <alignment horizontal="center" vertical="center"/>
    </xf>
    <xf numFmtId="166" fontId="10" fillId="22" borderId="11" xfId="0" applyNumberFormat="1" applyFont="1" applyFill="1" applyBorder="1" applyAlignment="1">
      <alignment horizontal="center" vertical="center"/>
    </xf>
    <xf numFmtId="166" fontId="10" fillId="22" borderId="30" xfId="0" applyNumberFormat="1" applyFont="1" applyFill="1" applyBorder="1" applyAlignment="1">
      <alignment horizontal="center" vertical="center"/>
    </xf>
    <xf numFmtId="168" fontId="10" fillId="22" borderId="9" xfId="0" applyNumberFormat="1" applyFont="1" applyFill="1" applyBorder="1" applyAlignment="1">
      <alignment horizontal="center" vertical="center"/>
    </xf>
    <xf numFmtId="168" fontId="10" fillId="22" borderId="30" xfId="0" applyNumberFormat="1" applyFont="1" applyFill="1" applyBorder="1" applyAlignment="1">
      <alignment horizontal="center" vertical="center"/>
    </xf>
    <xf numFmtId="168" fontId="10" fillId="22" borderId="10" xfId="0" applyNumberFormat="1" applyFont="1" applyFill="1" applyBorder="1" applyAlignment="1">
      <alignment horizontal="center" vertical="center"/>
    </xf>
    <xf numFmtId="168" fontId="10" fillId="22" borderId="11" xfId="0" applyNumberFormat="1" applyFont="1" applyFill="1" applyBorder="1" applyAlignment="1">
      <alignment horizontal="center" vertical="center"/>
    </xf>
    <xf numFmtId="166" fontId="11" fillId="23" borderId="42" xfId="0" applyNumberFormat="1" applyFont="1" applyFill="1" applyBorder="1" applyAlignment="1">
      <alignment horizontal="center" vertical="center"/>
    </xf>
    <xf numFmtId="166" fontId="11" fillId="23" borderId="32" xfId="0" applyNumberFormat="1" applyFont="1" applyFill="1" applyBorder="1" applyAlignment="1">
      <alignment horizontal="center" vertical="center"/>
    </xf>
    <xf numFmtId="166" fontId="10" fillId="23" borderId="0" xfId="0" applyNumberFormat="1" applyFont="1" applyFill="1" applyBorder="1" applyAlignment="1">
      <alignment horizontal="center" vertical="center"/>
    </xf>
    <xf numFmtId="166" fontId="10" fillId="23" borderId="33" xfId="0" applyNumberFormat="1" applyFont="1" applyFill="1" applyBorder="1" applyAlignment="1">
      <alignment horizontal="center" vertical="center"/>
    </xf>
    <xf numFmtId="166" fontId="11" fillId="23" borderId="0" xfId="0" applyNumberFormat="1" applyFont="1" applyFill="1" applyBorder="1" applyAlignment="1">
      <alignment horizontal="center" vertical="center"/>
    </xf>
    <xf numFmtId="166" fontId="11" fillId="23" borderId="33" xfId="0" applyNumberFormat="1" applyFont="1" applyFill="1" applyBorder="1" applyAlignment="1">
      <alignment horizontal="center" vertical="center"/>
    </xf>
    <xf numFmtId="168" fontId="10" fillId="4" borderId="7" xfId="0" applyNumberFormat="1" applyFont="1" applyFill="1" applyBorder="1" applyAlignment="1">
      <alignment horizontal="center" vertical="center"/>
    </xf>
    <xf numFmtId="168" fontId="10" fillId="4" borderId="8" xfId="0" applyNumberFormat="1" applyFont="1" applyFill="1" applyBorder="1" applyAlignment="1">
      <alignment horizontal="center" vertical="center"/>
    </xf>
    <xf numFmtId="166" fontId="10" fillId="4" borderId="9" xfId="0" applyNumberFormat="1" applyFont="1" applyFill="1" applyBorder="1" applyAlignment="1">
      <alignment horizontal="center" vertical="center"/>
    </xf>
    <xf numFmtId="166" fontId="10" fillId="4" borderId="10" xfId="0" applyNumberFormat="1" applyFont="1" applyFill="1" applyBorder="1" applyAlignment="1">
      <alignment horizontal="center" vertical="center"/>
    </xf>
    <xf numFmtId="166" fontId="10" fillId="4" borderId="11" xfId="0" applyNumberFormat="1" applyFont="1" applyFill="1" applyBorder="1" applyAlignment="1">
      <alignment horizontal="center" vertical="center"/>
    </xf>
    <xf numFmtId="166" fontId="10" fillId="4" borderId="30" xfId="0" applyNumberFormat="1" applyFont="1" applyFill="1" applyBorder="1" applyAlignment="1">
      <alignment horizontal="center" vertical="center"/>
    </xf>
    <xf numFmtId="168" fontId="10" fillId="4" borderId="9" xfId="0" applyNumberFormat="1" applyFont="1" applyFill="1" applyBorder="1" applyAlignment="1">
      <alignment horizontal="center" vertical="center"/>
    </xf>
    <xf numFmtId="168" fontId="10" fillId="4" borderId="30" xfId="0" applyNumberFormat="1" applyFont="1" applyFill="1" applyBorder="1" applyAlignment="1">
      <alignment horizontal="center" vertical="center"/>
    </xf>
    <xf numFmtId="168" fontId="10" fillId="4" borderId="10" xfId="0" applyNumberFormat="1" applyFont="1" applyFill="1" applyBorder="1" applyAlignment="1">
      <alignment horizontal="center" vertical="center"/>
    </xf>
    <xf numFmtId="168" fontId="10" fillId="4" borderId="11" xfId="0" applyNumberFormat="1" applyFont="1" applyFill="1" applyBorder="1" applyAlignment="1">
      <alignment horizontal="center" vertical="center"/>
    </xf>
    <xf numFmtId="168" fontId="10" fillId="4" borderId="7" xfId="0" applyNumberFormat="1" applyFont="1" applyFill="1" applyBorder="1" applyAlignment="1">
      <alignment horizontal="right" vertical="center"/>
    </xf>
    <xf numFmtId="0" fontId="26" fillId="4" borderId="10" xfId="0" applyFont="1" applyFill="1" applyBorder="1" applyAlignment="1">
      <alignment horizontal="left" vertical="top" wrapText="1"/>
    </xf>
    <xf numFmtId="0" fontId="26" fillId="6" borderId="0" xfId="0" applyFont="1" applyFill="1" applyBorder="1" applyAlignment="1">
      <alignment horizontal="left" vertical="top" wrapText="1"/>
    </xf>
    <xf numFmtId="0" fontId="0" fillId="6" borderId="0" xfId="0" applyFill="1" applyBorder="1"/>
    <xf numFmtId="0" fontId="34" fillId="2" borderId="16" xfId="0" quotePrefix="1" applyFont="1" applyFill="1" applyBorder="1" applyAlignment="1">
      <alignment horizontal="center" vertical="center" wrapText="1"/>
    </xf>
    <xf numFmtId="0" fontId="34" fillId="2" borderId="43" xfId="0" quotePrefix="1" applyFont="1" applyFill="1" applyBorder="1" applyAlignment="1">
      <alignment horizontal="center" vertical="center" wrapText="1"/>
    </xf>
    <xf numFmtId="0" fontId="34" fillId="2" borderId="43" xfId="0" applyFont="1" applyFill="1" applyBorder="1" applyAlignment="1">
      <alignment horizontal="center" vertical="center" wrapText="1"/>
    </xf>
    <xf numFmtId="0" fontId="34" fillId="6" borderId="44" xfId="0" applyFont="1" applyFill="1" applyBorder="1" applyAlignment="1">
      <alignment horizontal="center" vertical="center" wrapText="1"/>
    </xf>
    <xf numFmtId="0" fontId="34" fillId="2" borderId="45" xfId="0" applyFont="1" applyFill="1" applyBorder="1" applyAlignment="1">
      <alignment horizontal="center" vertical="center" wrapText="1"/>
    </xf>
    <xf numFmtId="0" fontId="33" fillId="23" borderId="0" xfId="0" applyFont="1" applyFill="1" applyBorder="1" applyAlignment="1">
      <alignment vertical="center"/>
    </xf>
    <xf numFmtId="0" fontId="33" fillId="23" borderId="39" xfId="0" applyFont="1" applyFill="1" applyBorder="1" applyAlignment="1">
      <alignment vertical="center"/>
    </xf>
    <xf numFmtId="0" fontId="33" fillId="23" borderId="33" xfId="0" applyFont="1" applyFill="1" applyBorder="1" applyAlignment="1">
      <alignment vertical="center"/>
    </xf>
    <xf numFmtId="0" fontId="33" fillId="23" borderId="34" xfId="0" applyFont="1" applyFill="1" applyBorder="1" applyAlignment="1">
      <alignment vertical="center"/>
    </xf>
    <xf numFmtId="0" fontId="20" fillId="23" borderId="46" xfId="0" applyFont="1" applyFill="1" applyBorder="1" applyAlignment="1"/>
    <xf numFmtId="0" fontId="20" fillId="23" borderId="0" xfId="0" applyFont="1" applyFill="1" applyBorder="1" applyAlignment="1"/>
    <xf numFmtId="0" fontId="16" fillId="7" borderId="16" xfId="0" applyFont="1" applyFill="1" applyBorder="1" applyAlignment="1">
      <alignment horizontal="center" vertical="center"/>
    </xf>
    <xf numFmtId="0" fontId="37" fillId="7" borderId="47" xfId="0" applyFont="1" applyFill="1" applyBorder="1" applyAlignment="1">
      <alignment horizontal="center" vertical="center"/>
    </xf>
    <xf numFmtId="0" fontId="55" fillId="4" borderId="35" xfId="0" applyFont="1" applyFill="1" applyBorder="1" applyAlignment="1">
      <alignment horizontal="left" vertical="center" indent="2"/>
    </xf>
    <xf numFmtId="0" fontId="56" fillId="4" borderId="36" xfId="0" applyFont="1" applyFill="1" applyBorder="1" applyAlignment="1"/>
    <xf numFmtId="0" fontId="56" fillId="4" borderId="37" xfId="0" applyFont="1" applyFill="1" applyBorder="1" applyAlignment="1"/>
    <xf numFmtId="0" fontId="36" fillId="23" borderId="42" xfId="0" applyFont="1" applyFill="1" applyBorder="1" applyAlignment="1">
      <alignment vertical="center" wrapText="1"/>
    </xf>
    <xf numFmtId="0" fontId="20" fillId="23" borderId="42" xfId="0" applyFont="1" applyFill="1" applyBorder="1" applyAlignment="1"/>
    <xf numFmtId="0" fontId="57" fillId="0" borderId="0" xfId="0" applyFont="1"/>
    <xf numFmtId="168" fontId="10" fillId="19" borderId="7" xfId="0" applyNumberFormat="1" applyFont="1" applyFill="1" applyBorder="1" applyAlignment="1">
      <alignment horizontal="center" vertical="center"/>
    </xf>
    <xf numFmtId="168" fontId="10" fillId="19" borderId="8" xfId="0" applyNumberFormat="1" applyFont="1" applyFill="1" applyBorder="1" applyAlignment="1">
      <alignment horizontal="center" vertical="center"/>
    </xf>
    <xf numFmtId="166" fontId="10" fillId="19" borderId="9" xfId="0" applyNumberFormat="1" applyFont="1" applyFill="1" applyBorder="1" applyAlignment="1">
      <alignment horizontal="center" vertical="center"/>
    </xf>
    <xf numFmtId="166" fontId="10" fillId="19" borderId="10" xfId="0" applyNumberFormat="1" applyFont="1" applyFill="1" applyBorder="1" applyAlignment="1">
      <alignment horizontal="center" vertical="center"/>
    </xf>
    <xf numFmtId="166" fontId="10" fillId="19" borderId="11" xfId="0" applyNumberFormat="1" applyFont="1" applyFill="1" applyBorder="1" applyAlignment="1">
      <alignment horizontal="center" vertical="center"/>
    </xf>
    <xf numFmtId="166" fontId="10" fillId="19" borderId="30" xfId="0" applyNumberFormat="1" applyFont="1" applyFill="1" applyBorder="1" applyAlignment="1">
      <alignment horizontal="center" vertical="center"/>
    </xf>
    <xf numFmtId="168" fontId="11" fillId="19" borderId="9" xfId="0" applyNumberFormat="1" applyFont="1" applyFill="1" applyBorder="1" applyAlignment="1">
      <alignment horizontal="center" vertical="center"/>
    </xf>
    <xf numFmtId="168" fontId="11" fillId="19" borderId="30" xfId="0" applyNumberFormat="1" applyFont="1" applyFill="1" applyBorder="1" applyAlignment="1">
      <alignment horizontal="center" vertical="center"/>
    </xf>
    <xf numFmtId="168" fontId="11" fillId="19" borderId="10" xfId="0" applyNumberFormat="1" applyFont="1" applyFill="1" applyBorder="1" applyAlignment="1">
      <alignment horizontal="center" vertical="center"/>
    </xf>
    <xf numFmtId="168" fontId="11" fillId="19" borderId="11" xfId="0" applyNumberFormat="1" applyFont="1" applyFill="1" applyBorder="1" applyAlignment="1">
      <alignment horizontal="center" vertical="center"/>
    </xf>
    <xf numFmtId="168" fontId="10" fillId="19" borderId="7" xfId="0" applyNumberFormat="1" applyFont="1" applyFill="1" applyBorder="1" applyAlignment="1">
      <alignment horizontal="right" vertical="center"/>
    </xf>
    <xf numFmtId="164" fontId="7" fillId="3" borderId="0" xfId="3" applyFont="1" applyFill="1" applyAlignment="1">
      <alignment vertical="center"/>
    </xf>
    <xf numFmtId="0" fontId="8" fillId="5" borderId="0" xfId="0" applyFont="1" applyFill="1" applyBorder="1" applyAlignment="1"/>
    <xf numFmtId="168" fontId="9" fillId="7" borderId="42" xfId="0" applyNumberFormat="1" applyFont="1" applyFill="1" applyBorder="1" applyAlignment="1">
      <alignment vertical="center"/>
    </xf>
    <xf numFmtId="168" fontId="9" fillId="0" borderId="0" xfId="0" applyNumberFormat="1" applyFont="1" applyAlignment="1">
      <alignment vertical="center"/>
    </xf>
    <xf numFmtId="164" fontId="24" fillId="2" borderId="0" xfId="3" applyNumberFormat="1" applyFont="1" applyFill="1" applyBorder="1" applyAlignment="1" applyProtection="1">
      <alignment horizontal="left" vertical="center" indent="2"/>
    </xf>
    <xf numFmtId="0" fontId="20" fillId="2" borderId="0" xfId="0" applyFont="1" applyFill="1" applyBorder="1" applyAlignment="1">
      <alignment horizontal="left" vertical="center" indent="4"/>
    </xf>
    <xf numFmtId="164" fontId="5" fillId="0" borderId="0" xfId="5"/>
    <xf numFmtId="164" fontId="59" fillId="24" borderId="1" xfId="5" applyFont="1" applyFill="1" applyBorder="1" applyAlignment="1">
      <alignment horizontal="center"/>
    </xf>
    <xf numFmtId="0" fontId="25" fillId="5" borderId="10" xfId="0" applyFont="1" applyFill="1" applyBorder="1" applyAlignment="1">
      <alignment horizontal="left" vertical="center" wrapText="1"/>
    </xf>
    <xf numFmtId="0" fontId="25" fillId="5" borderId="48" xfId="0" applyFont="1" applyFill="1" applyBorder="1" applyAlignment="1">
      <alignment horizontal="left" vertical="center" wrapText="1"/>
    </xf>
    <xf numFmtId="0" fontId="21" fillId="7" borderId="23" xfId="0" applyFont="1" applyFill="1" applyBorder="1" applyAlignment="1">
      <alignment horizontal="left" vertical="center" wrapText="1"/>
    </xf>
    <xf numFmtId="0" fontId="21" fillId="7" borderId="10" xfId="0" applyFont="1" applyFill="1" applyBorder="1" applyAlignment="1">
      <alignment horizontal="left" vertical="center" wrapText="1"/>
    </xf>
    <xf numFmtId="165" fontId="20" fillId="2" borderId="30" xfId="0" applyNumberFormat="1" applyFont="1" applyFill="1" applyBorder="1" applyAlignment="1" applyProtection="1">
      <alignment horizontal="center" vertical="center"/>
    </xf>
    <xf numFmtId="164" fontId="26" fillId="0" borderId="0" xfId="4" applyFont="1" applyFill="1" applyBorder="1" applyAlignment="1">
      <alignment horizontal="left" vertical="center"/>
    </xf>
    <xf numFmtId="164" fontId="26" fillId="4" borderId="21" xfId="4" applyFont="1" applyFill="1" applyBorder="1" applyAlignment="1">
      <alignment horizontal="center" vertical="center"/>
    </xf>
    <xf numFmtId="165" fontId="23" fillId="4" borderId="21" xfId="4" applyNumberFormat="1" applyFont="1" applyFill="1" applyBorder="1" applyAlignment="1" applyProtection="1">
      <alignment horizontal="center" vertical="center"/>
    </xf>
    <xf numFmtId="164" fontId="20" fillId="2" borderId="0" xfId="4" applyFont="1" applyFill="1" applyBorder="1" applyAlignment="1">
      <alignment horizontal="left" vertical="center" indent="4"/>
    </xf>
    <xf numFmtId="164" fontId="24" fillId="2" borderId="0" xfId="4" applyNumberFormat="1" applyFont="1" applyFill="1" applyBorder="1" applyAlignment="1" applyProtection="1">
      <alignment horizontal="left" vertical="center" indent="4"/>
    </xf>
    <xf numFmtId="164" fontId="24" fillId="2" borderId="23" xfId="4" applyNumberFormat="1" applyFont="1" applyFill="1" applyBorder="1" applyAlignment="1" applyProtection="1">
      <alignment horizontal="center" vertical="center"/>
    </xf>
    <xf numFmtId="165" fontId="24" fillId="2" borderId="21" xfId="0" applyNumberFormat="1" applyFont="1" applyFill="1" applyBorder="1" applyAlignment="1" applyProtection="1">
      <alignment horizontal="center" vertical="center"/>
    </xf>
    <xf numFmtId="165" fontId="24" fillId="2" borderId="21" xfId="4" applyNumberFormat="1" applyFont="1" applyFill="1" applyBorder="1" applyAlignment="1" applyProtection="1">
      <alignment horizontal="center" vertical="center"/>
    </xf>
    <xf numFmtId="164" fontId="25" fillId="2" borderId="22" xfId="4" applyFont="1" applyFill="1" applyBorder="1" applyAlignment="1">
      <alignment horizontal="left" vertical="center"/>
    </xf>
    <xf numFmtId="164" fontId="23" fillId="19" borderId="0" xfId="4" applyNumberFormat="1" applyFont="1" applyFill="1" applyBorder="1" applyAlignment="1" applyProtection="1">
      <alignment horizontal="left" vertical="center" indent="2"/>
    </xf>
    <xf numFmtId="164" fontId="23" fillId="19" borderId="0" xfId="4" applyNumberFormat="1" applyFont="1" applyFill="1" applyBorder="1" applyAlignment="1" applyProtection="1">
      <alignment horizontal="left" vertical="center"/>
    </xf>
    <xf numFmtId="164" fontId="23" fillId="19" borderId="0" xfId="0" applyNumberFormat="1" applyFont="1" applyFill="1" applyBorder="1" applyAlignment="1" applyProtection="1">
      <alignment horizontal="left" vertical="center" indent="2"/>
    </xf>
    <xf numFmtId="164" fontId="26" fillId="3" borderId="0" xfId="4" applyFont="1" applyFill="1" applyBorder="1" applyAlignment="1">
      <alignment horizontal="left" vertical="center"/>
    </xf>
    <xf numFmtId="0" fontId="8" fillId="0" borderId="0" xfId="4" applyNumberFormat="1" applyFont="1" applyFill="1" applyBorder="1" applyAlignment="1">
      <alignment horizontal="left" vertical="center"/>
    </xf>
    <xf numFmtId="164" fontId="8" fillId="0" borderId="0" xfId="4" applyFont="1" applyFill="1" applyBorder="1" applyAlignment="1">
      <alignment horizontal="center" vertical="center"/>
    </xf>
    <xf numFmtId="164" fontId="26" fillId="4" borderId="22" xfId="4" applyFont="1" applyFill="1" applyBorder="1" applyAlignment="1">
      <alignment horizontal="center" vertical="center"/>
    </xf>
    <xf numFmtId="164" fontId="26" fillId="4" borderId="22" xfId="4" applyFont="1" applyFill="1" applyBorder="1" applyAlignment="1">
      <alignment horizontal="left" vertical="center"/>
    </xf>
    <xf numFmtId="164" fontId="21" fillId="2" borderId="22" xfId="3" applyFont="1" applyFill="1" applyBorder="1" applyAlignment="1">
      <alignment horizontal="left" vertical="center"/>
    </xf>
    <xf numFmtId="165" fontId="23" fillId="2" borderId="21" xfId="0" applyNumberFormat="1" applyFont="1" applyFill="1" applyBorder="1" applyAlignment="1" applyProtection="1">
      <alignment horizontal="center" vertical="center"/>
    </xf>
    <xf numFmtId="0" fontId="7" fillId="2" borderId="22" xfId="0" applyFont="1" applyFill="1" applyBorder="1" applyAlignment="1">
      <alignment horizontal="left" vertical="center"/>
    </xf>
    <xf numFmtId="164" fontId="8" fillId="2" borderId="22" xfId="4" applyFont="1" applyFill="1" applyBorder="1" applyAlignment="1">
      <alignment horizontal="left" vertical="center"/>
    </xf>
    <xf numFmtId="165" fontId="20" fillId="2" borderId="21" xfId="4" applyNumberFormat="1" applyFont="1" applyFill="1" applyBorder="1" applyAlignment="1" applyProtection="1">
      <alignment horizontal="center" vertical="center"/>
    </xf>
    <xf numFmtId="164" fontId="22" fillId="3" borderId="0" xfId="3" applyFont="1" applyFill="1" applyBorder="1" applyAlignment="1">
      <alignment horizontal="left" vertical="center"/>
    </xf>
    <xf numFmtId="164" fontId="7" fillId="3" borderId="22" xfId="3" applyFont="1" applyFill="1" applyBorder="1" applyAlignment="1">
      <alignment horizontal="left" vertical="center"/>
    </xf>
    <xf numFmtId="164" fontId="18" fillId="3" borderId="22" xfId="3" applyFont="1" applyFill="1" applyBorder="1" applyAlignment="1">
      <alignment horizontal="left" vertical="center"/>
    </xf>
    <xf numFmtId="164" fontId="18" fillId="3" borderId="0" xfId="3" applyFont="1" applyFill="1" applyBorder="1" applyAlignment="1">
      <alignment horizontal="left" vertical="center"/>
    </xf>
    <xf numFmtId="0" fontId="0" fillId="5" borderId="22" xfId="0" applyFill="1" applyBorder="1" applyAlignment="1">
      <alignment vertical="center"/>
    </xf>
    <xf numFmtId="164" fontId="21" fillId="5" borderId="21" xfId="3" applyFont="1" applyFill="1" applyBorder="1" applyAlignment="1">
      <alignment horizontal="center" vertical="center"/>
    </xf>
    <xf numFmtId="0" fontId="8" fillId="3" borderId="0" xfId="0" applyFont="1" applyFill="1" applyAlignment="1"/>
    <xf numFmtId="0" fontId="8" fillId="3" borderId="39" xfId="0" applyFont="1" applyFill="1" applyBorder="1" applyAlignment="1"/>
    <xf numFmtId="0" fontId="41" fillId="3" borderId="0" xfId="0" applyFont="1" applyFill="1" applyBorder="1" applyAlignment="1">
      <alignment vertical="center"/>
    </xf>
    <xf numFmtId="0" fontId="17" fillId="3" borderId="0" xfId="0" applyFont="1" applyFill="1" applyBorder="1" applyAlignment="1">
      <alignment horizontal="center" vertical="center"/>
    </xf>
    <xf numFmtId="0" fontId="8" fillId="5" borderId="21" xfId="0" applyFont="1" applyFill="1" applyBorder="1" applyAlignment="1"/>
    <xf numFmtId="0" fontId="13" fillId="3" borderId="0" xfId="0" applyFont="1" applyFill="1" applyAlignment="1">
      <alignment horizontal="center" vertical="center"/>
    </xf>
    <xf numFmtId="0" fontId="42" fillId="3" borderId="0" xfId="0" applyFont="1" applyFill="1" applyAlignment="1">
      <alignment horizontal="center" vertical="center"/>
    </xf>
    <xf numFmtId="0" fontId="0" fillId="3" borderId="0" xfId="0" applyFill="1" applyAlignment="1">
      <alignment vertical="center"/>
    </xf>
    <xf numFmtId="0" fontId="31" fillId="3" borderId="0" xfId="0" applyFont="1" applyFill="1" applyAlignment="1">
      <alignment vertical="center"/>
    </xf>
    <xf numFmtId="0" fontId="28" fillId="3" borderId="0" xfId="0" applyFont="1" applyFill="1" applyAlignment="1">
      <alignment vertical="center"/>
    </xf>
    <xf numFmtId="0" fontId="27" fillId="6" borderId="0" xfId="0" applyFont="1" applyFill="1" applyBorder="1" applyAlignment="1">
      <alignment vertical="center"/>
    </xf>
    <xf numFmtId="0" fontId="31" fillId="6" borderId="0" xfId="0" applyFont="1" applyFill="1" applyBorder="1" applyAlignment="1">
      <alignment vertical="center"/>
    </xf>
    <xf numFmtId="0" fontId="31" fillId="6" borderId="21" xfId="0" applyFont="1" applyFill="1" applyBorder="1" applyAlignment="1">
      <alignment vertical="center"/>
    </xf>
    <xf numFmtId="164" fontId="20" fillId="2" borderId="22" xfId="3" applyFont="1" applyFill="1" applyBorder="1" applyAlignment="1">
      <alignment horizontal="left" vertical="center"/>
    </xf>
    <xf numFmtId="164" fontId="24" fillId="2" borderId="22" xfId="3" applyFont="1" applyFill="1" applyBorder="1" applyAlignment="1">
      <alignment horizontal="left" vertical="center"/>
    </xf>
    <xf numFmtId="0" fontId="24" fillId="2" borderId="0" xfId="0" applyFont="1" applyFill="1" applyBorder="1" applyAlignment="1">
      <alignment horizontal="left" vertical="center" indent="4"/>
    </xf>
    <xf numFmtId="0" fontId="24" fillId="2" borderId="0" xfId="0" applyFont="1" applyFill="1" applyBorder="1" applyAlignment="1">
      <alignment vertical="center"/>
    </xf>
    <xf numFmtId="165" fontId="40" fillId="2" borderId="21" xfId="0" applyNumberFormat="1" applyFont="1" applyFill="1" applyBorder="1" applyAlignment="1" applyProtection="1">
      <alignment horizontal="center" vertical="center"/>
    </xf>
    <xf numFmtId="164" fontId="7" fillId="2" borderId="22" xfId="3" applyFont="1" applyFill="1" applyBorder="1" applyAlignment="1">
      <alignment horizontal="left" vertical="center"/>
    </xf>
    <xf numFmtId="164" fontId="7" fillId="2" borderId="49" xfId="3" applyFont="1" applyFill="1" applyBorder="1" applyAlignment="1">
      <alignment horizontal="left" vertical="center"/>
    </xf>
    <xf numFmtId="164" fontId="23" fillId="19" borderId="23" xfId="4" applyNumberFormat="1" applyFont="1" applyFill="1" applyBorder="1" applyAlignment="1" applyProtection="1">
      <alignment horizontal="left" vertical="center" wrapText="1"/>
    </xf>
    <xf numFmtId="164" fontId="20" fillId="5" borderId="10" xfId="3" applyFont="1" applyFill="1" applyBorder="1" applyAlignment="1">
      <alignment horizontal="left" vertical="center"/>
    </xf>
    <xf numFmtId="164" fontId="20" fillId="5" borderId="50" xfId="3" applyFont="1" applyFill="1" applyBorder="1" applyAlignment="1">
      <alignment horizontal="left" vertical="center"/>
    </xf>
    <xf numFmtId="164" fontId="7" fillId="5" borderId="48" xfId="3" applyFont="1" applyFill="1" applyBorder="1" applyAlignment="1">
      <alignment horizontal="left" vertical="center"/>
    </xf>
    <xf numFmtId="164" fontId="20" fillId="5" borderId="48" xfId="3" applyFont="1" applyFill="1" applyBorder="1" applyAlignment="1">
      <alignment horizontal="center" vertical="center"/>
    </xf>
    <xf numFmtId="0" fontId="13" fillId="3" borderId="2" xfId="0" applyFont="1" applyFill="1" applyBorder="1" applyAlignment="1">
      <alignment horizontal="center" vertical="center"/>
    </xf>
    <xf numFmtId="0" fontId="13" fillId="3" borderId="7" xfId="0" applyFont="1" applyFill="1" applyBorder="1" applyAlignment="1">
      <alignment horizontal="center" vertical="center"/>
    </xf>
    <xf numFmtId="167" fontId="13" fillId="3" borderId="7" xfId="0" applyNumberFormat="1" applyFont="1" applyFill="1" applyBorder="1" applyAlignment="1">
      <alignment horizontal="center" vertical="center"/>
    </xf>
    <xf numFmtId="0" fontId="13" fillId="18" borderId="2" xfId="0" applyFont="1" applyFill="1" applyBorder="1" applyAlignment="1">
      <alignment horizontal="center" vertical="center" wrapText="1"/>
    </xf>
    <xf numFmtId="0" fontId="27" fillId="6" borderId="22" xfId="0" applyFont="1" applyFill="1" applyBorder="1" applyAlignment="1">
      <alignment horizontal="center" vertical="center"/>
    </xf>
    <xf numFmtId="165" fontId="23" fillId="2" borderId="31" xfId="0" applyNumberFormat="1" applyFont="1" applyFill="1" applyBorder="1" applyAlignment="1" applyProtection="1">
      <alignment horizontal="center" vertical="center"/>
    </xf>
    <xf numFmtId="165" fontId="23" fillId="2" borderId="21" xfId="4" applyNumberFormat="1" applyFont="1" applyFill="1" applyBorder="1" applyAlignment="1" applyProtection="1">
      <alignment horizontal="center" vertical="center"/>
    </xf>
    <xf numFmtId="165" fontId="6" fillId="5" borderId="30" xfId="0" applyNumberFormat="1" applyFont="1" applyFill="1" applyBorder="1" applyAlignment="1" applyProtection="1">
      <alignment horizontal="center" vertical="center"/>
    </xf>
    <xf numFmtId="165" fontId="6" fillId="5" borderId="10" xfId="0" applyNumberFormat="1" applyFont="1" applyFill="1" applyBorder="1" applyAlignment="1" applyProtection="1">
      <alignment horizontal="center" vertical="center"/>
    </xf>
    <xf numFmtId="0" fontId="0" fillId="3" borderId="0" xfId="0" applyFill="1" applyAlignment="1">
      <alignment horizontal="centerContinuous"/>
    </xf>
    <xf numFmtId="0" fontId="4" fillId="3" borderId="0" xfId="2" applyFill="1" applyAlignment="1" applyProtection="1">
      <alignment horizontal="center"/>
    </xf>
    <xf numFmtId="0" fontId="13" fillId="6" borderId="33" xfId="0" applyFont="1" applyFill="1" applyBorder="1" applyAlignment="1">
      <alignment horizontal="center" vertical="center"/>
    </xf>
    <xf numFmtId="0" fontId="29" fillId="3" borderId="0" xfId="0" applyFont="1" applyFill="1"/>
    <xf numFmtId="0" fontId="64" fillId="3" borderId="0" xfId="0" applyFont="1" applyFill="1"/>
    <xf numFmtId="0" fontId="34" fillId="25" borderId="43" xfId="0" applyFont="1" applyFill="1" applyBorder="1" applyAlignment="1">
      <alignment horizontal="center" vertical="center" wrapText="1"/>
    </xf>
    <xf numFmtId="164" fontId="23" fillId="2" borderId="0" xfId="4" applyNumberFormat="1" applyFont="1" applyFill="1" applyBorder="1" applyAlignment="1" applyProtection="1">
      <alignment horizontal="left" vertical="center"/>
    </xf>
    <xf numFmtId="164" fontId="24" fillId="2" borderId="0" xfId="0" applyNumberFormat="1" applyFont="1" applyFill="1" applyBorder="1" applyAlignment="1" applyProtection="1">
      <alignment vertical="center"/>
    </xf>
    <xf numFmtId="164" fontId="24" fillId="6" borderId="10" xfId="2" applyNumberFormat="1" applyFont="1" applyFill="1" applyBorder="1" applyAlignment="1" applyProtection="1">
      <alignment horizontal="left" vertical="center" indent="2"/>
    </xf>
    <xf numFmtId="164" fontId="20" fillId="2" borderId="0" xfId="3" applyNumberFormat="1" applyFont="1" applyFill="1" applyBorder="1" applyAlignment="1" applyProtection="1">
      <alignment horizontal="left" vertical="center" indent="2"/>
    </xf>
    <xf numFmtId="164" fontId="25" fillId="2" borderId="0" xfId="4" applyFont="1" applyFill="1" applyBorder="1" applyAlignment="1">
      <alignment horizontal="left" vertical="center"/>
    </xf>
    <xf numFmtId="164" fontId="23" fillId="19" borderId="0" xfId="3" applyNumberFormat="1" applyFont="1" applyFill="1" applyBorder="1" applyAlignment="1" applyProtection="1">
      <alignment horizontal="left" vertical="center"/>
    </xf>
    <xf numFmtId="164" fontId="17" fillId="2" borderId="0" xfId="3" quotePrefix="1" applyFont="1" applyFill="1" applyBorder="1" applyAlignment="1">
      <alignment horizontal="center" vertical="center"/>
    </xf>
    <xf numFmtId="0" fontId="22" fillId="2" borderId="0" xfId="3" applyNumberFormat="1" applyFont="1" applyFill="1" applyBorder="1" applyAlignment="1">
      <alignment horizontal="left" vertical="center"/>
    </xf>
    <xf numFmtId="164" fontId="22" fillId="2" borderId="0" xfId="3" quotePrefix="1" applyFont="1" applyFill="1" applyBorder="1" applyAlignment="1">
      <alignment horizontal="left" vertical="center"/>
    </xf>
    <xf numFmtId="164" fontId="8" fillId="2" borderId="0" xfId="4" applyFont="1" applyFill="1" applyBorder="1" applyAlignment="1">
      <alignment horizontal="left" vertical="center"/>
    </xf>
    <xf numFmtId="164" fontId="23" fillId="19" borderId="0" xfId="4" applyFont="1" applyFill="1" applyBorder="1" applyAlignment="1">
      <alignment horizontal="left" vertical="center"/>
    </xf>
    <xf numFmtId="0" fontId="23" fillId="9" borderId="0" xfId="4" applyNumberFormat="1" applyFont="1" applyFill="1" applyBorder="1" applyAlignment="1" applyProtection="1">
      <alignment horizontal="left" vertical="center"/>
    </xf>
    <xf numFmtId="164" fontId="23" fillId="9" borderId="0" xfId="4" applyNumberFormat="1" applyFont="1" applyFill="1" applyBorder="1" applyAlignment="1" applyProtection="1">
      <alignment horizontal="left" vertical="center"/>
    </xf>
    <xf numFmtId="164" fontId="23" fillId="9" borderId="0" xfId="4" applyFont="1" applyFill="1" applyBorder="1" applyAlignment="1">
      <alignment horizontal="left" vertical="center"/>
    </xf>
    <xf numFmtId="165" fontId="23" fillId="9" borderId="0" xfId="4" applyNumberFormat="1" applyFont="1" applyFill="1" applyBorder="1" applyAlignment="1" applyProtection="1">
      <alignment horizontal="right" vertical="center"/>
    </xf>
    <xf numFmtId="164" fontId="23" fillId="9" borderId="0" xfId="4" applyNumberFormat="1" applyFont="1" applyFill="1" applyBorder="1" applyAlignment="1" applyProtection="1">
      <alignment vertical="center"/>
    </xf>
    <xf numFmtId="164" fontId="24" fillId="2" borderId="0" xfId="4" applyNumberFormat="1" applyFont="1" applyFill="1" applyBorder="1" applyAlignment="1" applyProtection="1">
      <alignment horizontal="left" vertical="center" indent="2"/>
    </xf>
    <xf numFmtId="0" fontId="23" fillId="2" borderId="0" xfId="4" applyNumberFormat="1" applyFont="1" applyFill="1" applyBorder="1" applyAlignment="1" applyProtection="1">
      <alignment horizontal="left" vertical="center"/>
    </xf>
    <xf numFmtId="164" fontId="23" fillId="2" borderId="0" xfId="4" applyNumberFormat="1" applyFont="1" applyFill="1" applyBorder="1" applyAlignment="1" applyProtection="1">
      <alignment horizontal="center" vertical="center"/>
    </xf>
    <xf numFmtId="164" fontId="23" fillId="2" borderId="0" xfId="4" applyFont="1" applyFill="1" applyBorder="1" applyAlignment="1">
      <alignment horizontal="left" vertical="center"/>
    </xf>
    <xf numFmtId="164" fontId="23" fillId="19" borderId="0" xfId="3" applyFont="1" applyFill="1" applyBorder="1" applyAlignment="1">
      <alignment horizontal="left" vertical="center"/>
    </xf>
    <xf numFmtId="0" fontId="38" fillId="2" borderId="0" xfId="3" applyNumberFormat="1" applyFont="1" applyFill="1" applyBorder="1" applyAlignment="1" applyProtection="1">
      <alignment horizontal="left" vertical="center"/>
    </xf>
    <xf numFmtId="0" fontId="38" fillId="2" borderId="0" xfId="0" applyFont="1" applyFill="1" applyBorder="1" applyAlignment="1">
      <alignment horizontal="left" vertical="center"/>
    </xf>
    <xf numFmtId="164" fontId="38" fillId="2" borderId="0" xfId="3" applyFont="1" applyFill="1" applyBorder="1" applyAlignment="1">
      <alignment horizontal="left" vertical="center" indent="2"/>
    </xf>
    <xf numFmtId="164" fontId="38" fillId="2" borderId="0" xfId="0" applyNumberFormat="1" applyFont="1" applyFill="1" applyBorder="1" applyAlignment="1" applyProtection="1">
      <alignment horizontal="left" vertical="center"/>
    </xf>
    <xf numFmtId="164" fontId="38" fillId="2" borderId="0" xfId="3" applyNumberFormat="1" applyFont="1" applyFill="1" applyBorder="1" applyAlignment="1" applyProtection="1">
      <alignment horizontal="center" vertical="center"/>
    </xf>
    <xf numFmtId="164" fontId="23" fillId="19" borderId="0" xfId="0" applyNumberFormat="1" applyFont="1" applyFill="1" applyBorder="1" applyAlignment="1" applyProtection="1">
      <alignment horizontal="left" vertical="center"/>
    </xf>
    <xf numFmtId="164" fontId="23" fillId="19" borderId="0" xfId="0" quotePrefix="1" applyNumberFormat="1" applyFont="1" applyFill="1" applyBorder="1" applyAlignment="1" applyProtection="1">
      <alignment horizontal="left" vertical="center"/>
    </xf>
    <xf numFmtId="164" fontId="39" fillId="2" borderId="22" xfId="3" applyFont="1" applyFill="1" applyBorder="1" applyAlignment="1">
      <alignment horizontal="left" vertical="center"/>
    </xf>
    <xf numFmtId="0" fontId="21" fillId="2" borderId="22" xfId="0" applyFont="1" applyFill="1" applyBorder="1" applyAlignment="1">
      <alignment horizontal="left" vertical="center"/>
    </xf>
    <xf numFmtId="165" fontId="38" fillId="2" borderId="21" xfId="3" applyNumberFormat="1" applyFont="1" applyFill="1" applyBorder="1" applyAlignment="1" applyProtection="1">
      <alignment horizontal="center" vertical="center"/>
    </xf>
    <xf numFmtId="164" fontId="17" fillId="2" borderId="22" xfId="3" quotePrefix="1" applyFont="1" applyFill="1" applyBorder="1" applyAlignment="1">
      <alignment horizontal="center" vertical="center"/>
    </xf>
    <xf numFmtId="164" fontId="17" fillId="2" borderId="30" xfId="3" quotePrefix="1" applyFont="1" applyFill="1" applyBorder="1" applyAlignment="1">
      <alignment horizontal="center" vertical="center"/>
    </xf>
    <xf numFmtId="164" fontId="17" fillId="2" borderId="28" xfId="3" quotePrefix="1" applyFont="1" applyFill="1" applyBorder="1" applyAlignment="1">
      <alignment horizontal="center" vertical="center"/>
    </xf>
    <xf numFmtId="164" fontId="17" fillId="2" borderId="23" xfId="3" quotePrefix="1" applyFont="1" applyFill="1" applyBorder="1" applyAlignment="1">
      <alignment horizontal="center" vertical="center"/>
    </xf>
    <xf numFmtId="164" fontId="24" fillId="2" borderId="21" xfId="3" applyNumberFormat="1" applyFont="1" applyFill="1" applyBorder="1" applyAlignment="1" applyProtection="1">
      <alignment horizontal="left" vertical="center"/>
    </xf>
    <xf numFmtId="164" fontId="20" fillId="2" borderId="21" xfId="3" applyFont="1" applyFill="1" applyBorder="1" applyAlignment="1">
      <alignment horizontal="center" vertical="center"/>
    </xf>
    <xf numFmtId="164" fontId="17" fillId="2" borderId="21" xfId="3" quotePrefix="1" applyFont="1" applyFill="1" applyBorder="1" applyAlignment="1">
      <alignment horizontal="center" vertical="center"/>
    </xf>
    <xf numFmtId="164" fontId="26" fillId="2" borderId="22" xfId="4" applyFont="1" applyFill="1" applyBorder="1" applyAlignment="1">
      <alignment horizontal="left" vertical="center"/>
    </xf>
    <xf numFmtId="164" fontId="26" fillId="9" borderId="22" xfId="4" applyFont="1" applyFill="1" applyBorder="1" applyAlignment="1">
      <alignment horizontal="left" vertical="center"/>
    </xf>
    <xf numFmtId="164" fontId="25" fillId="2" borderId="21" xfId="4" applyFont="1" applyFill="1" applyBorder="1" applyAlignment="1">
      <alignment horizontal="left" vertical="center"/>
    </xf>
    <xf numFmtId="164" fontId="23" fillId="9" borderId="21" xfId="4" applyNumberFormat="1" applyFont="1" applyFill="1" applyBorder="1" applyAlignment="1" applyProtection="1">
      <alignment vertical="center"/>
    </xf>
    <xf numFmtId="0" fontId="50" fillId="23" borderId="43" xfId="0" applyFont="1" applyFill="1" applyBorder="1" applyAlignment="1">
      <alignment horizontal="center" vertical="center"/>
    </xf>
    <xf numFmtId="0" fontId="62" fillId="6" borderId="0" xfId="0" applyFont="1" applyFill="1" applyBorder="1" applyAlignment="1">
      <alignment horizontal="left" wrapText="1"/>
    </xf>
    <xf numFmtId="0" fontId="0" fillId="23" borderId="0" xfId="0" applyFill="1"/>
    <xf numFmtId="168" fontId="11" fillId="23" borderId="51" xfId="0" applyNumberFormat="1" applyFont="1" applyFill="1" applyBorder="1" applyAlignment="1">
      <alignment horizontal="center" vertical="center"/>
    </xf>
    <xf numFmtId="168" fontId="11" fillId="23" borderId="52" xfId="0" applyNumberFormat="1" applyFont="1" applyFill="1" applyBorder="1" applyAlignment="1">
      <alignment horizontal="center" vertical="center"/>
    </xf>
    <xf numFmtId="168" fontId="11" fillId="23" borderId="12" xfId="0" applyNumberFormat="1" applyFont="1" applyFill="1" applyBorder="1" applyAlignment="1">
      <alignment horizontal="center" vertical="center"/>
    </xf>
    <xf numFmtId="0" fontId="15" fillId="6" borderId="16" xfId="0" applyFont="1" applyFill="1" applyBorder="1" applyAlignment="1">
      <alignment horizontal="center" vertical="center"/>
    </xf>
    <xf numFmtId="0" fontId="15" fillId="6" borderId="46" xfId="0" applyFont="1" applyFill="1" applyBorder="1" applyAlignment="1">
      <alignment horizontal="center" vertical="center"/>
    </xf>
    <xf numFmtId="0" fontId="15" fillId="6" borderId="53" xfId="0" applyFont="1" applyFill="1" applyBorder="1" applyAlignment="1">
      <alignment horizontal="center" vertical="center"/>
    </xf>
    <xf numFmtId="0" fontId="15" fillId="6" borderId="42" xfId="0" applyFont="1" applyFill="1" applyBorder="1" applyAlignment="1">
      <alignment horizontal="center" vertical="center"/>
    </xf>
    <xf numFmtId="0" fontId="15" fillId="6" borderId="0" xfId="0" applyFont="1" applyFill="1" applyBorder="1" applyAlignment="1">
      <alignment horizontal="center" vertical="center"/>
    </xf>
    <xf numFmtId="0" fontId="15" fillId="6" borderId="39" xfId="0" applyFont="1" applyFill="1" applyBorder="1" applyAlignment="1">
      <alignment horizontal="center" vertical="center"/>
    </xf>
    <xf numFmtId="0" fontId="15" fillId="6" borderId="32" xfId="0" applyFont="1" applyFill="1" applyBorder="1" applyAlignment="1">
      <alignment horizontal="center" vertical="center"/>
    </xf>
    <xf numFmtId="0" fontId="15" fillId="6" borderId="33" xfId="0" applyFont="1" applyFill="1" applyBorder="1" applyAlignment="1">
      <alignment horizontal="center" vertical="center"/>
    </xf>
    <xf numFmtId="0" fontId="15" fillId="6" borderId="34" xfId="0" applyFont="1" applyFill="1" applyBorder="1" applyAlignment="1">
      <alignment horizontal="center" vertical="center"/>
    </xf>
    <xf numFmtId="0" fontId="9" fillId="3" borderId="0" xfId="0" applyFont="1" applyFill="1" applyAlignment="1">
      <alignment horizontal="center"/>
    </xf>
    <xf numFmtId="0" fontId="0" fillId="3" borderId="0" xfId="0" applyFill="1" applyAlignment="1">
      <alignment horizontal="center"/>
    </xf>
    <xf numFmtId="167" fontId="21" fillId="3" borderId="7" xfId="0" applyNumberFormat="1" applyFont="1" applyFill="1" applyBorder="1" applyAlignment="1">
      <alignment horizontal="center" vertical="center"/>
    </xf>
    <xf numFmtId="0" fontId="0" fillId="0" borderId="0" xfId="0" applyAlignment="1">
      <alignment horizontal="left"/>
    </xf>
    <xf numFmtId="0" fontId="15" fillId="5" borderId="20" xfId="0" applyFont="1" applyFill="1" applyBorder="1" applyAlignment="1">
      <alignment horizontal="center" vertical="center"/>
    </xf>
    <xf numFmtId="0" fontId="15" fillId="5" borderId="41" xfId="0" applyFont="1" applyFill="1" applyBorder="1" applyAlignment="1">
      <alignment horizontal="center" vertical="center"/>
    </xf>
    <xf numFmtId="0" fontId="15" fillId="5" borderId="47" xfId="0" applyFont="1" applyFill="1" applyBorder="1" applyAlignment="1">
      <alignment horizontal="center" vertical="center"/>
    </xf>
    <xf numFmtId="0" fontId="49" fillId="3" borderId="0" xfId="0" applyFont="1" applyFill="1"/>
    <xf numFmtId="0" fontId="25" fillId="0" borderId="26" xfId="0" applyFont="1" applyBorder="1" applyAlignment="1">
      <alignment horizontal="left" vertical="top" wrapText="1"/>
    </xf>
    <xf numFmtId="0" fontId="25" fillId="0" borderId="54" xfId="0" applyFont="1" applyBorder="1" applyAlignment="1">
      <alignment horizontal="left" vertical="top" wrapText="1"/>
    </xf>
    <xf numFmtId="49" fontId="25" fillId="0" borderId="28" xfId="0" applyNumberFormat="1" applyFont="1" applyBorder="1" applyAlignment="1">
      <alignment horizontal="left" vertical="top" wrapText="1"/>
    </xf>
    <xf numFmtId="49" fontId="25" fillId="0" borderId="22" xfId="0" applyNumberFormat="1" applyFont="1" applyBorder="1" applyAlignment="1">
      <alignment horizontal="left" vertical="top" wrapText="1"/>
    </xf>
    <xf numFmtId="0" fontId="66" fillId="0" borderId="26" xfId="2" applyFont="1" applyBorder="1" applyAlignment="1" applyProtection="1">
      <alignment horizontal="left" vertical="top" wrapText="1"/>
    </xf>
    <xf numFmtId="0" fontId="63" fillId="0" borderId="54" xfId="2" applyFont="1" applyBorder="1" applyAlignment="1" applyProtection="1">
      <alignment horizontal="left" vertical="top" wrapText="1"/>
    </xf>
    <xf numFmtId="0" fontId="10" fillId="8" borderId="50" xfId="0" applyFont="1" applyFill="1" applyBorder="1" applyAlignment="1">
      <alignment horizontal="center" vertical="top" wrapText="1"/>
    </xf>
    <xf numFmtId="0" fontId="10" fillId="8" borderId="48" xfId="0" applyFont="1" applyFill="1" applyBorder="1" applyAlignment="1">
      <alignment horizontal="center" vertical="top" wrapText="1"/>
    </xf>
    <xf numFmtId="0" fontId="10" fillId="8" borderId="30" xfId="0" applyFont="1" applyFill="1" applyBorder="1" applyAlignment="1">
      <alignment horizontal="center" vertical="top" wrapText="1"/>
    </xf>
    <xf numFmtId="0" fontId="25" fillId="2" borderId="26" xfId="0" applyFont="1" applyFill="1" applyBorder="1" applyAlignment="1">
      <alignment horizontal="left" vertical="top" wrapText="1"/>
    </xf>
    <xf numFmtId="0" fontId="25" fillId="2" borderId="54" xfId="0" applyFont="1" applyFill="1" applyBorder="1" applyAlignment="1">
      <alignment horizontal="left" vertical="top" wrapText="1"/>
    </xf>
    <xf numFmtId="49" fontId="25" fillId="2" borderId="26" xfId="0" applyNumberFormat="1" applyFont="1" applyFill="1" applyBorder="1" applyAlignment="1">
      <alignment horizontal="left" vertical="top" wrapText="1"/>
    </xf>
    <xf numFmtId="49" fontId="25" fillId="2" borderId="54" xfId="0" applyNumberFormat="1" applyFont="1" applyFill="1" applyBorder="1" applyAlignment="1">
      <alignment horizontal="left" vertical="top" wrapText="1"/>
    </xf>
    <xf numFmtId="0" fontId="4" fillId="2" borderId="26" xfId="2" applyFill="1" applyBorder="1" applyAlignment="1" applyProtection="1">
      <alignment horizontal="left" vertical="top" wrapText="1"/>
    </xf>
    <xf numFmtId="0" fontId="63" fillId="2" borderId="54" xfId="2" applyFont="1" applyFill="1" applyBorder="1" applyAlignment="1" applyProtection="1">
      <alignment horizontal="left" vertical="top" wrapText="1"/>
    </xf>
    <xf numFmtId="0" fontId="0" fillId="0" borderId="0" xfId="0"/>
    <xf numFmtId="164" fontId="60" fillId="0" borderId="0" xfId="5" applyFont="1" applyAlignment="1">
      <alignment horizontal="justify" wrapText="1"/>
    </xf>
    <xf numFmtId="0" fontId="48" fillId="24" borderId="42" xfId="0" applyFont="1" applyFill="1" applyBorder="1" applyAlignment="1">
      <alignment horizontal="center" vertical="center" readingOrder="1"/>
    </xf>
    <xf numFmtId="0" fontId="0" fillId="0" borderId="0" xfId="0" applyAlignment="1">
      <alignment vertical="center" readingOrder="1"/>
    </xf>
    <xf numFmtId="168" fontId="11" fillId="3" borderId="20" xfId="0" applyNumberFormat="1" applyFont="1" applyFill="1" applyBorder="1" applyAlignment="1">
      <alignment horizontal="center" vertical="center" textRotation="90"/>
    </xf>
    <xf numFmtId="168" fontId="11" fillId="3" borderId="41" xfId="0" applyNumberFormat="1" applyFont="1" applyFill="1" applyBorder="1" applyAlignment="1">
      <alignment horizontal="center" vertical="center" textRotation="90"/>
    </xf>
    <xf numFmtId="168" fontId="11" fillId="3" borderId="47" xfId="0" applyNumberFormat="1" applyFont="1" applyFill="1" applyBorder="1" applyAlignment="1">
      <alignment horizontal="center" vertical="center" textRotation="90"/>
    </xf>
    <xf numFmtId="0" fontId="36" fillId="23" borderId="42" xfId="0" applyFont="1" applyFill="1" applyBorder="1" applyAlignment="1">
      <alignment horizontal="center" vertical="center" wrapText="1"/>
    </xf>
    <xf numFmtId="0" fontId="50" fillId="6" borderId="16" xfId="0" applyFont="1" applyFill="1" applyBorder="1" applyAlignment="1">
      <alignment horizontal="center" vertical="center" wrapText="1"/>
    </xf>
    <xf numFmtId="0" fontId="50" fillId="6" borderId="46" xfId="0" applyFont="1" applyFill="1" applyBorder="1" applyAlignment="1">
      <alignment horizontal="center" vertical="center" wrapText="1"/>
    </xf>
    <xf numFmtId="0" fontId="50" fillId="6" borderId="53" xfId="0" applyFont="1" applyFill="1" applyBorder="1" applyAlignment="1">
      <alignment horizontal="center" vertical="center" wrapText="1"/>
    </xf>
    <xf numFmtId="0" fontId="50" fillId="6" borderId="32" xfId="0" applyFont="1" applyFill="1" applyBorder="1" applyAlignment="1">
      <alignment horizontal="center" vertical="center" wrapText="1"/>
    </xf>
    <xf numFmtId="0" fontId="50" fillId="6" borderId="33" xfId="0" applyFont="1" applyFill="1" applyBorder="1" applyAlignment="1">
      <alignment horizontal="center" vertical="center" wrapText="1"/>
    </xf>
    <xf numFmtId="0" fontId="50" fillId="6" borderId="34" xfId="0" applyFont="1" applyFill="1" applyBorder="1" applyAlignment="1">
      <alignment horizontal="center" vertical="center" wrapText="1"/>
    </xf>
    <xf numFmtId="0" fontId="50" fillId="7" borderId="16" xfId="0" applyFont="1" applyFill="1" applyBorder="1" applyAlignment="1">
      <alignment horizontal="center" vertical="center" wrapText="1"/>
    </xf>
    <xf numFmtId="0" fontId="50" fillId="7" borderId="46" xfId="0" applyFont="1" applyFill="1" applyBorder="1" applyAlignment="1">
      <alignment horizontal="center" vertical="center" wrapText="1"/>
    </xf>
    <xf numFmtId="0" fontId="50" fillId="7" borderId="53" xfId="0" applyFont="1" applyFill="1" applyBorder="1" applyAlignment="1">
      <alignment horizontal="center" vertical="center" wrapText="1"/>
    </xf>
    <xf numFmtId="0" fontId="50" fillId="7" borderId="42" xfId="0" applyFont="1" applyFill="1" applyBorder="1" applyAlignment="1">
      <alignment horizontal="center" vertical="center" wrapText="1"/>
    </xf>
    <xf numFmtId="0" fontId="50" fillId="7" borderId="0" xfId="0" applyFont="1" applyFill="1" applyBorder="1" applyAlignment="1">
      <alignment horizontal="center" vertical="center" wrapText="1"/>
    </xf>
    <xf numFmtId="0" fontId="50" fillId="7" borderId="39" xfId="0" applyFont="1" applyFill="1" applyBorder="1" applyAlignment="1">
      <alignment horizontal="center" vertical="center" wrapText="1"/>
    </xf>
    <xf numFmtId="0" fontId="50" fillId="7" borderId="32" xfId="0" applyFont="1" applyFill="1" applyBorder="1" applyAlignment="1">
      <alignment horizontal="center" vertical="center" wrapText="1"/>
    </xf>
    <xf numFmtId="0" fontId="50" fillId="7" borderId="33" xfId="0" applyFont="1" applyFill="1" applyBorder="1" applyAlignment="1">
      <alignment horizontal="center" vertical="center" wrapText="1"/>
    </xf>
    <xf numFmtId="0" fontId="50" fillId="7" borderId="34" xfId="0" applyFont="1" applyFill="1" applyBorder="1" applyAlignment="1">
      <alignment horizontal="center" vertical="center" wrapText="1"/>
    </xf>
    <xf numFmtId="0" fontId="34" fillId="2" borderId="14" xfId="0" applyFont="1" applyFill="1" applyBorder="1" applyAlignment="1">
      <alignment horizontal="center" vertical="center" wrapText="1"/>
    </xf>
    <xf numFmtId="0" fontId="34" fillId="2" borderId="41" xfId="0" applyFont="1" applyFill="1" applyBorder="1" applyAlignment="1">
      <alignment horizontal="center" vertical="center" wrapText="1"/>
    </xf>
    <xf numFmtId="0" fontId="34" fillId="2" borderId="13" xfId="0" applyFont="1" applyFill="1" applyBorder="1" applyAlignment="1">
      <alignment horizontal="center" vertical="center" wrapText="1"/>
    </xf>
    <xf numFmtId="0" fontId="50" fillId="6" borderId="24" xfId="0" applyFont="1" applyFill="1" applyBorder="1" applyAlignment="1">
      <alignment horizontal="center" vertical="center" wrapText="1"/>
    </xf>
    <xf numFmtId="0" fontId="50" fillId="6" borderId="60" xfId="0" applyFont="1" applyFill="1" applyBorder="1" applyAlignment="1">
      <alignment horizontal="center" vertical="center" wrapText="1"/>
    </xf>
    <xf numFmtId="0" fontId="50" fillId="6" borderId="29" xfId="0" applyFont="1" applyFill="1" applyBorder="1" applyAlignment="1">
      <alignment horizontal="center" vertical="center" wrapText="1"/>
    </xf>
    <xf numFmtId="168" fontId="9" fillId="0" borderId="42" xfId="0" applyNumberFormat="1" applyFont="1" applyBorder="1" applyAlignment="1">
      <alignment horizontal="center" vertical="center"/>
    </xf>
    <xf numFmtId="0" fontId="58" fillId="0" borderId="41" xfId="0" applyFont="1" applyBorder="1"/>
    <xf numFmtId="0" fontId="58" fillId="0" borderId="47" xfId="0" applyFont="1" applyBorder="1"/>
    <xf numFmtId="0" fontId="51" fillId="24" borderId="42" xfId="0" applyFont="1" applyFill="1" applyBorder="1" applyAlignment="1">
      <alignment horizontal="center" vertical="center"/>
    </xf>
    <xf numFmtId="0" fontId="51" fillId="24" borderId="0" xfId="0" applyFont="1" applyFill="1" applyBorder="1" applyAlignment="1">
      <alignment horizontal="center" vertical="center"/>
    </xf>
    <xf numFmtId="0" fontId="51" fillId="24" borderId="39" xfId="0" applyFont="1" applyFill="1" applyBorder="1" applyAlignment="1">
      <alignment horizontal="center" vertical="center"/>
    </xf>
    <xf numFmtId="0" fontId="65" fillId="7" borderId="42" xfId="0" applyFont="1" applyFill="1" applyBorder="1" applyAlignment="1">
      <alignment horizontal="center" vertical="center" wrapText="1"/>
    </xf>
    <xf numFmtId="0" fontId="65" fillId="7" borderId="0" xfId="0" applyFont="1" applyFill="1" applyBorder="1" applyAlignment="1">
      <alignment horizontal="center" vertical="center" wrapText="1"/>
    </xf>
    <xf numFmtId="0" fontId="65" fillId="7" borderId="39" xfId="0" applyFont="1" applyFill="1" applyBorder="1" applyAlignment="1">
      <alignment horizontal="center" vertical="center" wrapText="1"/>
    </xf>
    <xf numFmtId="0" fontId="65" fillId="7" borderId="32" xfId="0" applyFont="1" applyFill="1" applyBorder="1" applyAlignment="1">
      <alignment horizontal="center" vertical="center" wrapText="1"/>
    </xf>
    <xf numFmtId="0" fontId="65" fillId="7" borderId="33" xfId="0" applyFont="1" applyFill="1" applyBorder="1" applyAlignment="1">
      <alignment horizontal="center" vertical="center" wrapText="1"/>
    </xf>
    <xf numFmtId="0" fontId="65" fillId="7" borderId="34" xfId="0" applyFont="1" applyFill="1" applyBorder="1" applyAlignment="1">
      <alignment horizontal="center" vertical="center" wrapText="1"/>
    </xf>
    <xf numFmtId="0" fontId="37" fillId="6" borderId="51" xfId="0" applyFont="1" applyFill="1" applyBorder="1" applyAlignment="1">
      <alignment horizontal="center" vertical="center" wrapText="1"/>
    </xf>
    <xf numFmtId="0" fontId="37" fillId="6" borderId="52" xfId="0" applyFont="1" applyFill="1" applyBorder="1" applyAlignment="1">
      <alignment horizontal="center" vertical="center" wrapText="1"/>
    </xf>
    <xf numFmtId="0" fontId="37" fillId="6" borderId="12" xfId="0" applyFont="1" applyFill="1" applyBorder="1" applyAlignment="1">
      <alignment horizontal="center" vertical="center" wrapText="1"/>
    </xf>
    <xf numFmtId="0" fontId="36" fillId="23" borderId="32" xfId="0" applyFont="1" applyFill="1" applyBorder="1" applyAlignment="1">
      <alignment horizontal="center" vertical="center" wrapText="1"/>
    </xf>
    <xf numFmtId="0" fontId="36" fillId="23" borderId="33" xfId="0" applyFont="1" applyFill="1" applyBorder="1" applyAlignment="1">
      <alignment horizontal="center" vertical="center" wrapText="1"/>
    </xf>
    <xf numFmtId="0" fontId="36" fillId="23" borderId="34" xfId="0" applyFont="1" applyFill="1" applyBorder="1" applyAlignment="1">
      <alignment horizontal="center" vertical="center" wrapText="1"/>
    </xf>
    <xf numFmtId="0" fontId="33" fillId="23" borderId="16" xfId="0" applyFont="1" applyFill="1" applyBorder="1" applyAlignment="1">
      <alignment horizontal="center" vertical="center"/>
    </xf>
    <xf numFmtId="0" fontId="33" fillId="23" borderId="46" xfId="0" applyFont="1" applyFill="1" applyBorder="1" applyAlignment="1">
      <alignment horizontal="center" vertical="center"/>
    </xf>
    <xf numFmtId="0" fontId="33" fillId="23" borderId="53" xfId="0" applyFont="1" applyFill="1" applyBorder="1" applyAlignment="1">
      <alignment horizontal="center" vertical="center"/>
    </xf>
    <xf numFmtId="0" fontId="33" fillId="23" borderId="55" xfId="0" applyFont="1" applyFill="1" applyBorder="1" applyAlignment="1">
      <alignment horizontal="center" vertical="center"/>
    </xf>
    <xf numFmtId="0" fontId="33" fillId="23" borderId="56" xfId="0" applyFont="1" applyFill="1" applyBorder="1" applyAlignment="1">
      <alignment horizontal="center" vertical="center"/>
    </xf>
    <xf numFmtId="0" fontId="33" fillId="23" borderId="57" xfId="0" applyFont="1" applyFill="1" applyBorder="1" applyAlignment="1">
      <alignment horizontal="center" vertical="center"/>
    </xf>
    <xf numFmtId="0" fontId="36" fillId="23" borderId="16" xfId="0" applyFont="1" applyFill="1" applyBorder="1" applyAlignment="1">
      <alignment horizontal="center" vertical="center" wrapText="1"/>
    </xf>
    <xf numFmtId="0" fontId="36" fillId="23" borderId="46" xfId="0" applyFont="1" applyFill="1" applyBorder="1" applyAlignment="1">
      <alignment horizontal="center" vertical="center" wrapText="1"/>
    </xf>
    <xf numFmtId="0" fontId="36" fillId="23" borderId="53" xfId="0" applyFont="1" applyFill="1" applyBorder="1" applyAlignment="1">
      <alignment horizontal="center" vertical="center" wrapText="1"/>
    </xf>
    <xf numFmtId="0" fontId="34" fillId="23" borderId="16" xfId="0" applyFont="1" applyFill="1" applyBorder="1" applyAlignment="1">
      <alignment horizontal="center" vertical="center" wrapText="1"/>
    </xf>
    <xf numFmtId="0" fontId="34" fillId="23" borderId="46" xfId="0" applyFont="1" applyFill="1" applyBorder="1" applyAlignment="1">
      <alignment horizontal="center" vertical="center" wrapText="1"/>
    </xf>
    <xf numFmtId="0" fontId="34" fillId="23" borderId="53" xfId="0" applyFont="1" applyFill="1" applyBorder="1" applyAlignment="1">
      <alignment horizontal="center" vertical="center" wrapText="1"/>
    </xf>
    <xf numFmtId="0" fontId="34" fillId="23" borderId="32" xfId="0" applyFont="1" applyFill="1" applyBorder="1" applyAlignment="1">
      <alignment horizontal="center" vertical="center" wrapText="1"/>
    </xf>
    <xf numFmtId="0" fontId="34" fillId="23" borderId="33" xfId="0" applyFont="1" applyFill="1" applyBorder="1" applyAlignment="1">
      <alignment horizontal="center" vertical="center" wrapText="1"/>
    </xf>
    <xf numFmtId="0" fontId="34" fillId="23" borderId="34" xfId="0" applyFont="1" applyFill="1" applyBorder="1" applyAlignment="1">
      <alignment horizontal="center" vertical="center" wrapText="1"/>
    </xf>
    <xf numFmtId="0" fontId="33" fillId="23" borderId="16" xfId="0" applyFont="1" applyFill="1" applyBorder="1" applyAlignment="1">
      <alignment horizontal="center" vertical="center" wrapText="1"/>
    </xf>
    <xf numFmtId="0" fontId="33" fillId="23" borderId="46" xfId="0" applyFont="1" applyFill="1" applyBorder="1" applyAlignment="1">
      <alignment horizontal="center" vertical="center" wrapText="1"/>
    </xf>
    <xf numFmtId="0" fontId="33" fillId="23" borderId="53" xfId="0" applyFont="1" applyFill="1" applyBorder="1" applyAlignment="1">
      <alignment horizontal="center" vertical="center" wrapText="1"/>
    </xf>
    <xf numFmtId="0" fontId="33" fillId="23" borderId="32" xfId="0" applyFont="1" applyFill="1" applyBorder="1" applyAlignment="1">
      <alignment horizontal="center" vertical="center" wrapText="1"/>
    </xf>
    <xf numFmtId="0" fontId="33" fillId="23" borderId="33" xfId="0" applyFont="1" applyFill="1" applyBorder="1" applyAlignment="1">
      <alignment horizontal="center" vertical="center" wrapText="1"/>
    </xf>
    <xf numFmtId="0" fontId="33" fillId="23" borderId="34" xfId="0" applyFont="1" applyFill="1" applyBorder="1" applyAlignment="1">
      <alignment horizontal="center" vertical="center" wrapText="1"/>
    </xf>
    <xf numFmtId="0" fontId="37" fillId="3" borderId="20" xfId="0" applyFont="1" applyFill="1" applyBorder="1" applyAlignment="1">
      <alignment horizontal="center" vertical="center"/>
    </xf>
    <xf numFmtId="0" fontId="37" fillId="3" borderId="41" xfId="0" applyFont="1" applyFill="1" applyBorder="1" applyAlignment="1">
      <alignment horizontal="center" vertical="center"/>
    </xf>
    <xf numFmtId="0" fontId="37" fillId="3" borderId="47" xfId="0" applyFont="1" applyFill="1" applyBorder="1" applyAlignment="1">
      <alignment horizontal="center" vertical="center"/>
    </xf>
    <xf numFmtId="0" fontId="52" fillId="6" borderId="20" xfId="0" applyFont="1" applyFill="1" applyBorder="1" applyAlignment="1">
      <alignment horizontal="center" vertical="center"/>
    </xf>
    <xf numFmtId="0" fontId="52" fillId="6" borderId="41" xfId="0" applyFont="1" applyFill="1" applyBorder="1" applyAlignment="1">
      <alignment horizontal="center" vertical="center"/>
    </xf>
    <xf numFmtId="0" fontId="52" fillId="6" borderId="47" xfId="0" applyFont="1" applyFill="1" applyBorder="1" applyAlignment="1">
      <alignment horizontal="center" vertical="center"/>
    </xf>
    <xf numFmtId="0" fontId="54" fillId="8" borderId="16" xfId="0" applyFont="1" applyFill="1" applyBorder="1" applyAlignment="1">
      <alignment horizontal="center"/>
    </xf>
    <xf numFmtId="0" fontId="54" fillId="8" borderId="46" xfId="0" applyFont="1" applyFill="1" applyBorder="1" applyAlignment="1">
      <alignment horizontal="center"/>
    </xf>
    <xf numFmtId="0" fontId="54" fillId="8" borderId="53" xfId="0" applyFont="1" applyFill="1" applyBorder="1" applyAlignment="1">
      <alignment horizontal="center"/>
    </xf>
    <xf numFmtId="0" fontId="54" fillId="8" borderId="55" xfId="0" applyFont="1" applyFill="1" applyBorder="1" applyAlignment="1">
      <alignment horizontal="center"/>
    </xf>
    <xf numFmtId="0" fontId="54" fillId="8" borderId="56" xfId="0" applyFont="1" applyFill="1" applyBorder="1" applyAlignment="1">
      <alignment horizontal="center"/>
    </xf>
    <xf numFmtId="0" fontId="54" fillId="8" borderId="57" xfId="0" applyFont="1" applyFill="1" applyBorder="1" applyAlignment="1">
      <alignment horizontal="center"/>
    </xf>
    <xf numFmtId="0" fontId="14" fillId="5" borderId="43" xfId="0" applyFont="1" applyFill="1" applyBorder="1" applyAlignment="1">
      <alignment horizontal="center" vertical="center" wrapText="1"/>
    </xf>
    <xf numFmtId="0" fontId="14" fillId="5" borderId="23" xfId="0" applyFont="1" applyFill="1" applyBorder="1" applyAlignment="1">
      <alignment horizontal="center" vertical="center" wrapText="1"/>
    </xf>
    <xf numFmtId="0" fontId="14" fillId="5" borderId="15" xfId="0" applyFont="1" applyFill="1" applyBorder="1" applyAlignment="1">
      <alignment horizontal="center" vertical="center" wrapText="1"/>
    </xf>
    <xf numFmtId="0" fontId="37" fillId="7" borderId="51" xfId="0" applyFont="1" applyFill="1" applyBorder="1" applyAlignment="1">
      <alignment horizontal="center" vertical="center"/>
    </xf>
    <xf numFmtId="0" fontId="37" fillId="7" borderId="52" xfId="0" applyFont="1" applyFill="1" applyBorder="1" applyAlignment="1">
      <alignment horizontal="center" vertical="center"/>
    </xf>
    <xf numFmtId="0" fontId="37" fillId="7" borderId="12" xfId="0" applyFont="1" applyFill="1" applyBorder="1" applyAlignment="1">
      <alignment horizontal="center" vertical="center"/>
    </xf>
    <xf numFmtId="0" fontId="37" fillId="7" borderId="51" xfId="0" applyFont="1" applyFill="1" applyBorder="1" applyAlignment="1">
      <alignment horizontal="center" vertical="center" wrapText="1"/>
    </xf>
    <xf numFmtId="0" fontId="37" fillId="7" borderId="52" xfId="0" applyFont="1" applyFill="1" applyBorder="1" applyAlignment="1">
      <alignment horizontal="center" vertical="center" wrapText="1"/>
    </xf>
    <xf numFmtId="0" fontId="37" fillId="7" borderId="12" xfId="0" applyFont="1" applyFill="1" applyBorder="1" applyAlignment="1">
      <alignment horizontal="center" vertical="center" wrapText="1"/>
    </xf>
    <xf numFmtId="0" fontId="30" fillId="5" borderId="42" xfId="0" applyFont="1" applyFill="1" applyBorder="1" applyAlignment="1">
      <alignment horizontal="center" vertical="center"/>
    </xf>
    <xf numFmtId="0" fontId="30" fillId="5" borderId="0" xfId="0" applyFont="1" applyFill="1" applyBorder="1" applyAlignment="1">
      <alignment horizontal="center" vertical="center"/>
    </xf>
    <xf numFmtId="0" fontId="30" fillId="5" borderId="39" xfId="0" applyFont="1" applyFill="1" applyBorder="1" applyAlignment="1">
      <alignment horizontal="center" vertical="center"/>
    </xf>
    <xf numFmtId="0" fontId="30" fillId="5" borderId="55" xfId="0" applyFont="1" applyFill="1" applyBorder="1" applyAlignment="1">
      <alignment horizontal="center" vertical="center"/>
    </xf>
    <xf numFmtId="0" fontId="30" fillId="5" borderId="56" xfId="0" applyFont="1" applyFill="1" applyBorder="1" applyAlignment="1">
      <alignment horizontal="center" vertical="center"/>
    </xf>
    <xf numFmtId="0" fontId="30" fillId="5" borderId="57" xfId="0" applyFont="1" applyFill="1" applyBorder="1" applyAlignment="1">
      <alignment horizontal="center" vertical="center"/>
    </xf>
    <xf numFmtId="168" fontId="11" fillId="23" borderId="51" xfId="0" applyNumberFormat="1" applyFont="1" applyFill="1" applyBorder="1" applyAlignment="1">
      <alignment horizontal="center" vertical="center"/>
    </xf>
    <xf numFmtId="168" fontId="11" fillId="23" borderId="52" xfId="0" applyNumberFormat="1" applyFont="1" applyFill="1" applyBorder="1" applyAlignment="1">
      <alignment horizontal="center" vertical="center"/>
    </xf>
    <xf numFmtId="168" fontId="11" fillId="23" borderId="12" xfId="0" applyNumberFormat="1" applyFont="1" applyFill="1" applyBorder="1" applyAlignment="1">
      <alignment horizontal="center" vertical="center"/>
    </xf>
    <xf numFmtId="0" fontId="50" fillId="15" borderId="43" xfId="0" applyFont="1" applyFill="1" applyBorder="1" applyAlignment="1">
      <alignment horizontal="center" vertical="center" wrapText="1"/>
    </xf>
    <xf numFmtId="0" fontId="50" fillId="15" borderId="23" xfId="0" applyFont="1" applyFill="1" applyBorder="1" applyAlignment="1">
      <alignment horizontal="center" vertical="center" wrapText="1"/>
    </xf>
    <xf numFmtId="0" fontId="50" fillId="15" borderId="31" xfId="0" applyFont="1" applyFill="1" applyBorder="1" applyAlignment="1">
      <alignment horizontal="center" vertical="center" wrapText="1"/>
    </xf>
    <xf numFmtId="0" fontId="50" fillId="15" borderId="42" xfId="0" applyFont="1" applyFill="1" applyBorder="1" applyAlignment="1">
      <alignment horizontal="center" vertical="center" wrapText="1"/>
    </xf>
    <xf numFmtId="0" fontId="50" fillId="15" borderId="0" xfId="0" applyFont="1" applyFill="1" applyBorder="1" applyAlignment="1">
      <alignment horizontal="center" vertical="center" wrapText="1"/>
    </xf>
    <xf numFmtId="0" fontId="50" fillId="15" borderId="21" xfId="0" applyFont="1" applyFill="1" applyBorder="1" applyAlignment="1">
      <alignment horizontal="center" vertical="center" wrapText="1"/>
    </xf>
    <xf numFmtId="0" fontId="50" fillId="15" borderId="55" xfId="0" applyFont="1" applyFill="1" applyBorder="1" applyAlignment="1">
      <alignment horizontal="center" vertical="center" wrapText="1"/>
    </xf>
    <xf numFmtId="0" fontId="50" fillId="15" borderId="56" xfId="0" applyFont="1" applyFill="1" applyBorder="1" applyAlignment="1">
      <alignment horizontal="center" vertical="center" wrapText="1"/>
    </xf>
    <xf numFmtId="0" fontId="50" fillId="15" borderId="58" xfId="0" applyFont="1" applyFill="1" applyBorder="1" applyAlignment="1">
      <alignment horizontal="center" vertical="center" wrapText="1"/>
    </xf>
    <xf numFmtId="0" fontId="34" fillId="20" borderId="14" xfId="0" applyFont="1" applyFill="1" applyBorder="1" applyAlignment="1">
      <alignment horizontal="center" vertical="center" wrapText="1"/>
    </xf>
    <xf numFmtId="0" fontId="34" fillId="20" borderId="41" xfId="0" applyFont="1" applyFill="1" applyBorder="1" applyAlignment="1">
      <alignment horizontal="center" vertical="center" wrapText="1"/>
    </xf>
    <xf numFmtId="0" fontId="34" fillId="20" borderId="13" xfId="0" applyFont="1" applyFill="1" applyBorder="1" applyAlignment="1">
      <alignment horizontal="center" vertical="center" wrapText="1"/>
    </xf>
    <xf numFmtId="0" fontId="50" fillId="23" borderId="46" xfId="0" applyFont="1" applyFill="1" applyBorder="1" applyAlignment="1">
      <alignment horizontal="center" vertical="center" wrapText="1"/>
    </xf>
    <xf numFmtId="0" fontId="50" fillId="23" borderId="53" xfId="0" applyFont="1" applyFill="1" applyBorder="1" applyAlignment="1">
      <alignment horizontal="center" vertical="center" wrapText="1"/>
    </xf>
    <xf numFmtId="0" fontId="50" fillId="23" borderId="0" xfId="0" applyFont="1" applyFill="1" applyBorder="1" applyAlignment="1">
      <alignment horizontal="center" vertical="center" wrapText="1"/>
    </xf>
    <xf numFmtId="0" fontId="50" fillId="23" borderId="39" xfId="0" applyFont="1" applyFill="1" applyBorder="1" applyAlignment="1">
      <alignment horizontal="center" vertical="center" wrapText="1"/>
    </xf>
    <xf numFmtId="0" fontId="50" fillId="6" borderId="59" xfId="0" applyFont="1" applyFill="1" applyBorder="1" applyAlignment="1">
      <alignment horizontal="center" vertical="center" wrapText="1"/>
    </xf>
    <xf numFmtId="0" fontId="53" fillId="23" borderId="0" xfId="0" applyFont="1" applyFill="1" applyBorder="1" applyAlignment="1">
      <alignment horizontal="center" vertical="center" wrapText="1"/>
    </xf>
    <xf numFmtId="0" fontId="53" fillId="23" borderId="39" xfId="0" applyFont="1" applyFill="1" applyBorder="1" applyAlignment="1">
      <alignment horizontal="center" vertical="center" wrapText="1"/>
    </xf>
    <xf numFmtId="0" fontId="50" fillId="7" borderId="28" xfId="0" applyFont="1" applyFill="1" applyBorder="1" applyAlignment="1">
      <alignment horizontal="center" vertical="center" wrapText="1"/>
    </xf>
    <xf numFmtId="0" fontId="50" fillId="7" borderId="23" xfId="0" applyFont="1" applyFill="1" applyBorder="1" applyAlignment="1">
      <alignment horizontal="center" vertical="center" wrapText="1"/>
    </xf>
    <xf numFmtId="0" fontId="50" fillId="7" borderId="31" xfId="0" applyFont="1" applyFill="1" applyBorder="1" applyAlignment="1">
      <alignment horizontal="center" vertical="center" wrapText="1"/>
    </xf>
    <xf numFmtId="0" fontId="50" fillId="7" borderId="22" xfId="0" applyFont="1" applyFill="1" applyBorder="1" applyAlignment="1">
      <alignment horizontal="center" vertical="center" wrapText="1"/>
    </xf>
    <xf numFmtId="0" fontId="50" fillId="7" borderId="21" xfId="0" applyFont="1" applyFill="1" applyBorder="1" applyAlignment="1">
      <alignment horizontal="center" vertical="center" wrapText="1"/>
    </xf>
    <xf numFmtId="0" fontId="50" fillId="7" borderId="49" xfId="0" applyFont="1" applyFill="1" applyBorder="1" applyAlignment="1">
      <alignment horizontal="center" vertical="center" wrapText="1"/>
    </xf>
    <xf numFmtId="0" fontId="50" fillId="7" borderId="56" xfId="0" applyFont="1" applyFill="1" applyBorder="1" applyAlignment="1">
      <alignment horizontal="center" vertical="center" wrapText="1"/>
    </xf>
    <xf numFmtId="0" fontId="50" fillId="7" borderId="58" xfId="0" applyFont="1" applyFill="1" applyBorder="1" applyAlignment="1">
      <alignment horizontal="center" vertical="center" wrapText="1"/>
    </xf>
    <xf numFmtId="0" fontId="33" fillId="23" borderId="42" xfId="0" applyFont="1" applyFill="1" applyBorder="1" applyAlignment="1">
      <alignment horizontal="center" vertical="center"/>
    </xf>
    <xf numFmtId="0" fontId="36" fillId="23" borderId="41" xfId="0" applyFont="1" applyFill="1" applyBorder="1" applyAlignment="1">
      <alignment horizontal="center" vertical="center" wrapText="1"/>
    </xf>
    <xf numFmtId="0" fontId="34" fillId="2" borderId="20" xfId="0" applyFont="1" applyFill="1" applyBorder="1" applyAlignment="1">
      <alignment horizontal="center" vertical="center"/>
    </xf>
    <xf numFmtId="0" fontId="34" fillId="2" borderId="47" xfId="0" applyFont="1" applyFill="1" applyBorder="1" applyAlignment="1">
      <alignment horizontal="center" vertical="center"/>
    </xf>
    <xf numFmtId="0" fontId="33" fillId="25" borderId="51" xfId="0" applyFont="1" applyFill="1" applyBorder="1" applyAlignment="1">
      <alignment horizontal="center" vertical="center"/>
    </xf>
    <xf numFmtId="0" fontId="33" fillId="25" borderId="52" xfId="0" applyFont="1" applyFill="1" applyBorder="1" applyAlignment="1">
      <alignment horizontal="center" vertical="center"/>
    </xf>
    <xf numFmtId="0" fontId="33" fillId="25" borderId="12" xfId="0" applyFont="1" applyFill="1" applyBorder="1" applyAlignment="1">
      <alignment horizontal="center" vertical="center"/>
    </xf>
    <xf numFmtId="0" fontId="50" fillId="12" borderId="16" xfId="0" applyFont="1" applyFill="1" applyBorder="1" applyAlignment="1">
      <alignment horizontal="center" vertical="center" wrapText="1"/>
    </xf>
    <xf numFmtId="0" fontId="50" fillId="12" borderId="46" xfId="0" applyFont="1" applyFill="1" applyBorder="1" applyAlignment="1">
      <alignment horizontal="center" vertical="center" wrapText="1"/>
    </xf>
    <xf numFmtId="0" fontId="50" fillId="12" borderId="53" xfId="0" applyFont="1" applyFill="1" applyBorder="1" applyAlignment="1">
      <alignment horizontal="center" vertical="center" wrapText="1"/>
    </xf>
    <xf numFmtId="0" fontId="50" fillId="12" borderId="42" xfId="0" applyFont="1" applyFill="1" applyBorder="1" applyAlignment="1">
      <alignment horizontal="center" vertical="center" wrapText="1"/>
    </xf>
    <xf numFmtId="0" fontId="50" fillId="12" borderId="0" xfId="0" applyFont="1" applyFill="1" applyBorder="1" applyAlignment="1">
      <alignment horizontal="center" vertical="center" wrapText="1"/>
    </xf>
    <xf numFmtId="0" fontId="50" fillId="12" borderId="39" xfId="0" applyFont="1" applyFill="1" applyBorder="1" applyAlignment="1">
      <alignment horizontal="center" vertical="center" wrapText="1"/>
    </xf>
    <xf numFmtId="0" fontId="50" fillId="12" borderId="32" xfId="0" applyFont="1" applyFill="1" applyBorder="1" applyAlignment="1">
      <alignment horizontal="center" vertical="center" wrapText="1"/>
    </xf>
    <xf numFmtId="0" fontId="50" fillId="12" borderId="33" xfId="0" applyFont="1" applyFill="1" applyBorder="1" applyAlignment="1">
      <alignment horizontal="center" vertical="center" wrapText="1"/>
    </xf>
    <xf numFmtId="0" fontId="50" fillId="12" borderId="34" xfId="0" applyFont="1" applyFill="1" applyBorder="1" applyAlignment="1">
      <alignment horizontal="center" vertical="center" wrapText="1"/>
    </xf>
    <xf numFmtId="0" fontId="33" fillId="7" borderId="16" xfId="0" applyFont="1" applyFill="1" applyBorder="1" applyAlignment="1">
      <alignment horizontal="center" vertical="center"/>
    </xf>
    <xf numFmtId="0" fontId="33" fillId="7" borderId="46" xfId="0" applyFont="1" applyFill="1" applyBorder="1" applyAlignment="1">
      <alignment horizontal="center" vertical="center"/>
    </xf>
    <xf numFmtId="0" fontId="33" fillId="7" borderId="53" xfId="0" applyFont="1" applyFill="1" applyBorder="1" applyAlignment="1">
      <alignment horizontal="center" vertical="center"/>
    </xf>
    <xf numFmtId="0" fontId="33" fillId="7" borderId="32" xfId="0" applyFont="1" applyFill="1" applyBorder="1" applyAlignment="1">
      <alignment horizontal="center" vertical="center"/>
    </xf>
    <xf numFmtId="0" fontId="33" fillId="7" borderId="33" xfId="0" applyFont="1" applyFill="1" applyBorder="1" applyAlignment="1">
      <alignment horizontal="center" vertical="center"/>
    </xf>
    <xf numFmtId="0" fontId="33" fillId="7" borderId="34" xfId="0" applyFont="1" applyFill="1" applyBorder="1" applyAlignment="1">
      <alignment horizontal="center" vertical="center"/>
    </xf>
    <xf numFmtId="0" fontId="37" fillId="6" borderId="16" xfId="0" applyFont="1" applyFill="1" applyBorder="1" applyAlignment="1">
      <alignment horizontal="center" vertical="center" wrapText="1"/>
    </xf>
    <xf numFmtId="0" fontId="37" fillId="6" borderId="46" xfId="0" applyFont="1" applyFill="1" applyBorder="1" applyAlignment="1">
      <alignment horizontal="center" vertical="center" wrapText="1"/>
    </xf>
    <xf numFmtId="0" fontId="37" fillId="6" borderId="53" xfId="0" applyFont="1" applyFill="1" applyBorder="1" applyAlignment="1">
      <alignment horizontal="center" vertical="center" wrapText="1"/>
    </xf>
    <xf numFmtId="0" fontId="37" fillId="6" borderId="32" xfId="0" applyFont="1" applyFill="1" applyBorder="1" applyAlignment="1">
      <alignment horizontal="center" vertical="center" wrapText="1"/>
    </xf>
    <xf numFmtId="0" fontId="37" fillId="6" borderId="33" xfId="0" applyFont="1" applyFill="1" applyBorder="1" applyAlignment="1">
      <alignment horizontal="center" vertical="center" wrapText="1"/>
    </xf>
    <xf numFmtId="0" fontId="37" fillId="6" borderId="34" xfId="0" applyFont="1" applyFill="1" applyBorder="1" applyAlignment="1">
      <alignment horizontal="center" vertical="center" wrapText="1"/>
    </xf>
    <xf numFmtId="0" fontId="50" fillId="7" borderId="43" xfId="0" applyFont="1" applyFill="1" applyBorder="1" applyAlignment="1">
      <alignment horizontal="center" vertical="center" wrapText="1"/>
    </xf>
    <xf numFmtId="0" fontId="50" fillId="7" borderId="15" xfId="0" applyFont="1" applyFill="1" applyBorder="1" applyAlignment="1">
      <alignment horizontal="center" vertical="center" wrapText="1"/>
    </xf>
    <xf numFmtId="0" fontId="50" fillId="7" borderId="55" xfId="0" applyFont="1" applyFill="1" applyBorder="1" applyAlignment="1">
      <alignment horizontal="center" vertical="center" wrapText="1"/>
    </xf>
    <xf numFmtId="0" fontId="50" fillId="7" borderId="57" xfId="0" applyFont="1" applyFill="1" applyBorder="1" applyAlignment="1">
      <alignment horizontal="center" vertical="center" wrapText="1"/>
    </xf>
    <xf numFmtId="164" fontId="23" fillId="17" borderId="22" xfId="3" applyNumberFormat="1" applyFont="1" applyFill="1" applyBorder="1" applyAlignment="1" applyProtection="1">
      <alignment horizontal="center" vertical="center" wrapText="1"/>
    </xf>
    <xf numFmtId="164" fontId="23" fillId="17" borderId="0" xfId="3" applyNumberFormat="1" applyFont="1" applyFill="1" applyBorder="1" applyAlignment="1" applyProtection="1">
      <alignment horizontal="center" vertical="center" wrapText="1"/>
    </xf>
    <xf numFmtId="164" fontId="23" fillId="17" borderId="21" xfId="3" applyNumberFormat="1" applyFont="1" applyFill="1" applyBorder="1" applyAlignment="1" applyProtection="1">
      <alignment horizontal="center" vertical="center" wrapText="1"/>
    </xf>
    <xf numFmtId="164" fontId="44" fillId="7" borderId="50" xfId="3" applyFont="1" applyFill="1" applyBorder="1" applyAlignment="1">
      <alignment horizontal="center" vertical="center"/>
    </xf>
    <xf numFmtId="164" fontId="44" fillId="7" borderId="30" xfId="3" applyFont="1" applyFill="1" applyBorder="1" applyAlignment="1">
      <alignment horizontal="center" vertical="center"/>
    </xf>
    <xf numFmtId="164" fontId="23" fillId="4" borderId="22" xfId="4" applyFont="1" applyFill="1" applyBorder="1" applyAlignment="1">
      <alignment horizontal="center" vertical="center"/>
    </xf>
    <xf numFmtId="164" fontId="23" fillId="4" borderId="0" xfId="4" applyFont="1" applyFill="1" applyBorder="1" applyAlignment="1">
      <alignment horizontal="center" vertical="center"/>
    </xf>
    <xf numFmtId="164" fontId="23" fillId="4" borderId="21" xfId="4" applyFont="1" applyFill="1" applyBorder="1" applyAlignment="1">
      <alignment horizontal="center" vertical="center"/>
    </xf>
    <xf numFmtId="164" fontId="22" fillId="5" borderId="0" xfId="3" applyFont="1" applyFill="1" applyBorder="1" applyAlignment="1">
      <alignment horizontal="center" vertical="center"/>
    </xf>
    <xf numFmtId="164" fontId="22" fillId="5" borderId="21" xfId="3" applyFont="1" applyFill="1" applyBorder="1" applyAlignment="1">
      <alignment horizontal="center" vertical="center"/>
    </xf>
    <xf numFmtId="164" fontId="23" fillId="24" borderId="22" xfId="3" applyNumberFormat="1" applyFont="1" applyFill="1" applyBorder="1" applyAlignment="1" applyProtection="1">
      <alignment horizontal="center" vertical="center" wrapText="1"/>
    </xf>
    <xf numFmtId="164" fontId="23" fillId="24" borderId="0" xfId="3" applyNumberFormat="1" applyFont="1" applyFill="1" applyBorder="1" applyAlignment="1" applyProtection="1">
      <alignment horizontal="center" vertical="center" wrapText="1"/>
    </xf>
    <xf numFmtId="164" fontId="23" fillId="24" borderId="21" xfId="3" applyNumberFormat="1" applyFont="1" applyFill="1" applyBorder="1" applyAlignment="1" applyProtection="1">
      <alignment horizontal="center" vertical="center" wrapText="1"/>
    </xf>
    <xf numFmtId="164" fontId="17" fillId="4" borderId="28" xfId="3" applyFont="1" applyFill="1" applyBorder="1" applyAlignment="1">
      <alignment horizontal="center" vertical="center"/>
    </xf>
    <xf numFmtId="164" fontId="17" fillId="4" borderId="23" xfId="3" quotePrefix="1" applyFont="1" applyFill="1" applyBorder="1" applyAlignment="1">
      <alignment horizontal="center" vertical="center"/>
    </xf>
    <xf numFmtId="164" fontId="17" fillId="4" borderId="31" xfId="3" quotePrefix="1" applyFont="1" applyFill="1" applyBorder="1" applyAlignment="1">
      <alignment horizontal="center" vertical="center"/>
    </xf>
    <xf numFmtId="164" fontId="17" fillId="4" borderId="22" xfId="3" quotePrefix="1" applyFont="1" applyFill="1" applyBorder="1" applyAlignment="1">
      <alignment horizontal="center" vertical="center"/>
    </xf>
    <xf numFmtId="164" fontId="17" fillId="4" borderId="0" xfId="3" quotePrefix="1" applyFont="1" applyFill="1" applyBorder="1" applyAlignment="1">
      <alignment horizontal="center" vertical="center"/>
    </xf>
    <xf numFmtId="164" fontId="17" fillId="4" borderId="21" xfId="3" quotePrefix="1" applyFont="1" applyFill="1" applyBorder="1" applyAlignment="1">
      <alignment horizontal="center" vertical="center"/>
    </xf>
    <xf numFmtId="164" fontId="21" fillId="5" borderId="28" xfId="3" applyFont="1" applyFill="1" applyBorder="1" applyAlignment="1">
      <alignment horizontal="center" vertical="center"/>
    </xf>
    <xf numFmtId="164" fontId="21" fillId="5" borderId="23" xfId="3" applyFont="1" applyFill="1" applyBorder="1" applyAlignment="1">
      <alignment horizontal="center" vertical="center"/>
    </xf>
    <xf numFmtId="164" fontId="21" fillId="5" borderId="31" xfId="3" applyFont="1" applyFill="1" applyBorder="1" applyAlignment="1">
      <alignment horizontal="center" vertical="center"/>
    </xf>
    <xf numFmtId="164" fontId="22" fillId="7" borderId="50" xfId="3" applyFont="1" applyFill="1" applyBorder="1" applyAlignment="1">
      <alignment horizontal="center" vertical="center"/>
    </xf>
    <xf numFmtId="164" fontId="22" fillId="7" borderId="30" xfId="3" applyFont="1" applyFill="1" applyBorder="1" applyAlignment="1">
      <alignment horizontal="center" vertical="center"/>
    </xf>
    <xf numFmtId="164" fontId="12" fillId="5" borderId="0" xfId="3" quotePrefix="1" applyNumberFormat="1" applyFont="1" applyFill="1" applyBorder="1" applyAlignment="1" applyProtection="1">
      <alignment horizontal="center" vertical="center"/>
    </xf>
    <xf numFmtId="164" fontId="12" fillId="5" borderId="21" xfId="3" quotePrefix="1" applyNumberFormat="1" applyFont="1" applyFill="1" applyBorder="1" applyAlignment="1" applyProtection="1">
      <alignment horizontal="center" vertical="center"/>
    </xf>
    <xf numFmtId="0" fontId="17" fillId="4" borderId="28" xfId="0" applyFont="1" applyFill="1" applyBorder="1" applyAlignment="1">
      <alignment horizontal="center" vertical="center"/>
    </xf>
    <xf numFmtId="0" fontId="17" fillId="4" borderId="23" xfId="0" applyFont="1" applyFill="1" applyBorder="1" applyAlignment="1">
      <alignment horizontal="center" vertical="center"/>
    </xf>
    <xf numFmtId="0" fontId="17" fillId="4" borderId="31" xfId="0" applyFont="1" applyFill="1" applyBorder="1" applyAlignment="1">
      <alignment horizontal="center" vertical="center"/>
    </xf>
    <xf numFmtId="0" fontId="17" fillId="4" borderId="49" xfId="0" applyFont="1" applyFill="1" applyBorder="1" applyAlignment="1">
      <alignment horizontal="center" vertical="center"/>
    </xf>
    <xf numFmtId="0" fontId="17" fillId="4" borderId="56" xfId="0" applyFont="1" applyFill="1" applyBorder="1" applyAlignment="1">
      <alignment horizontal="center" vertical="center"/>
    </xf>
    <xf numFmtId="0" fontId="17" fillId="4" borderId="58" xfId="0" applyFont="1" applyFill="1" applyBorder="1" applyAlignment="1">
      <alignment horizontal="center" vertical="center"/>
    </xf>
    <xf numFmtId="164" fontId="17" fillId="4" borderId="22" xfId="3" applyFont="1" applyFill="1" applyBorder="1" applyAlignment="1">
      <alignment horizontal="center" vertical="center"/>
    </xf>
    <xf numFmtId="164" fontId="17" fillId="4" borderId="56" xfId="3" quotePrefix="1" applyFont="1" applyFill="1" applyBorder="1" applyAlignment="1">
      <alignment horizontal="center" vertical="center"/>
    </xf>
    <xf numFmtId="164" fontId="17" fillId="4" borderId="58" xfId="3" quotePrefix="1" applyFont="1" applyFill="1" applyBorder="1" applyAlignment="1">
      <alignment horizontal="center" vertical="center"/>
    </xf>
    <xf numFmtId="164" fontId="12" fillId="5" borderId="22" xfId="3" applyNumberFormat="1" applyFont="1" applyFill="1" applyBorder="1" applyAlignment="1" applyProtection="1">
      <alignment horizontal="center" vertical="center"/>
    </xf>
    <xf numFmtId="164" fontId="22" fillId="5" borderId="22" xfId="3" applyFont="1" applyFill="1" applyBorder="1" applyAlignment="1">
      <alignment horizontal="center" vertical="center"/>
    </xf>
    <xf numFmtId="0" fontId="22" fillId="5" borderId="22" xfId="0" applyFont="1" applyFill="1" applyBorder="1" applyAlignment="1">
      <alignment horizontal="center" vertical="center"/>
    </xf>
    <xf numFmtId="0" fontId="22" fillId="5" borderId="0" xfId="0" applyFont="1" applyFill="1" applyBorder="1" applyAlignment="1">
      <alignment horizontal="center" vertical="center"/>
    </xf>
    <xf numFmtId="0" fontId="22" fillId="5" borderId="21" xfId="0" applyFont="1" applyFill="1" applyBorder="1" applyAlignment="1">
      <alignment horizontal="center" vertical="center"/>
    </xf>
    <xf numFmtId="164" fontId="30" fillId="6" borderId="28" xfId="3" applyFont="1" applyFill="1" applyBorder="1" applyAlignment="1">
      <alignment horizontal="center" vertical="center"/>
    </xf>
    <xf numFmtId="164" fontId="30" fillId="6" borderId="31" xfId="3" applyFont="1" applyFill="1" applyBorder="1" applyAlignment="1">
      <alignment horizontal="center" vertical="center"/>
    </xf>
    <xf numFmtId="164" fontId="30" fillId="6" borderId="49" xfId="3" applyFont="1" applyFill="1" applyBorder="1" applyAlignment="1">
      <alignment horizontal="center" vertical="center"/>
    </xf>
    <xf numFmtId="164" fontId="30" fillId="6" borderId="58" xfId="3" applyFont="1" applyFill="1" applyBorder="1" applyAlignment="1">
      <alignment horizontal="center" vertical="center"/>
    </xf>
    <xf numFmtId="0" fontId="42" fillId="20" borderId="50" xfId="0" applyFont="1" applyFill="1" applyBorder="1" applyAlignment="1">
      <alignment horizontal="center" vertical="center"/>
    </xf>
    <xf numFmtId="0" fontId="42" fillId="20" borderId="48" xfId="0" applyFont="1" applyFill="1" applyBorder="1" applyAlignment="1">
      <alignment horizontal="center" vertical="center"/>
    </xf>
    <xf numFmtId="0" fontId="42" fillId="20" borderId="30" xfId="0" applyFont="1" applyFill="1" applyBorder="1" applyAlignment="1">
      <alignment horizontal="center" vertical="center"/>
    </xf>
    <xf numFmtId="164" fontId="22" fillId="7" borderId="10" xfId="3" applyFont="1" applyFill="1" applyBorder="1" applyAlignment="1">
      <alignment horizontal="center" vertical="center"/>
    </xf>
    <xf numFmtId="164" fontId="30" fillId="6" borderId="10" xfId="3" applyFont="1" applyFill="1" applyBorder="1" applyAlignment="1">
      <alignment horizontal="center" vertical="center"/>
    </xf>
  </cellXfs>
  <cellStyles count="6">
    <cellStyle name="Euro" xfId="1"/>
    <cellStyle name="Hyperlink" xfId="2" builtinId="8"/>
    <cellStyle name="Normal" xfId="0" builtinId="0"/>
    <cellStyle name="Normal_00250r0P802-15_WG-Sep00 Meeting Objectives and Agenda" xfId="3"/>
    <cellStyle name="Normal_00250r0P802-15_WG-Sep00 Meeting Objectives and Agenda1" xfId="4"/>
    <cellStyle name="Normal_15-04-0576-03-0000-san-antonio-nov04-wg-meeting-agenda" xf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0" b="0"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1"/>
          <c:order val="1"/>
          <c:spPr>
            <a:solidFill>
              <a:srgbClr val="993366"/>
            </a:solidFill>
            <a:ln w="12700">
              <a:solidFill>
                <a:srgbClr val="000000"/>
              </a:solidFill>
              <a:prstDash val="solid"/>
            </a:ln>
          </c:spPr>
          <c:invertIfNegative val="0"/>
          <c:dLbls>
            <c:spPr>
              <a:noFill/>
              <a:ln w="25400">
                <a:noFill/>
              </a:ln>
            </c:spPr>
            <c:txPr>
              <a:bodyPr/>
              <a:lstStyle/>
              <a:p>
                <a:pPr>
                  <a:defRPr sz="100" b="0"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2"/>
          <c:order val="2"/>
          <c:spPr>
            <a:solidFill>
              <a:srgbClr val="FFFFCC"/>
            </a:solidFill>
            <a:ln w="12700">
              <a:solidFill>
                <a:srgbClr val="000000"/>
              </a:solidFill>
              <a:prstDash val="solid"/>
            </a:ln>
          </c:spPr>
          <c:invertIfNegative val="0"/>
          <c:dLbls>
            <c:spPr>
              <a:noFill/>
              <a:ln w="25400">
                <a:noFill/>
              </a:ln>
            </c:spPr>
            <c:txPr>
              <a:bodyPr/>
              <a:lstStyle/>
              <a:p>
                <a:pPr>
                  <a:defRPr sz="100" b="0"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3"/>
          <c:order val="3"/>
          <c:spPr>
            <a:solidFill>
              <a:srgbClr val="CCFFFF"/>
            </a:solidFill>
            <a:ln w="12700">
              <a:solidFill>
                <a:srgbClr val="000000"/>
              </a:solidFill>
              <a:prstDash val="solid"/>
            </a:ln>
          </c:spPr>
          <c:invertIfNegative val="0"/>
          <c:dLbls>
            <c:spPr>
              <a:noFill/>
              <a:ln w="25400">
                <a:noFill/>
              </a:ln>
            </c:spPr>
            <c:txPr>
              <a:bodyPr/>
              <a:lstStyle/>
              <a:p>
                <a:pPr>
                  <a:defRPr sz="100" b="0"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4"/>
          <c:order val="4"/>
          <c:spPr>
            <a:solidFill>
              <a:srgbClr val="660066"/>
            </a:solidFill>
            <a:ln w="12700">
              <a:solidFill>
                <a:srgbClr val="000000"/>
              </a:solidFill>
              <a:prstDash val="solid"/>
            </a:ln>
          </c:spPr>
          <c:invertIfNegative val="0"/>
          <c:dLbls>
            <c:spPr>
              <a:noFill/>
              <a:ln w="25400">
                <a:noFill/>
              </a:ln>
            </c:spPr>
            <c:txPr>
              <a:bodyPr/>
              <a:lstStyle/>
              <a:p>
                <a:pPr>
                  <a:defRPr sz="100" b="0"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5"/>
          <c:order val="5"/>
          <c:spPr>
            <a:solidFill>
              <a:srgbClr val="FF8080"/>
            </a:solidFill>
            <a:ln w="12700">
              <a:solidFill>
                <a:srgbClr val="000000"/>
              </a:solidFill>
              <a:prstDash val="solid"/>
            </a:ln>
          </c:spPr>
          <c:invertIfNegative val="0"/>
          <c:dLbls>
            <c:spPr>
              <a:noFill/>
              <a:ln w="25400">
                <a:noFill/>
              </a:ln>
            </c:spPr>
            <c:txPr>
              <a:bodyPr/>
              <a:lstStyle/>
              <a:p>
                <a:pPr>
                  <a:defRPr sz="100" b="0"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6"/>
          <c:order val="6"/>
          <c:spPr>
            <a:solidFill>
              <a:srgbClr val="0066CC"/>
            </a:solidFill>
            <a:ln w="12700">
              <a:solidFill>
                <a:srgbClr val="000000"/>
              </a:solidFill>
              <a:prstDash val="solid"/>
            </a:ln>
          </c:spPr>
          <c:invertIfNegative val="0"/>
          <c:dLbls>
            <c:spPr>
              <a:solidFill>
                <a:srgbClr val="000000"/>
              </a:solidFill>
              <a:ln w="3175">
                <a:solidFill>
                  <a:srgbClr val="000000"/>
                </a:solidFill>
                <a:prstDash val="solid"/>
              </a:ln>
              <a:effectLst>
                <a:outerShdw dist="35921" dir="2700000" algn="br">
                  <a:srgbClr val="000000"/>
                </a:outerShdw>
              </a:effectLst>
            </c:spPr>
            <c:txPr>
              <a:bodyPr/>
              <a:lstStyle/>
              <a:p>
                <a:pPr>
                  <a:defRPr sz="100" b="1" i="0" u="none" strike="noStrike" baseline="0">
                    <a:solidFill>
                      <a:srgbClr val="FFFF00"/>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ser>
          <c:idx val="7"/>
          <c:order val="7"/>
          <c:spPr>
            <a:solidFill>
              <a:srgbClr val="CCCCFF"/>
            </a:solidFill>
            <a:ln w="12700">
              <a:solidFill>
                <a:srgbClr val="000000"/>
              </a:solidFill>
              <a:prstDash val="solid"/>
            </a:ln>
          </c:spPr>
          <c:invertIfNegative val="0"/>
          <c:dLbls>
            <c:spPr>
              <a:solidFill>
                <a:srgbClr val="FF0000"/>
              </a:solidFill>
              <a:ln w="3175">
                <a:solidFill>
                  <a:srgbClr val="000000"/>
                </a:solidFill>
                <a:prstDash val="solid"/>
              </a:ln>
              <a:effectLst>
                <a:outerShdw dist="35921" dir="2700000" algn="br">
                  <a:srgbClr val="000000"/>
                </a:outerShdw>
              </a:effectLst>
            </c:spPr>
            <c:txPr>
              <a:bodyPr/>
              <a:lstStyle/>
              <a:p>
                <a:pPr>
                  <a:defRPr sz="100" b="1" i="0" u="none" strike="noStrike" baseline="0">
                    <a:solidFill>
                      <a:srgbClr val="FFFFFF"/>
                    </a:solidFill>
                    <a:latin typeface="Arial"/>
                    <a:ea typeface="Arial"/>
                    <a:cs typeface="Arial"/>
                  </a:defRPr>
                </a:pPr>
                <a:endParaRPr lang="en-US"/>
              </a:p>
            </c:txPr>
            <c:showLegendKey val="0"/>
            <c:showVal val="1"/>
            <c:showCatName val="0"/>
            <c:showSerName val="0"/>
            <c:showPercent val="0"/>
            <c:showBubbleSize val="0"/>
            <c:showLeaderLines val="0"/>
          </c:dLbls>
          <c:cat>
            <c:numRef>
              <c:f>'802.18 RR TAG Graphic'!#REF!</c:f>
              <c:numCache>
                <c:formatCode>General</c:formatCode>
                <c:ptCount val="1"/>
                <c:pt idx="0">
                  <c:v>1</c:v>
                </c:pt>
              </c:numCache>
            </c:numRef>
          </c:cat>
          <c:val>
            <c:numRef>
              <c:f>'802.18 RR TAG Graphic'!#REF!</c:f>
              <c:numCache>
                <c:formatCode>General</c:formatCode>
                <c:ptCount val="1"/>
                <c:pt idx="0">
                  <c:v>1</c:v>
                </c:pt>
              </c:numCache>
            </c:numRef>
          </c:val>
        </c:ser>
        <c:dLbls>
          <c:showLegendKey val="0"/>
          <c:showVal val="1"/>
          <c:showCatName val="0"/>
          <c:showSerName val="0"/>
          <c:showPercent val="0"/>
          <c:showBubbleSize val="0"/>
        </c:dLbls>
        <c:gapWidth val="150"/>
        <c:axId val="159328128"/>
        <c:axId val="159329664"/>
      </c:barChart>
      <c:catAx>
        <c:axId val="159328128"/>
        <c:scaling>
          <c:orientation val="maxMin"/>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00" b="1" i="0" u="none" strike="noStrike" baseline="0">
                <a:solidFill>
                  <a:srgbClr val="000000"/>
                </a:solidFill>
                <a:latin typeface="Arial"/>
                <a:ea typeface="Arial"/>
                <a:cs typeface="Arial"/>
              </a:defRPr>
            </a:pPr>
            <a:endParaRPr lang="en-US"/>
          </a:p>
        </c:txPr>
        <c:crossAx val="159329664"/>
        <c:crosses val="autoZero"/>
        <c:auto val="1"/>
        <c:lblAlgn val="ctr"/>
        <c:lblOffset val="100"/>
        <c:tickLblSkip val="1"/>
        <c:tickMarkSkip val="1"/>
        <c:noMultiLvlLbl val="0"/>
      </c:catAx>
      <c:valAx>
        <c:axId val="159329664"/>
        <c:scaling>
          <c:orientation val="minMax"/>
        </c:scaling>
        <c:delete val="0"/>
        <c:axPos val="b"/>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159328128"/>
        <c:crosses val="max"/>
        <c:crossBetween val="between"/>
      </c:valAx>
      <c:spPr>
        <a:gradFill rotWithShape="0">
          <a:gsLst>
            <a:gs pos="0">
              <a:srgbClr val="C0C0C0"/>
            </a:gs>
            <a:gs pos="100000">
              <a:srgbClr val="C0C0C0">
                <a:gamma/>
                <a:shade val="46275"/>
                <a:invGamma/>
              </a:srgbClr>
            </a:gs>
          </a:gsLst>
          <a:lin ang="18900000" scaled="1"/>
        </a:gradFill>
        <a:ln w="12700">
          <a:solidFill>
            <a:srgbClr val="808080"/>
          </a:solidFill>
          <a:prstDash val="solid"/>
        </a:ln>
      </c:spPr>
    </c:plotArea>
    <c:plotVisOnly val="1"/>
    <c:dispBlanksAs val="gap"/>
    <c:showDLblsOverMax val="0"/>
  </c:chart>
  <c:spPr>
    <a:solidFill>
      <a:srgbClr val="FFFF00"/>
    </a:solidFill>
    <a:ln w="3175">
      <a:solidFill>
        <a:srgbClr val="000000"/>
      </a:solidFill>
      <a:prstDash val="solid"/>
    </a:ln>
    <a:effectLst>
      <a:outerShdw dist="35921" dir="2700000" algn="br">
        <a:srgbClr val="000000"/>
      </a:outerShdw>
    </a:effectLst>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76200</xdr:colOff>
      <xdr:row>25</xdr:row>
      <xdr:rowOff>95250</xdr:rowOff>
    </xdr:from>
    <xdr:to>
      <xdr:col>5</xdr:col>
      <xdr:colOff>152400</xdr:colOff>
      <xdr:row>26</xdr:row>
      <xdr:rowOff>0</xdr:rowOff>
    </xdr:to>
    <xdr:sp macro="" textlink="">
      <xdr:nvSpPr>
        <xdr:cNvPr id="1542" name="Rectangle 3"/>
        <xdr:cNvSpPr>
          <a:spLocks noChangeArrowheads="1"/>
        </xdr:cNvSpPr>
      </xdr:nvSpPr>
      <xdr:spPr bwMode="auto">
        <a:xfrm>
          <a:off x="809625" y="4486275"/>
          <a:ext cx="1724025" cy="66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6</xdr:col>
      <xdr:colOff>76200</xdr:colOff>
      <xdr:row>25</xdr:row>
      <xdr:rowOff>95250</xdr:rowOff>
    </xdr:from>
    <xdr:to>
      <xdr:col>10</xdr:col>
      <xdr:colOff>533400</xdr:colOff>
      <xdr:row>26</xdr:row>
      <xdr:rowOff>0</xdr:rowOff>
    </xdr:to>
    <xdr:sp macro="" textlink="">
      <xdr:nvSpPr>
        <xdr:cNvPr id="1543" name="Rectangle 4"/>
        <xdr:cNvSpPr>
          <a:spLocks noChangeArrowheads="1"/>
        </xdr:cNvSpPr>
      </xdr:nvSpPr>
      <xdr:spPr bwMode="auto">
        <a:xfrm>
          <a:off x="3028950" y="4486275"/>
          <a:ext cx="2895600" cy="66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285750</xdr:colOff>
      <xdr:row>1</xdr:row>
      <xdr:rowOff>47625</xdr:rowOff>
    </xdr:from>
    <xdr:to>
      <xdr:col>13</xdr:col>
      <xdr:colOff>571500</xdr:colOff>
      <xdr:row>4</xdr:row>
      <xdr:rowOff>0</xdr:rowOff>
    </xdr:to>
    <xdr:sp macro="" textlink="">
      <xdr:nvSpPr>
        <xdr:cNvPr id="1081" name="Rectangle 57"/>
        <xdr:cNvSpPr>
          <a:spLocks noGrp="1" noChangeArrowheads="1"/>
        </xdr:cNvSpPr>
      </xdr:nvSpPr>
      <xdr:spPr bwMode="auto">
        <a:xfrm>
          <a:off x="1657350" y="123825"/>
          <a:ext cx="6134100" cy="476250"/>
        </a:xfrm>
        <a:prstGeom prst="rect">
          <a:avLst/>
        </a:prstGeom>
        <a:solidFill>
          <a:srgbClr val="FFFFFF"/>
        </a:solidFill>
        <a:ln w="9525">
          <a:noFill/>
          <a:miter lim="800000"/>
          <a:headEnd/>
          <a:tailEnd/>
        </a:ln>
        <a:effectLst/>
      </xdr:spPr>
      <xdr:txBody>
        <a:bodyPr vertOverflow="clip" wrap="square" lIns="92075" tIns="46038" rIns="92075" bIns="46038" anchor="t" upright="1"/>
        <a:lstStyle/>
        <a:p>
          <a:pPr algn="ctr" rtl="0">
            <a:defRPr sz="1000"/>
          </a:pPr>
          <a:r>
            <a:rPr lang="en-US" sz="2400" b="1" i="0" u="none" strike="noStrike" baseline="0">
              <a:solidFill>
                <a:srgbClr val="000000"/>
              </a:solidFill>
              <a:latin typeface="Arial"/>
              <a:cs typeface="Arial"/>
            </a:rPr>
            <a:t>IEEE 802.18 RR TAG</a:t>
          </a:r>
        </a:p>
      </xdr:txBody>
    </xdr:sp>
    <xdr:clientData/>
  </xdr:twoCellAnchor>
  <xdr:twoCellAnchor>
    <xdr:from>
      <xdr:col>4</xdr:col>
      <xdr:colOff>142875</xdr:colOff>
      <xdr:row>4</xdr:row>
      <xdr:rowOff>0</xdr:rowOff>
    </xdr:from>
    <xdr:to>
      <xdr:col>13</xdr:col>
      <xdr:colOff>438150</xdr:colOff>
      <xdr:row>7</xdr:row>
      <xdr:rowOff>147917</xdr:rowOff>
    </xdr:to>
    <xdr:sp macro="" textlink="">
      <xdr:nvSpPr>
        <xdr:cNvPr id="1082" name="WordArt 58"/>
        <xdr:cNvSpPr>
          <a:spLocks noChangeArrowheads="1" noChangeShapeType="1"/>
        </xdr:cNvSpPr>
      </xdr:nvSpPr>
      <xdr:spPr bwMode="auto">
        <a:xfrm>
          <a:off x="1913404" y="605118"/>
          <a:ext cx="5707717" cy="618564"/>
        </a:xfrm>
        <a:prstGeom prst="rect">
          <a:avLst/>
        </a:prstGeom>
      </xdr:spPr>
      <xdr:txBody>
        <a:bodyPr wrap="none" fromWordArt="1">
          <a:prstTxWarp prst="textPlain">
            <a:avLst>
              <a:gd name="adj" fmla="val 50000"/>
            </a:avLst>
          </a:prstTxWarp>
        </a:bodyPr>
        <a:lstStyle/>
        <a:p>
          <a:pPr algn="ctr" rtl="0"/>
          <a:r>
            <a:rPr lang="en-US" sz="3200" kern="10" spc="0">
              <a:ln w="19050">
                <a:solidFill>
                  <a:srgbClr val="000000"/>
                </a:solidFill>
                <a:round/>
                <a:headEnd type="none" w="sm" len="sm"/>
                <a:tailEnd type="none" w="sm" len="sm"/>
              </a:ln>
              <a:solidFill>
                <a:srgbClr val="008080"/>
              </a:solidFill>
              <a:effectLst>
                <a:outerShdw dist="35921" dir="2700000" algn="ctr" rotWithShape="0">
                  <a:srgbClr val="990000"/>
                </a:outerShdw>
              </a:effectLst>
              <a:latin typeface="Impact"/>
            </a:rPr>
            <a:t>Radio Regulatory TAG</a:t>
          </a:r>
        </a:p>
      </xdr:txBody>
    </xdr:sp>
    <xdr:clientData/>
  </xdr:twoCellAnchor>
  <xdr:twoCellAnchor>
    <xdr:from>
      <xdr:col>3</xdr:col>
      <xdr:colOff>394447</xdr:colOff>
      <xdr:row>29</xdr:row>
      <xdr:rowOff>89648</xdr:rowOff>
    </xdr:from>
    <xdr:to>
      <xdr:col>14</xdr:col>
      <xdr:colOff>157443</xdr:colOff>
      <xdr:row>34</xdr:row>
      <xdr:rowOff>153523</xdr:rowOff>
    </xdr:to>
    <xdr:sp macro="" textlink="">
      <xdr:nvSpPr>
        <xdr:cNvPr id="1086" name="Rectangle 62"/>
        <xdr:cNvSpPr>
          <a:spLocks noGrp="1" noChangeArrowheads="1"/>
        </xdr:cNvSpPr>
      </xdr:nvSpPr>
      <xdr:spPr bwMode="auto">
        <a:xfrm>
          <a:off x="1761565" y="5076266"/>
          <a:ext cx="6587378" cy="848286"/>
        </a:xfrm>
        <a:prstGeom prst="rect">
          <a:avLst/>
        </a:prstGeom>
        <a:noFill/>
        <a:ln w="9525">
          <a:noFill/>
          <a:miter lim="800000"/>
          <a:headEnd/>
          <a:tailEnd/>
        </a:ln>
        <a:effectLst/>
      </xdr:spPr>
      <xdr:txBody>
        <a:bodyPr vertOverflow="clip" wrap="square" lIns="92075" tIns="46038" rIns="92075" bIns="46038" anchor="t" upright="1"/>
        <a:lstStyle/>
        <a:p>
          <a:pPr algn="ctr" rtl="0">
            <a:defRPr sz="1000"/>
          </a:pPr>
          <a:r>
            <a:rPr lang="en-US" sz="1600" b="1" i="0" u="none" strike="noStrike" baseline="0">
              <a:solidFill>
                <a:srgbClr val="000000"/>
              </a:solidFill>
              <a:latin typeface="Arial"/>
              <a:cs typeface="Arial"/>
            </a:rPr>
            <a:t>Michael Lynch - Chair  </a:t>
          </a:r>
        </a:p>
        <a:p>
          <a:pPr algn="ctr" rtl="0">
            <a:defRPr sz="1000"/>
          </a:pPr>
          <a:endParaRPr lang="en-US" sz="1600" b="1" i="0" u="none" strike="noStrike" baseline="0">
            <a:solidFill>
              <a:srgbClr val="000000"/>
            </a:solidFill>
            <a:latin typeface="Arial"/>
            <a:cs typeface="Arial"/>
          </a:endParaRPr>
        </a:p>
        <a:p>
          <a:pPr algn="ctr" rtl="0">
            <a:defRPr sz="1000"/>
          </a:pPr>
          <a:r>
            <a:rPr lang="en-US" sz="1600" b="1" i="0" u="none" strike="noStrike" baseline="0">
              <a:solidFill>
                <a:srgbClr val="000000"/>
              </a:solidFill>
              <a:latin typeface="Arial"/>
              <a:cs typeface="Arial"/>
            </a:rPr>
            <a:t>http://www.ieee802.org/18</a:t>
          </a:r>
        </a:p>
        <a:p>
          <a:pPr algn="ctr" rtl="0">
            <a:defRPr sz="1000"/>
          </a:pPr>
          <a:r>
            <a:rPr lang="en-US" sz="1600" b="1" i="0" u="none" strike="noStrike" baseline="0">
              <a:solidFill>
                <a:srgbClr val="000000"/>
              </a:solidFill>
              <a:latin typeface="Arial"/>
              <a:cs typeface="Arial"/>
            </a:rPr>
            <a:t> </a:t>
          </a:r>
        </a:p>
        <a:p>
          <a:pPr algn="ctr" rtl="0">
            <a:defRPr sz="1000"/>
          </a:pPr>
          <a:endParaRPr lang="en-US" sz="1600" b="1" i="0" u="none" strike="noStrike" baseline="0">
            <a:solidFill>
              <a:srgbClr val="000000"/>
            </a:solidFill>
            <a:latin typeface="Arial"/>
            <a:cs typeface="Aria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476250</xdr:colOff>
      <xdr:row>0</xdr:row>
      <xdr:rowOff>0</xdr:rowOff>
    </xdr:from>
    <xdr:to>
      <xdr:col>15</xdr:col>
      <xdr:colOff>142875</xdr:colOff>
      <xdr:row>3</xdr:row>
      <xdr:rowOff>152400</xdr:rowOff>
    </xdr:to>
    <xdr:sp macro="" textlink="">
      <xdr:nvSpPr>
        <xdr:cNvPr id="2049" name="Rectangle 1"/>
        <xdr:cNvSpPr>
          <a:spLocks noGrp="1" noChangeArrowheads="1"/>
        </xdr:cNvSpPr>
      </xdr:nvSpPr>
      <xdr:spPr bwMode="auto">
        <a:xfrm>
          <a:off x="752475" y="0"/>
          <a:ext cx="8201025" cy="638175"/>
        </a:xfrm>
        <a:prstGeom prst="rect">
          <a:avLst/>
        </a:prstGeom>
        <a:noFill/>
        <a:ln w="9525">
          <a:noFill/>
          <a:miter lim="800000"/>
          <a:headEnd/>
          <a:tailEnd/>
        </a:ln>
        <a:effectLst/>
      </xdr:spPr>
      <xdr:txBody>
        <a:bodyPr vertOverflow="clip" wrap="square" lIns="92075" tIns="46038" rIns="92075" bIns="46038" anchor="t" upright="1"/>
        <a:lstStyle/>
        <a:p>
          <a:pPr algn="ctr" rtl="0">
            <a:defRPr sz="1000"/>
          </a:pPr>
          <a:r>
            <a:rPr lang="en-US" sz="4000" b="1" i="0" u="none" strike="noStrike" baseline="0">
              <a:solidFill>
                <a:srgbClr val="000000"/>
              </a:solidFill>
              <a:latin typeface="Arial"/>
              <a:cs typeface="Arial"/>
            </a:rPr>
            <a:t> As a Courtesy To Others  …</a:t>
          </a:r>
          <a:endParaRPr lang="en-US" sz="4000" b="0" i="0" u="none" strike="noStrike" baseline="0">
            <a:solidFill>
              <a:srgbClr val="000000"/>
            </a:solidFill>
            <a:latin typeface="Arial"/>
            <a:cs typeface="Arial"/>
          </a:endParaRPr>
        </a:p>
        <a:p>
          <a:pPr algn="ctr" rtl="0">
            <a:defRPr sz="1000"/>
          </a:pPr>
          <a:endParaRPr lang="en-US" sz="4000" b="0" i="0" u="none" strike="noStrike" baseline="0">
            <a:solidFill>
              <a:srgbClr val="000000"/>
            </a:solidFill>
            <a:latin typeface="Arial"/>
            <a:cs typeface="Arial"/>
          </a:endParaRPr>
        </a:p>
      </xdr:txBody>
    </xdr:sp>
    <xdr:clientData/>
  </xdr:twoCellAnchor>
  <xdr:twoCellAnchor>
    <xdr:from>
      <xdr:col>1</xdr:col>
      <xdr:colOff>476250</xdr:colOff>
      <xdr:row>4</xdr:row>
      <xdr:rowOff>28575</xdr:rowOff>
    </xdr:from>
    <xdr:to>
      <xdr:col>15</xdr:col>
      <xdr:colOff>152400</xdr:colOff>
      <xdr:row>27</xdr:row>
      <xdr:rowOff>0</xdr:rowOff>
    </xdr:to>
    <xdr:sp macro="" textlink="">
      <xdr:nvSpPr>
        <xdr:cNvPr id="2050" name="Rectangle 2"/>
        <xdr:cNvSpPr>
          <a:spLocks noGrp="1" noChangeArrowheads="1"/>
        </xdr:cNvSpPr>
      </xdr:nvSpPr>
      <xdr:spPr bwMode="auto">
        <a:xfrm>
          <a:off x="752475" y="676275"/>
          <a:ext cx="8210550" cy="3695700"/>
        </a:xfrm>
        <a:prstGeom prst="rect">
          <a:avLst/>
        </a:prstGeom>
        <a:noFill/>
        <a:ln w="9525">
          <a:solidFill>
            <a:srgbClr val="800000"/>
          </a:solidFill>
          <a:miter lim="800000"/>
          <a:headEnd/>
          <a:tailEnd/>
        </a:ln>
        <a:effectLst/>
      </xdr:spPr>
      <xdr:txBody>
        <a:bodyPr vertOverflow="clip" wrap="square" lIns="92075" tIns="46038" rIns="92075" bIns="46038" anchor="t" upright="1"/>
        <a:lstStyle/>
        <a:p>
          <a:pPr algn="ctr" rtl="0">
            <a:defRPr sz="1000"/>
          </a:pPr>
          <a:r>
            <a:rPr lang="en-US" sz="3200" b="0" i="0" u="none" strike="noStrike" baseline="0">
              <a:solidFill>
                <a:srgbClr val="000000"/>
              </a:solidFill>
              <a:latin typeface="Arial"/>
              <a:cs typeface="Arial"/>
            </a:rPr>
            <a:t>                          </a:t>
          </a:r>
        </a:p>
        <a:p>
          <a:pPr algn="ctr" rtl="0">
            <a:defRPr sz="1000"/>
          </a:pPr>
          <a:r>
            <a:rPr lang="en-US" sz="2000" b="1" i="0" u="none" strike="noStrike" baseline="0">
              <a:solidFill>
                <a:srgbClr val="000000"/>
              </a:solidFill>
              <a:latin typeface="Arial"/>
              <a:cs typeface="Arial"/>
            </a:rPr>
            <a:t>PLEASE</a:t>
          </a:r>
          <a:r>
            <a:rPr lang="en-US" sz="2000" b="0" i="0" u="none" strike="noStrike" baseline="0">
              <a:solidFill>
                <a:srgbClr val="000000"/>
              </a:solidFill>
              <a:latin typeface="Arial"/>
              <a:cs typeface="Arial"/>
            </a:rPr>
            <a:t> switch your </a:t>
          </a:r>
          <a:r>
            <a:rPr lang="en-US" sz="2000" b="1" i="0" u="none" strike="noStrike" baseline="0">
              <a:solidFill>
                <a:srgbClr val="000000"/>
              </a:solidFill>
              <a:latin typeface="Arial"/>
              <a:cs typeface="Arial"/>
            </a:rPr>
            <a:t>Mobile Phones OFF</a:t>
          </a:r>
          <a:r>
            <a:rPr lang="en-US" sz="2000" b="0" i="0" u="none" strike="noStrike" baseline="0">
              <a:solidFill>
                <a:srgbClr val="000000"/>
              </a:solidFill>
              <a:latin typeface="Arial"/>
              <a:cs typeface="Arial"/>
            </a:rPr>
            <a:t>, or to </a:t>
          </a:r>
          <a:r>
            <a:rPr lang="en-US" sz="2000" b="1" i="0" u="none" strike="noStrike" baseline="0">
              <a:solidFill>
                <a:srgbClr val="000000"/>
              </a:solidFill>
              <a:latin typeface="Arial"/>
              <a:cs typeface="Arial"/>
            </a:rPr>
            <a:t>VIBRATE Alert</a:t>
          </a:r>
          <a:r>
            <a:rPr lang="en-US" sz="2000" b="0" i="0" u="none" strike="noStrike" baseline="0">
              <a:solidFill>
                <a:srgbClr val="000000"/>
              </a:solidFill>
              <a:latin typeface="Arial"/>
              <a:cs typeface="Arial"/>
            </a:rPr>
            <a:t> when in the meeting rooms……", remember to MUTE your PC also please !</a:t>
          </a:r>
          <a:endParaRPr lang="en-US" sz="1600" b="0" i="0" u="none" strike="noStrike" baseline="0">
            <a:solidFill>
              <a:srgbClr val="000000"/>
            </a:solidFill>
            <a:latin typeface="Arial"/>
            <a:cs typeface="Arial"/>
          </a:endParaRPr>
        </a:p>
        <a:p>
          <a:pPr algn="ctr" rtl="0">
            <a:defRPr sz="1000"/>
          </a:pPr>
          <a:endParaRPr lang="en-US" sz="1600" b="0" i="0" u="none" strike="noStrike" baseline="0">
            <a:solidFill>
              <a:srgbClr val="000000"/>
            </a:solidFill>
            <a:latin typeface="Arial"/>
            <a:cs typeface="Arial"/>
          </a:endParaRPr>
        </a:p>
        <a:p>
          <a:pPr algn="ctr" rtl="0">
            <a:defRPr sz="1000"/>
          </a:pPr>
          <a:r>
            <a:rPr lang="en-US" sz="2000" b="1" i="0" u="none" strike="noStrike" baseline="0">
              <a:solidFill>
                <a:srgbClr val="FF0000"/>
              </a:solidFill>
              <a:latin typeface="Arial"/>
              <a:cs typeface="Arial"/>
            </a:rPr>
            <a:t>"Our thanks to all those people who now use Headsets !”</a:t>
          </a:r>
          <a:endParaRPr lang="en-US" sz="1600" b="0" i="0" u="none" strike="noStrike" baseline="0">
            <a:solidFill>
              <a:srgbClr val="FF0000"/>
            </a:solidFill>
            <a:latin typeface="Arial"/>
            <a:cs typeface="Arial"/>
          </a:endParaRPr>
        </a:p>
        <a:p>
          <a:pPr algn="ctr" rtl="0">
            <a:defRPr sz="1000"/>
          </a:pPr>
          <a:endParaRPr lang="en-US" sz="1600" b="0" i="0" u="none" strike="noStrike" baseline="0">
            <a:solidFill>
              <a:srgbClr val="FF0000"/>
            </a:solidFill>
            <a:latin typeface="Arial"/>
            <a:cs typeface="Arial"/>
          </a:endParaRPr>
        </a:p>
        <a:p>
          <a:pPr algn="ctr" rtl="0">
            <a:defRPr sz="1000"/>
          </a:pPr>
          <a:r>
            <a:rPr lang="en-US" sz="1400" b="0" i="0" u="none" strike="noStrike" baseline="0">
              <a:solidFill>
                <a:srgbClr val="000000"/>
              </a:solidFill>
              <a:latin typeface="Arial"/>
              <a:cs typeface="Arial"/>
            </a:rPr>
            <a:t>Use of audio and/or video recording of any 802.18 meeting is specifically prohibited by the 802.18 RR TAG Policies and Procedures. Still photography is only permitted by a public request and permission of the meeting membership via the TAG Chair, and is not for commercial purposes.</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0</xdr:colOff>
      <xdr:row>59</xdr:row>
      <xdr:rowOff>0</xdr:rowOff>
    </xdr:from>
    <xdr:to>
      <xdr:col>8</xdr:col>
      <xdr:colOff>0</xdr:colOff>
      <xdr:row>60</xdr:row>
      <xdr:rowOff>0</xdr:rowOff>
    </xdr:to>
    <xdr:sp macro="" textlink="">
      <xdr:nvSpPr>
        <xdr:cNvPr id="153272" name="Rectangle 2"/>
        <xdr:cNvSpPr>
          <a:spLocks noChangeArrowheads="1"/>
        </xdr:cNvSpPr>
      </xdr:nvSpPr>
      <xdr:spPr bwMode="auto">
        <a:xfrm>
          <a:off x="11344275" y="16030575"/>
          <a:ext cx="1114425" cy="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0</xdr:colOff>
      <xdr:row>66</xdr:row>
      <xdr:rowOff>0</xdr:rowOff>
    </xdr:from>
    <xdr:to>
      <xdr:col>25</xdr:col>
      <xdr:colOff>952500</xdr:colOff>
      <xdr:row>66</xdr:row>
      <xdr:rowOff>0</xdr:rowOff>
    </xdr:to>
    <xdr:graphicFrame macro="">
      <xdr:nvGraphicFramePr>
        <xdr:cNvPr id="153273"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66</xdr:row>
      <xdr:rowOff>0</xdr:rowOff>
    </xdr:from>
    <xdr:to>
      <xdr:col>8</xdr:col>
      <xdr:colOff>0</xdr:colOff>
      <xdr:row>66</xdr:row>
      <xdr:rowOff>0</xdr:rowOff>
    </xdr:to>
    <xdr:sp macro="" textlink="">
      <xdr:nvSpPr>
        <xdr:cNvPr id="153274" name="Rectangle 4"/>
        <xdr:cNvSpPr>
          <a:spLocks noChangeArrowheads="1"/>
        </xdr:cNvSpPr>
      </xdr:nvSpPr>
      <xdr:spPr bwMode="auto">
        <a:xfrm>
          <a:off x="11344275" y="17459325"/>
          <a:ext cx="1114425" cy="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3771900</xdr:colOff>
      <xdr:row>27</xdr:row>
      <xdr:rowOff>0</xdr:rowOff>
    </xdr:from>
    <xdr:to>
      <xdr:col>22</xdr:col>
      <xdr:colOff>990600</xdr:colOff>
      <xdr:row>27</xdr:row>
      <xdr:rowOff>0</xdr:rowOff>
    </xdr:to>
    <xdr:sp macro="" textlink="">
      <xdr:nvSpPr>
        <xdr:cNvPr id="153275" name="Line 5"/>
        <xdr:cNvSpPr>
          <a:spLocks noChangeShapeType="1"/>
        </xdr:cNvSpPr>
      </xdr:nvSpPr>
      <xdr:spPr bwMode="auto">
        <a:xfrm flipV="1">
          <a:off x="6848475" y="12372975"/>
          <a:ext cx="22202775" cy="0"/>
        </a:xfrm>
        <a:prstGeom prst="line">
          <a:avLst/>
        </a:prstGeom>
        <a:noFill/>
        <a:ln w="1270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1104900</xdr:colOff>
      <xdr:row>17</xdr:row>
      <xdr:rowOff>419100</xdr:rowOff>
    </xdr:from>
    <xdr:to>
      <xdr:col>28</xdr:col>
      <xdr:colOff>0</xdr:colOff>
      <xdr:row>17</xdr:row>
      <xdr:rowOff>428625</xdr:rowOff>
    </xdr:to>
    <xdr:sp macro="" textlink="">
      <xdr:nvSpPr>
        <xdr:cNvPr id="153276" name="Line 6"/>
        <xdr:cNvSpPr>
          <a:spLocks noChangeShapeType="1"/>
        </xdr:cNvSpPr>
      </xdr:nvSpPr>
      <xdr:spPr bwMode="auto">
        <a:xfrm flipV="1">
          <a:off x="29165550" y="8220075"/>
          <a:ext cx="5581650" cy="9525"/>
        </a:xfrm>
        <a:prstGeom prst="line">
          <a:avLst/>
        </a:prstGeom>
        <a:noFill/>
        <a:ln w="1270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9</xdr:row>
      <xdr:rowOff>342900</xdr:rowOff>
    </xdr:from>
    <xdr:to>
      <xdr:col>28</xdr:col>
      <xdr:colOff>19050</xdr:colOff>
      <xdr:row>19</xdr:row>
      <xdr:rowOff>0</xdr:rowOff>
    </xdr:to>
    <xdr:sp macro="" textlink="">
      <xdr:nvSpPr>
        <xdr:cNvPr id="153277" name="Line 7"/>
        <xdr:cNvSpPr>
          <a:spLocks noChangeShapeType="1"/>
        </xdr:cNvSpPr>
      </xdr:nvSpPr>
      <xdr:spPr bwMode="auto">
        <a:xfrm flipH="1">
          <a:off x="34747200" y="4486275"/>
          <a:ext cx="19050" cy="4229100"/>
        </a:xfrm>
        <a:prstGeom prst="line">
          <a:avLst/>
        </a:prstGeom>
        <a:noFill/>
        <a:ln w="1270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1104900</xdr:colOff>
      <xdr:row>17</xdr:row>
      <xdr:rowOff>381000</xdr:rowOff>
    </xdr:from>
    <xdr:to>
      <xdr:col>22</xdr:col>
      <xdr:colOff>1104900</xdr:colOff>
      <xdr:row>27</xdr:row>
      <xdr:rowOff>0</xdr:rowOff>
    </xdr:to>
    <xdr:sp macro="" textlink="">
      <xdr:nvSpPr>
        <xdr:cNvPr id="153278" name="Line 8"/>
        <xdr:cNvSpPr>
          <a:spLocks noChangeShapeType="1"/>
        </xdr:cNvSpPr>
      </xdr:nvSpPr>
      <xdr:spPr bwMode="auto">
        <a:xfrm flipH="1">
          <a:off x="29165550" y="8181975"/>
          <a:ext cx="0" cy="4191000"/>
        </a:xfrm>
        <a:prstGeom prst="line">
          <a:avLst/>
        </a:prstGeom>
        <a:noFill/>
        <a:ln w="1270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19</xdr:row>
      <xdr:rowOff>0</xdr:rowOff>
    </xdr:from>
    <xdr:to>
      <xdr:col>3</xdr:col>
      <xdr:colOff>0</xdr:colOff>
      <xdr:row>26</xdr:row>
      <xdr:rowOff>419100</xdr:rowOff>
    </xdr:to>
    <xdr:sp macro="" textlink="">
      <xdr:nvSpPr>
        <xdr:cNvPr id="153279" name="Line 13"/>
        <xdr:cNvSpPr>
          <a:spLocks noChangeShapeType="1"/>
        </xdr:cNvSpPr>
      </xdr:nvSpPr>
      <xdr:spPr bwMode="auto">
        <a:xfrm flipH="1" flipV="1">
          <a:off x="6886575" y="8715375"/>
          <a:ext cx="0" cy="3619500"/>
        </a:xfrm>
        <a:prstGeom prst="line">
          <a:avLst/>
        </a:prstGeom>
        <a:noFill/>
        <a:ln w="127000">
          <a:solidFill>
            <a:srgbClr val="FF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08000"/>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008000"/>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drawing" Target="../drawings/drawing1.xml"/><Relationship Id="rId5" Type="http://schemas.openxmlformats.org/officeDocument/2006/relationships/printerSettings" Target="../printerSettings/printerSettings5.bin"/><Relationship Id="rId10" Type="http://schemas.openxmlformats.org/officeDocument/2006/relationships/printerSettings" Target="../printerSettings/printerSettings9.bin"/><Relationship Id="rId4" Type="http://schemas.openxmlformats.org/officeDocument/2006/relationships/printerSettings" Target="../printerSettings/printerSettings4.bin"/><Relationship Id="rId9" Type="http://schemas.openxmlformats.org/officeDocument/2006/relationships/hyperlink" Target="http://www.ieee802.org/22"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mailto:gnu@notor.com" TargetMode="External"/><Relationship Id="rId1" Type="http://schemas.openxmlformats.org/officeDocument/2006/relationships/hyperlink" Target="mailto:MJLynch@mjlallc.com" TargetMode="Externa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drawing" Target="../drawings/drawing2.xml"/><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2.bin"/></Relationships>
</file>

<file path=xl/worksheets/_rels/sheet7.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5" Type="http://schemas.openxmlformats.org/officeDocument/2006/relationships/printerSettings" Target="../printerSettings/printerSettings27.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13"/>
    <pageSetUpPr fitToPage="1"/>
  </sheetPr>
  <dimension ref="A1:IV30"/>
  <sheetViews>
    <sheetView showGridLines="0" zoomScale="85" zoomScaleNormal="102" workbookViewId="0">
      <selection activeCell="K15" sqref="K15"/>
    </sheetView>
  </sheetViews>
  <sheetFormatPr defaultRowHeight="12.75" x14ac:dyDescent="0.2"/>
  <cols>
    <col min="1" max="1" width="1.7109375" style="262" customWidth="1"/>
    <col min="2" max="2" width="9.28515625" style="262" customWidth="1"/>
    <col min="3" max="3" width="9.5703125" style="262" customWidth="1"/>
    <col min="4" max="4" width="6" style="262" customWidth="1"/>
    <col min="5" max="5" width="9.140625" style="262"/>
    <col min="6" max="6" width="8.5703125" style="262" customWidth="1"/>
    <col min="7" max="13" width="9.140625" style="262"/>
    <col min="14" max="14" width="15.140625" style="262" customWidth="1"/>
    <col min="15" max="15" width="9.5703125" style="262" customWidth="1"/>
    <col min="16" max="16384" width="9.140625" style="262"/>
  </cols>
  <sheetData>
    <row r="1" spans="1:256" ht="6" customHeight="1" x14ac:dyDescent="0.2">
      <c r="A1" s="384"/>
    </row>
    <row r="2" spans="1:256" ht="11.25" customHeight="1" thickBot="1" x14ac:dyDescent="0.25">
      <c r="A2"/>
      <c r="IV2" s="262" t="s">
        <v>43</v>
      </c>
    </row>
    <row r="3" spans="1:256" ht="17.25" customHeight="1" thickBot="1" x14ac:dyDescent="0.25">
      <c r="A3"/>
      <c r="C3" s="40" t="s">
        <v>159</v>
      </c>
      <c r="O3" s="124" t="str">
        <f>$C$3</f>
        <v>Plenary</v>
      </c>
      <c r="P3" s="263"/>
    </row>
    <row r="4" spans="1:256" ht="12.75" customHeight="1" x14ac:dyDescent="0.2">
      <c r="A4"/>
      <c r="C4" s="538" t="s">
        <v>138</v>
      </c>
      <c r="O4" s="538" t="str">
        <f>$C$4</f>
        <v>R0</v>
      </c>
      <c r="P4" s="264"/>
    </row>
    <row r="5" spans="1:256" ht="12.75" customHeight="1" x14ac:dyDescent="0.2">
      <c r="A5"/>
      <c r="C5" s="539"/>
      <c r="O5" s="539"/>
    </row>
    <row r="6" spans="1:256" ht="12.75" customHeight="1" x14ac:dyDescent="0.2">
      <c r="A6"/>
      <c r="C6" s="539"/>
      <c r="O6" s="539"/>
    </row>
    <row r="7" spans="1:256" ht="12.75" customHeight="1" thickBot="1" x14ac:dyDescent="0.25">
      <c r="A7"/>
      <c r="C7" s="540"/>
      <c r="O7" s="540"/>
    </row>
    <row r="8" spans="1:256" ht="18" customHeight="1" x14ac:dyDescent="0.2">
      <c r="A8"/>
    </row>
    <row r="9" spans="1:256" x14ac:dyDescent="0.2">
      <c r="A9"/>
    </row>
    <row r="10" spans="1:256" ht="27.75" x14ac:dyDescent="0.4">
      <c r="A10"/>
      <c r="G10" s="474"/>
      <c r="H10" s="534" t="s">
        <v>175</v>
      </c>
      <c r="I10" s="474"/>
    </row>
    <row r="11" spans="1:256" ht="23.25" x14ac:dyDescent="0.35">
      <c r="A11"/>
      <c r="D11" s="475" t="s">
        <v>111</v>
      </c>
      <c r="G11" s="534" t="s">
        <v>174</v>
      </c>
      <c r="J11" s="535"/>
    </row>
    <row r="12" spans="1:256" x14ac:dyDescent="0.2">
      <c r="B12" s="537"/>
      <c r="O12" s="541"/>
    </row>
    <row r="13" spans="1:256" x14ac:dyDescent="0.2">
      <c r="B13" s="537"/>
      <c r="O13" s="541"/>
    </row>
    <row r="14" spans="1:256" x14ac:dyDescent="0.2">
      <c r="B14" s="537"/>
      <c r="O14" s="541"/>
    </row>
    <row r="15" spans="1:256" x14ac:dyDescent="0.2">
      <c r="B15" s="537"/>
      <c r="F15" s="384"/>
    </row>
    <row r="16" spans="1:256" x14ac:dyDescent="0.2">
      <c r="B16" s="537"/>
      <c r="F16"/>
    </row>
    <row r="17" spans="2:15" x14ac:dyDescent="0.2">
      <c r="B17" s="537"/>
      <c r="F17"/>
    </row>
    <row r="18" spans="2:15" x14ac:dyDescent="0.2">
      <c r="B18" s="537"/>
      <c r="F18"/>
      <c r="O18" s="541"/>
    </row>
    <row r="19" spans="2:15" x14ac:dyDescent="0.2">
      <c r="B19" s="537"/>
      <c r="F19"/>
      <c r="O19" s="541"/>
    </row>
    <row r="20" spans="2:15" x14ac:dyDescent="0.2">
      <c r="B20" s="537"/>
      <c r="F20"/>
      <c r="N20" s="384"/>
      <c r="O20" s="541"/>
    </row>
    <row r="21" spans="2:15" x14ac:dyDescent="0.2">
      <c r="B21" s="537"/>
      <c r="F21"/>
      <c r="N21"/>
    </row>
    <row r="22" spans="2:15" x14ac:dyDescent="0.2">
      <c r="B22" s="537"/>
      <c r="F22"/>
      <c r="N22"/>
    </row>
    <row r="23" spans="2:15" x14ac:dyDescent="0.2">
      <c r="B23" s="537"/>
      <c r="F23"/>
      <c r="N23"/>
    </row>
    <row r="24" spans="2:15" x14ac:dyDescent="0.2">
      <c r="B24" s="537"/>
      <c r="F24"/>
      <c r="N24"/>
    </row>
    <row r="25" spans="2:15" x14ac:dyDescent="0.2">
      <c r="F25"/>
      <c r="N25"/>
    </row>
    <row r="26" spans="2:15" x14ac:dyDescent="0.2">
      <c r="F26"/>
      <c r="N26"/>
    </row>
    <row r="27" spans="2:15" x14ac:dyDescent="0.2">
      <c r="N27"/>
    </row>
    <row r="28" spans="2:15" x14ac:dyDescent="0.2">
      <c r="N28"/>
    </row>
    <row r="29" spans="2:15" ht="18" customHeight="1" x14ac:dyDescent="0.2">
      <c r="N29"/>
    </row>
    <row r="30" spans="2:15" ht="12.75" customHeight="1" x14ac:dyDescent="0.2">
      <c r="F30" s="471"/>
      <c r="G30" s="472"/>
      <c r="H30" s="472"/>
      <c r="I30" s="472"/>
      <c r="J30" s="472"/>
      <c r="K30" s="472"/>
      <c r="L30" s="472"/>
      <c r="M30" s="471"/>
      <c r="N30" s="471"/>
    </row>
  </sheetData>
  <customSheetViews>
    <customSheetView guid="{00AABE15-45FB-42F7-A454-BE72949E7A28}" scale="97" showGridLines="0" fitToPage="1" showRuler="0">
      <selection activeCell="K38" sqref="K38"/>
      <pageMargins left="0.75" right="0.75" top="1" bottom="1" header="0.5" footer="0.5"/>
      <pageSetup scale="89" orientation="landscape" r:id="rId1"/>
      <headerFooter alignWithMargins="0"/>
    </customSheetView>
    <customSheetView guid="{20E74821-39C1-45DB-92E8-46A0E2E722B2}" scale="97" showGridLines="0" fitToPage="1" showRuler="0">
      <selection activeCell="K38" sqref="K38"/>
      <pageMargins left="0.75" right="0.75" top="1" bottom="1" header="0.5" footer="0.5"/>
      <pageSetup scale="89" orientation="landscape" r:id="rId2"/>
      <headerFooter alignWithMargins="0"/>
    </customSheetView>
    <customSheetView guid="{7E5ADFC7-82CA-4A70-A250-6FC82DA284DC}" scale="97" showGridLines="0" fitToPage="1" showRuler="0">
      <selection activeCell="K38" sqref="K38"/>
      <pageMargins left="0.75" right="0.75" top="1" bottom="1" header="0.5" footer="0.5"/>
      <pageSetup scale="89" orientation="landscape" r:id="rId3"/>
      <headerFooter alignWithMargins="0"/>
    </customSheetView>
    <customSheetView guid="{50D0CB11-55BB-43D8-AE23-D74B28948084}" scale="97" showGridLines="0" fitToPage="1" showRuler="0">
      <selection activeCell="K38" sqref="K38"/>
      <pageMargins left="0.75" right="0.75" top="1" bottom="1" header="0.5" footer="0.5"/>
      <pageSetup scale="89" orientation="landscape" r:id="rId4"/>
      <headerFooter alignWithMargins="0"/>
    </customSheetView>
    <customSheetView guid="{1A4B53BA-FB50-4C55-8FB0-39E1B9C1F190}" scale="97" showGridLines="0" fitToPage="1" showRuler="0">
      <selection activeCell="K38" sqref="K38"/>
      <pageMargins left="0.75" right="0.75" top="1" bottom="1" header="0.5" footer="0.5"/>
      <pageSetup scale="89" orientation="landscape" r:id="rId5"/>
      <headerFooter alignWithMargins="0"/>
    </customSheetView>
    <customSheetView guid="{27B78060-68E1-4A63-8B2B-C34DB2097BAE}" scale="97" showGridLines="0" fitToPage="1" showRuler="0">
      <selection activeCell="K38" sqref="K38"/>
      <pageMargins left="0.75" right="0.75" top="1" bottom="1" header="0.5" footer="0.5"/>
      <pageSetup scale="89" orientation="landscape" r:id="rId6"/>
      <headerFooter alignWithMargins="0"/>
    </customSheetView>
    <customSheetView guid="{B316FFF2-8282-4BB7-BE04-5FED6E033DE9}" scale="97" showGridLines="0" fitToPage="1" showRuler="0">
      <selection activeCell="K38" sqref="K38"/>
      <pageMargins left="0.75" right="0.75" top="1" bottom="1" header="0.5" footer="0.5"/>
      <pageSetup scale="89" orientation="landscape" r:id="rId7"/>
      <headerFooter alignWithMargins="0"/>
    </customSheetView>
    <customSheetView guid="{471EB7C4-B2CF-4FBE-9DC9-693B69A7F9FF}" scale="97" showGridLines="0" fitToPage="1" showRuler="0">
      <selection activeCell="K38" sqref="K38"/>
      <pageMargins left="0.75" right="0.75" top="1" bottom="1" header="0.5" footer="0.5"/>
      <pageSetup scale="89" orientation="landscape" r:id="rId8"/>
      <headerFooter alignWithMargins="0"/>
    </customSheetView>
  </customSheetViews>
  <mergeCells count="5">
    <mergeCell ref="B12:B24"/>
    <mergeCell ref="C4:C7"/>
    <mergeCell ref="O4:O7"/>
    <mergeCell ref="O12:O14"/>
    <mergeCell ref="O18:O20"/>
  </mergeCells>
  <phoneticPr fontId="0" type="noConversion"/>
  <hyperlinks>
    <hyperlink ref="G30:L30" r:id="rId9" display="http://www.ieee802.org/22"/>
  </hyperlinks>
  <pageMargins left="0.75" right="0.75" top="1" bottom="1" header="0.5" footer="0.5"/>
  <pageSetup scale="85" orientation="landscape" r:id="rId10"/>
  <headerFooter alignWithMargins="0"/>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16"/>
  </sheetPr>
  <dimension ref="B3:E111"/>
  <sheetViews>
    <sheetView showGridLines="0" zoomScale="90" zoomScaleNormal="90" workbookViewId="0">
      <selection activeCell="E1" sqref="B1:E7"/>
    </sheetView>
  </sheetViews>
  <sheetFormatPr defaultColWidth="40.7109375" defaultRowHeight="12.75" x14ac:dyDescent="0.2"/>
  <cols>
    <col min="1" max="1" width="13.42578125" style="39" customWidth="1"/>
    <col min="2" max="2" width="27.7109375" style="39" customWidth="1"/>
    <col min="3" max="3" width="40.7109375" style="39" customWidth="1"/>
    <col min="4" max="4" width="23.42578125" style="39" customWidth="1"/>
    <col min="5" max="5" width="40.7109375" style="39" customWidth="1"/>
    <col min="6" max="6" width="13.7109375" style="39" customWidth="1"/>
    <col min="7" max="16384" width="40.7109375" style="39"/>
  </cols>
  <sheetData>
    <row r="3" spans="2:5" s="365" customFormat="1" ht="15" x14ac:dyDescent="0.2">
      <c r="B3" s="364"/>
      <c r="C3" s="364"/>
      <c r="D3" s="364"/>
      <c r="E3" s="364"/>
    </row>
    <row r="4" spans="2:5" s="365" customFormat="1" ht="23.25" x14ac:dyDescent="0.2">
      <c r="B4" s="548" t="s">
        <v>119</v>
      </c>
      <c r="C4" s="549"/>
      <c r="D4" s="549"/>
      <c r="E4" s="550"/>
    </row>
    <row r="5" spans="2:5" s="365" customFormat="1" ht="15" x14ac:dyDescent="0.2">
      <c r="B5" s="363" t="s">
        <v>19</v>
      </c>
      <c r="C5" s="363" t="s">
        <v>20</v>
      </c>
      <c r="D5" s="363" t="s">
        <v>21</v>
      </c>
      <c r="E5" s="363" t="s">
        <v>22</v>
      </c>
    </row>
    <row r="6" spans="2:5" s="365" customFormat="1" ht="15" x14ac:dyDescent="0.2">
      <c r="B6" s="551" t="s">
        <v>107</v>
      </c>
      <c r="C6" s="404" t="s">
        <v>112</v>
      </c>
      <c r="D6" s="553" t="s">
        <v>157</v>
      </c>
      <c r="E6" s="555" t="s">
        <v>149</v>
      </c>
    </row>
    <row r="7" spans="2:5" s="365" customFormat="1" ht="53.25" customHeight="1" x14ac:dyDescent="0.2">
      <c r="B7" s="552"/>
      <c r="C7" s="407" t="s">
        <v>148</v>
      </c>
      <c r="D7" s="554"/>
      <c r="E7" s="556"/>
    </row>
    <row r="8" spans="2:5" s="365" customFormat="1" ht="15" customHeight="1" x14ac:dyDescent="0.2">
      <c r="B8" s="542" t="s">
        <v>140</v>
      </c>
      <c r="C8" s="405" t="s">
        <v>145</v>
      </c>
      <c r="D8" s="544" t="s">
        <v>156</v>
      </c>
      <c r="E8" s="546" t="s">
        <v>142</v>
      </c>
    </row>
    <row r="9" spans="2:5" s="365" customFormat="1" ht="62.25" customHeight="1" x14ac:dyDescent="0.2">
      <c r="B9" s="543"/>
      <c r="C9" s="406" t="s">
        <v>155</v>
      </c>
      <c r="D9" s="545"/>
      <c r="E9" s="547"/>
    </row>
    <row r="10" spans="2:5" s="365" customFormat="1" ht="15" customHeight="1" x14ac:dyDescent="0.2"/>
    <row r="11" spans="2:5" ht="15" customHeight="1" x14ac:dyDescent="0.2"/>
    <row r="12" spans="2:5" ht="15" customHeight="1" x14ac:dyDescent="0.2"/>
    <row r="13" spans="2:5" ht="15" customHeight="1" x14ac:dyDescent="0.2"/>
    <row r="14" spans="2:5" ht="15" customHeight="1" x14ac:dyDescent="0.2"/>
    <row r="15" spans="2:5" ht="15" customHeight="1" x14ac:dyDescent="0.2"/>
    <row r="16" spans="2:5"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39" ht="15" customHeight="1" x14ac:dyDescent="0.2"/>
    <row r="40" ht="15" customHeight="1" x14ac:dyDescent="0.2"/>
    <row r="41" ht="15" customHeight="1" x14ac:dyDescent="0.2"/>
    <row r="42" ht="15" customHeight="1" x14ac:dyDescent="0.2"/>
    <row r="43" ht="15" customHeight="1" x14ac:dyDescent="0.2"/>
    <row r="44" ht="15" customHeight="1" x14ac:dyDescent="0.2"/>
    <row r="45" ht="15" customHeight="1" x14ac:dyDescent="0.2"/>
    <row r="46" ht="15" customHeight="1" x14ac:dyDescent="0.2"/>
    <row r="47" ht="15" customHeight="1" x14ac:dyDescent="0.2"/>
    <row r="48"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sheetData>
  <mergeCells count="7">
    <mergeCell ref="B8:B9"/>
    <mergeCell ref="D8:D9"/>
    <mergeCell ref="E8:E9"/>
    <mergeCell ref="B4:E4"/>
    <mergeCell ref="B6:B7"/>
    <mergeCell ref="D6:D7"/>
    <mergeCell ref="E6:E7"/>
  </mergeCells>
  <phoneticPr fontId="0" type="noConversion"/>
  <hyperlinks>
    <hyperlink ref="E6" r:id="rId1"/>
    <hyperlink ref="E8" r:id="rId2"/>
  </hyperlinks>
  <pageMargins left="0.75" right="0.75" top="1" bottom="1" header="0.5" footer="0.5"/>
  <pageSetup scale="48" orientation="portrait" r:id="rId3"/>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15"/>
    <pageSetUpPr autoPageBreaks="0" fitToPage="1"/>
  </sheetPr>
  <dimension ref="P10:P13"/>
  <sheetViews>
    <sheetView showGridLines="0" topLeftCell="A5" zoomScale="97" zoomScaleNormal="100" workbookViewId="0">
      <selection activeCell="H45" sqref="H45"/>
    </sheetView>
  </sheetViews>
  <sheetFormatPr defaultRowHeight="12.75" x14ac:dyDescent="0.2"/>
  <cols>
    <col min="1" max="1" width="4.140625" customWidth="1"/>
  </cols>
  <sheetData>
    <row r="10" spans="16:16" x14ac:dyDescent="0.2">
      <c r="P10" s="557"/>
    </row>
    <row r="11" spans="16:16" x14ac:dyDescent="0.2">
      <c r="P11" s="557"/>
    </row>
    <row r="12" spans="16:16" x14ac:dyDescent="0.2">
      <c r="P12" s="557"/>
    </row>
    <row r="13" spans="16:16" x14ac:dyDescent="0.2">
      <c r="P13" s="557"/>
    </row>
  </sheetData>
  <customSheetViews>
    <customSheetView guid="{00AABE15-45FB-42F7-A454-BE72949E7A28}" showGridLines="0" fitToPage="1" printArea="1" showRuler="0">
      <pageMargins left="0.75" right="0.75" top="1" bottom="1" header="0.5" footer="0.5"/>
      <pageSetup scale="96" orientation="landscape" r:id="rId1"/>
      <headerFooter alignWithMargins="0"/>
    </customSheetView>
    <customSheetView guid="{20E74821-39C1-45DB-92E8-46A0E2E722B2}" showGridLines="0" fitToPage="1" printArea="1" showRuler="0">
      <pageMargins left="0.75" right="0.75" top="1" bottom="1" header="0.5" footer="0.5"/>
      <pageSetup scale="96" orientation="landscape" r:id="rId2"/>
      <headerFooter alignWithMargins="0"/>
    </customSheetView>
    <customSheetView guid="{7E5ADFC7-82CA-4A70-A250-6FC82DA284DC}" showGridLines="0" fitToPage="1" printArea="1" showRuler="0">
      <pageMargins left="0.75" right="0.75" top="1" bottom="1" header="0.5" footer="0.5"/>
      <pageSetup scale="96" orientation="landscape" r:id="rId3"/>
      <headerFooter alignWithMargins="0"/>
    </customSheetView>
    <customSheetView guid="{50D0CB11-55BB-43D8-AE23-D74B28948084}" showGridLines="0" fitToPage="1" printArea="1" showRuler="0">
      <pageMargins left="0.75" right="0.75" top="1" bottom="1" header="0.5" footer="0.5"/>
      <pageSetup scale="96" orientation="landscape" r:id="rId4"/>
      <headerFooter alignWithMargins="0"/>
    </customSheetView>
    <customSheetView guid="{1A4B53BA-FB50-4C55-8FB0-39E1B9C1F190}" showGridLines="0" fitToPage="1" printArea="1" showRuler="0">
      <pageMargins left="0.75" right="0.75" top="1" bottom="1" header="0.5" footer="0.5"/>
      <pageSetup scale="96" orientation="landscape" r:id="rId5"/>
      <headerFooter alignWithMargins="0"/>
    </customSheetView>
    <customSheetView guid="{27B78060-68E1-4A63-8B2B-C34DB2097BAE}" showGridLines="0" fitToPage="1" printArea="1" showRuler="0">
      <pageMargins left="0.75" right="0.75" top="1" bottom="1" header="0.5" footer="0.5"/>
      <pageSetup scale="96" orientation="landscape" r:id="rId6"/>
      <headerFooter alignWithMargins="0"/>
    </customSheetView>
    <customSheetView guid="{B316FFF2-8282-4BB7-BE04-5FED6E033DE9}" showGridLines="0" fitToPage="1" printArea="1" showRuler="0">
      <pageMargins left="0.75" right="0.75" top="1" bottom="1" header="0.5" footer="0.5"/>
      <pageSetup scale="96" orientation="landscape" r:id="rId7"/>
      <headerFooter alignWithMargins="0"/>
    </customSheetView>
    <customSheetView guid="{471EB7C4-B2CF-4FBE-9DC9-693B69A7F9FF}" showGridLines="0" fitToPage="1" printArea="1" showRuler="0">
      <pageMargins left="0.75" right="0.75" top="1" bottom="1" header="0.5" footer="0.5"/>
      <pageSetup scale="96" orientation="landscape" r:id="rId8"/>
      <headerFooter alignWithMargins="0"/>
    </customSheetView>
  </customSheetViews>
  <mergeCells count="1">
    <mergeCell ref="P10:P13"/>
  </mergeCells>
  <phoneticPr fontId="0" type="noConversion"/>
  <pageMargins left="0.75" right="0.75" top="1" bottom="1" header="0.5" footer="0.5"/>
  <pageSetup scale="87" orientation="landscape" r:id="rId9"/>
  <headerFooter alignWithMargins="0"/>
  <drawing r:id="rId1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6"/>
  </sheetPr>
  <dimension ref="C1:C10"/>
  <sheetViews>
    <sheetView showGridLines="0" topLeftCell="A4" zoomScale="75" workbookViewId="0">
      <selection activeCell="C14" sqref="C14"/>
    </sheetView>
  </sheetViews>
  <sheetFormatPr defaultColWidth="11.42578125" defaultRowHeight="15" x14ac:dyDescent="0.2"/>
  <cols>
    <col min="1" max="2" width="9.140625" style="402" customWidth="1"/>
    <col min="3" max="3" width="120.85546875" style="402" customWidth="1"/>
    <col min="4" max="16384" width="11.42578125" style="402"/>
  </cols>
  <sheetData>
    <row r="1" spans="3:3" ht="15.75" thickBot="1" x14ac:dyDescent="0.25"/>
    <row r="2" spans="3:3" ht="39" customHeight="1" thickBot="1" x14ac:dyDescent="0.65">
      <c r="C2" s="403" t="s">
        <v>30</v>
      </c>
    </row>
    <row r="3" spans="3:3" hidden="1" x14ac:dyDescent="0.2"/>
    <row r="4" spans="3:3" ht="375.75" customHeight="1" x14ac:dyDescent="0.2">
      <c r="C4" s="558" t="s">
        <v>33</v>
      </c>
    </row>
    <row r="5" spans="3:3" ht="18.600000000000001" customHeight="1" x14ac:dyDescent="0.2">
      <c r="C5" s="558"/>
    </row>
    <row r="6" spans="3:3" x14ac:dyDescent="0.2">
      <c r="C6" s="558"/>
    </row>
    <row r="7" spans="3:3" ht="10.15" customHeight="1" x14ac:dyDescent="0.2">
      <c r="C7" s="558"/>
    </row>
    <row r="8" spans="3:3" hidden="1" x14ac:dyDescent="0.2">
      <c r="C8" s="558"/>
    </row>
    <row r="9" spans="3:3" hidden="1" x14ac:dyDescent="0.2">
      <c r="C9" s="558"/>
    </row>
    <row r="10" spans="3:3" hidden="1" x14ac:dyDescent="0.2">
      <c r="C10" s="558"/>
    </row>
  </sheetData>
  <mergeCells count="1">
    <mergeCell ref="C4:C10"/>
  </mergeCells>
  <phoneticPr fontId="5" type="noConversion"/>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7"/>
    <pageSetUpPr fitToPage="1"/>
  </sheetPr>
  <dimension ref="B1:Q70"/>
  <sheetViews>
    <sheetView showGridLines="0" zoomScale="83" workbookViewId="0">
      <selection activeCell="A26" sqref="A26"/>
    </sheetView>
  </sheetViews>
  <sheetFormatPr defaultRowHeight="12.75" x14ac:dyDescent="0.2"/>
  <cols>
    <col min="1" max="1" width="8.5703125" style="152" customWidth="1"/>
    <col min="2" max="2" width="23.140625" style="153" customWidth="1"/>
    <col min="3" max="3" width="21.5703125" style="154" hidden="1" customWidth="1"/>
    <col min="4" max="4" width="21.5703125" style="154" customWidth="1"/>
    <col min="5" max="5" width="21.7109375" style="154" customWidth="1"/>
    <col min="6" max="6" width="20.85546875" style="152" customWidth="1"/>
    <col min="7" max="7" width="21.140625" style="152" customWidth="1"/>
    <col min="8" max="9" width="20.7109375" style="152" customWidth="1"/>
    <col min="10" max="10" width="20.85546875" style="152" customWidth="1"/>
    <col min="11" max="11" width="20.7109375" style="152" customWidth="1"/>
    <col min="12" max="16384" width="9.140625" style="152"/>
  </cols>
  <sheetData>
    <row r="1" spans="2:17" ht="6" customHeight="1" x14ac:dyDescent="0.2"/>
    <row r="2" spans="2:17" ht="13.5" thickBot="1" x14ac:dyDescent="0.25">
      <c r="B2" s="473"/>
    </row>
    <row r="3" spans="2:17" x14ac:dyDescent="0.2">
      <c r="B3" s="559" t="s">
        <v>134</v>
      </c>
      <c r="C3" s="560"/>
      <c r="D3" s="560"/>
      <c r="E3" s="560"/>
    </row>
    <row r="4" spans="2:17" ht="18" x14ac:dyDescent="0.2">
      <c r="B4" s="559"/>
      <c r="C4" s="560"/>
      <c r="D4" s="560"/>
      <c r="E4" s="560"/>
      <c r="F4" s="160"/>
      <c r="G4" s="160"/>
      <c r="H4" s="155"/>
      <c r="I4" s="155"/>
      <c r="J4" s="156"/>
      <c r="K4" s="154"/>
      <c r="L4" s="154"/>
      <c r="M4" s="154"/>
      <c r="N4" s="154"/>
      <c r="O4" s="154"/>
      <c r="P4" s="154"/>
      <c r="Q4" s="154"/>
    </row>
    <row r="5" spans="2:17" ht="13.5" thickBot="1" x14ac:dyDescent="0.25"/>
    <row r="6" spans="2:17" ht="38.25" customHeight="1" x14ac:dyDescent="0.2">
      <c r="B6" s="465" t="s">
        <v>120</v>
      </c>
      <c r="C6" s="462"/>
      <c r="D6" s="462"/>
      <c r="E6" s="462"/>
      <c r="F6" s="462"/>
      <c r="G6" s="462"/>
      <c r="H6" s="462"/>
      <c r="I6" s="462"/>
      <c r="J6" s="462"/>
      <c r="K6" s="462"/>
    </row>
    <row r="7" spans="2:17" ht="38.25" customHeight="1" x14ac:dyDescent="0.2">
      <c r="B7" s="157" t="s">
        <v>68</v>
      </c>
      <c r="C7" s="463" t="s">
        <v>89</v>
      </c>
      <c r="D7" s="463" t="s">
        <v>89</v>
      </c>
      <c r="E7" s="463" t="s">
        <v>36</v>
      </c>
      <c r="F7" s="463" t="s">
        <v>89</v>
      </c>
      <c r="G7" s="463" t="s">
        <v>36</v>
      </c>
      <c r="H7" s="463" t="s">
        <v>89</v>
      </c>
      <c r="I7" s="463" t="s">
        <v>36</v>
      </c>
      <c r="J7" s="463" t="s">
        <v>89</v>
      </c>
      <c r="K7" s="463" t="s">
        <v>36</v>
      </c>
    </row>
    <row r="8" spans="2:17" ht="38.25" customHeight="1" x14ac:dyDescent="0.2">
      <c r="B8" s="158" t="s">
        <v>69</v>
      </c>
      <c r="C8" s="464" t="s">
        <v>124</v>
      </c>
      <c r="D8" s="464" t="s">
        <v>151</v>
      </c>
      <c r="E8" s="464" t="s">
        <v>153</v>
      </c>
      <c r="F8" s="464" t="s">
        <v>154</v>
      </c>
      <c r="G8" s="464" t="s">
        <v>162</v>
      </c>
      <c r="H8" s="464" t="s">
        <v>164</v>
      </c>
      <c r="I8" s="464" t="s">
        <v>176</v>
      </c>
      <c r="J8" s="464" t="s">
        <v>178</v>
      </c>
      <c r="K8" s="464" t="s">
        <v>179</v>
      </c>
    </row>
    <row r="9" spans="2:17" ht="38.25" customHeight="1" x14ac:dyDescent="0.2">
      <c r="B9" s="159" t="s">
        <v>6</v>
      </c>
      <c r="C9" s="464" t="s">
        <v>125</v>
      </c>
      <c r="D9" s="464" t="s">
        <v>152</v>
      </c>
      <c r="E9" s="536" t="s">
        <v>173</v>
      </c>
      <c r="F9" s="464" t="s">
        <v>150</v>
      </c>
      <c r="G9" s="464" t="s">
        <v>163</v>
      </c>
      <c r="H9" s="464" t="s">
        <v>141</v>
      </c>
      <c r="I9" s="464" t="s">
        <v>177</v>
      </c>
      <c r="J9" s="464" t="s">
        <v>67</v>
      </c>
      <c r="K9" s="464" t="s">
        <v>180</v>
      </c>
    </row>
    <row r="15" spans="2:17" s="161" customFormat="1" x14ac:dyDescent="0.2">
      <c r="B15" s="162"/>
      <c r="C15" s="163"/>
      <c r="D15" s="163"/>
      <c r="E15" s="163"/>
    </row>
    <row r="16" spans="2:17" s="161" customFormat="1" x14ac:dyDescent="0.2">
      <c r="B16" s="162"/>
      <c r="C16" s="163"/>
      <c r="D16" s="163"/>
      <c r="E16" s="163"/>
    </row>
    <row r="17" spans="2:7" s="161" customFormat="1" ht="48" customHeight="1" x14ac:dyDescent="0.2">
      <c r="B17" s="520"/>
      <c r="C17" s="163"/>
      <c r="D17" s="163"/>
      <c r="E17" s="163"/>
    </row>
    <row r="18" spans="2:7" s="161" customFormat="1" x14ac:dyDescent="0.2">
      <c r="B18" s="162"/>
      <c r="C18" s="163"/>
      <c r="D18" s="163"/>
      <c r="E18" s="163"/>
    </row>
    <row r="19" spans="2:7" s="161" customFormat="1" x14ac:dyDescent="0.2">
      <c r="B19" s="162"/>
      <c r="C19" s="163"/>
      <c r="D19" s="163"/>
      <c r="E19" s="163"/>
    </row>
    <row r="20" spans="2:7" s="164" customFormat="1" ht="15.75" x14ac:dyDescent="0.2">
      <c r="B20" s="165" t="s">
        <v>49</v>
      </c>
      <c r="C20" s="166"/>
      <c r="D20" s="166"/>
      <c r="E20" s="166"/>
      <c r="F20" s="166"/>
      <c r="G20" s="166"/>
    </row>
    <row r="21" spans="2:7" s="164" customFormat="1" ht="15.75" x14ac:dyDescent="0.2">
      <c r="B21" s="165"/>
      <c r="C21" s="166"/>
      <c r="D21" s="166"/>
      <c r="E21" s="166"/>
      <c r="F21" s="166"/>
      <c r="G21" s="166"/>
    </row>
    <row r="22" spans="2:7" s="164" customFormat="1" ht="15.75" x14ac:dyDescent="0.2">
      <c r="B22" s="167" t="s">
        <v>50</v>
      </c>
      <c r="C22" s="166"/>
      <c r="D22" s="166"/>
      <c r="E22" s="166"/>
      <c r="F22" s="166"/>
      <c r="G22" s="166"/>
    </row>
    <row r="23" spans="2:7" s="164" customFormat="1" ht="15.75" x14ac:dyDescent="0.2">
      <c r="B23" s="165"/>
      <c r="C23" s="166"/>
      <c r="D23" s="166"/>
      <c r="E23" s="166"/>
      <c r="F23" s="166"/>
      <c r="G23" s="166"/>
    </row>
    <row r="24" spans="2:7" s="164" customFormat="1" ht="15.75" x14ac:dyDescent="0.2">
      <c r="B24" s="165" t="s">
        <v>44</v>
      </c>
      <c r="C24" s="166"/>
      <c r="D24" s="166"/>
      <c r="E24" s="166"/>
      <c r="F24" s="166"/>
      <c r="G24" s="166"/>
    </row>
    <row r="25" spans="2:7" s="164" customFormat="1" ht="15.75" x14ac:dyDescent="0.2">
      <c r="B25" s="165"/>
      <c r="C25" s="166"/>
      <c r="D25" s="166"/>
      <c r="E25" s="166"/>
      <c r="F25" s="166"/>
      <c r="G25" s="166"/>
    </row>
    <row r="26" spans="2:7" s="164" customFormat="1" ht="15.75" x14ac:dyDescent="0.2">
      <c r="B26" s="167" t="s">
        <v>47</v>
      </c>
      <c r="C26" s="166"/>
      <c r="D26" s="166"/>
      <c r="E26" s="166"/>
      <c r="F26" s="166"/>
      <c r="G26" s="166"/>
    </row>
    <row r="27" spans="2:7" s="164" customFormat="1" ht="15.75" x14ac:dyDescent="0.2">
      <c r="B27" s="167"/>
      <c r="C27" s="166"/>
      <c r="D27" s="166"/>
      <c r="E27" s="166"/>
      <c r="F27" s="166"/>
      <c r="G27" s="166"/>
    </row>
    <row r="28" spans="2:7" s="164" customFormat="1" ht="15.75" x14ac:dyDescent="0.2">
      <c r="B28" s="167" t="s">
        <v>48</v>
      </c>
      <c r="C28" s="166"/>
      <c r="D28" s="166"/>
      <c r="E28" s="166"/>
      <c r="F28" s="166"/>
      <c r="G28" s="166"/>
    </row>
    <row r="29" spans="2:7" s="164" customFormat="1" ht="15.75" x14ac:dyDescent="0.2">
      <c r="B29" s="168"/>
      <c r="C29" s="166"/>
      <c r="D29" s="166"/>
      <c r="E29" s="166"/>
      <c r="F29" s="166"/>
      <c r="G29" s="166"/>
    </row>
    <row r="30" spans="2:7" s="164" customFormat="1" ht="15.75" x14ac:dyDescent="0.2">
      <c r="B30" s="167" t="s">
        <v>45</v>
      </c>
      <c r="C30" s="166"/>
      <c r="D30" s="166"/>
      <c r="E30" s="166"/>
      <c r="F30" s="166"/>
      <c r="G30" s="166"/>
    </row>
    <row r="31" spans="2:7" s="164" customFormat="1" ht="15.75" x14ac:dyDescent="0.2">
      <c r="B31" s="168"/>
      <c r="C31" s="166"/>
      <c r="D31" s="166"/>
      <c r="E31" s="166"/>
      <c r="F31" s="166"/>
      <c r="G31" s="166"/>
    </row>
    <row r="32" spans="2:7" s="164" customFormat="1" ht="15.75" x14ac:dyDescent="0.2">
      <c r="B32" s="165"/>
      <c r="C32" s="166"/>
      <c r="D32" s="166"/>
      <c r="E32" s="166"/>
      <c r="F32" s="166"/>
      <c r="G32" s="166"/>
    </row>
    <row r="33" spans="2:5" s="169" customFormat="1" x14ac:dyDescent="0.2">
      <c r="B33" s="170"/>
      <c r="C33" s="171"/>
      <c r="D33" s="171"/>
      <c r="E33" s="171"/>
    </row>
    <row r="70" spans="2:8" s="164" customFormat="1" ht="15.75" x14ac:dyDescent="0.2">
      <c r="B70" s="167" t="s">
        <v>46</v>
      </c>
      <c r="C70" s="166"/>
      <c r="D70" s="166"/>
      <c r="E70" s="166"/>
      <c r="F70" s="166"/>
      <c r="G70" s="166"/>
      <c r="H70" s="166"/>
    </row>
  </sheetData>
  <mergeCells count="1">
    <mergeCell ref="B3:E4"/>
  </mergeCells>
  <phoneticPr fontId="0" type="noConversion"/>
  <pageMargins left="0.75" right="0.75" top="1" bottom="1" header="0.5" footer="0.5"/>
  <pageSetup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13"/>
    <pageSetUpPr autoPageBreaks="0" fitToPage="1"/>
  </sheetPr>
  <dimension ref="A1:AG66"/>
  <sheetViews>
    <sheetView showGridLines="0" zoomScale="25" zoomScaleNormal="49" zoomScaleSheetLayoutView="25" workbookViewId="0">
      <selection activeCell="AK21" sqref="AK21"/>
    </sheetView>
  </sheetViews>
  <sheetFormatPr defaultRowHeight="15.75" x14ac:dyDescent="0.2"/>
  <cols>
    <col min="1" max="1" width="8.42578125" style="43" customWidth="1"/>
    <col min="2" max="2" width="37.7109375" style="44" customWidth="1"/>
    <col min="3" max="3" width="57.140625" style="44" customWidth="1"/>
    <col min="4" max="28" width="16.7109375" style="44" customWidth="1"/>
    <col min="29" max="29" width="18.42578125" style="56" customWidth="1"/>
    <col min="30" max="30" width="19.140625" style="60" customWidth="1"/>
    <col min="31" max="31" width="14" style="44" bestFit="1" customWidth="1"/>
    <col min="32" max="32" width="9.140625" style="44"/>
    <col min="33" max="33" width="16.85546875" style="44" bestFit="1" customWidth="1"/>
    <col min="34" max="16384" width="9.140625" style="44"/>
  </cols>
  <sheetData>
    <row r="1" spans="1:30" s="27" customFormat="1" ht="16.5" customHeight="1" thickBot="1" x14ac:dyDescent="0.25">
      <c r="C1" s="261"/>
      <c r="AD1" s="57"/>
    </row>
    <row r="2" spans="1:30" s="27" customFormat="1" ht="29.25" customHeight="1" x14ac:dyDescent="0.2">
      <c r="B2" s="625"/>
      <c r="C2" s="631" t="s">
        <v>106</v>
      </c>
      <c r="D2" s="632"/>
      <c r="E2" s="632"/>
      <c r="F2" s="632"/>
      <c r="G2" s="632"/>
      <c r="H2" s="632"/>
      <c r="I2" s="632"/>
      <c r="J2" s="632"/>
      <c r="K2" s="632"/>
      <c r="L2" s="632"/>
      <c r="M2" s="632"/>
      <c r="N2" s="632"/>
      <c r="O2" s="632"/>
      <c r="P2" s="632"/>
      <c r="Q2" s="632"/>
      <c r="R2" s="632"/>
      <c r="S2" s="632"/>
      <c r="T2" s="632"/>
      <c r="U2" s="632"/>
      <c r="V2" s="632"/>
      <c r="W2" s="632"/>
      <c r="X2" s="632"/>
      <c r="Y2" s="632"/>
      <c r="Z2" s="632"/>
      <c r="AA2" s="632"/>
      <c r="AB2" s="633"/>
      <c r="AC2" s="48"/>
      <c r="AD2" s="57"/>
    </row>
    <row r="3" spans="1:30" s="27" customFormat="1" ht="29.25" customHeight="1" x14ac:dyDescent="0.2">
      <c r="B3" s="626"/>
      <c r="C3" s="634"/>
      <c r="D3" s="635"/>
      <c r="E3" s="635"/>
      <c r="F3" s="635"/>
      <c r="G3" s="635"/>
      <c r="H3" s="635"/>
      <c r="I3" s="635"/>
      <c r="J3" s="635"/>
      <c r="K3" s="635"/>
      <c r="L3" s="635"/>
      <c r="M3" s="635"/>
      <c r="N3" s="635"/>
      <c r="O3" s="635"/>
      <c r="P3" s="635"/>
      <c r="Q3" s="635"/>
      <c r="R3" s="635"/>
      <c r="S3" s="635"/>
      <c r="T3" s="635"/>
      <c r="U3" s="635"/>
      <c r="V3" s="635"/>
      <c r="W3" s="635"/>
      <c r="X3" s="635"/>
      <c r="Y3" s="635"/>
      <c r="Z3" s="635"/>
      <c r="AA3" s="635"/>
      <c r="AB3" s="636"/>
      <c r="AC3" s="48"/>
      <c r="AD3" s="57"/>
    </row>
    <row r="4" spans="1:30" s="27" customFormat="1" ht="63" customHeight="1" thickBot="1" x14ac:dyDescent="0.25">
      <c r="B4" s="627"/>
      <c r="C4" s="637" t="s">
        <v>150</v>
      </c>
      <c r="D4" s="638"/>
      <c r="E4" s="638"/>
      <c r="F4" s="638"/>
      <c r="G4" s="638"/>
      <c r="H4" s="638"/>
      <c r="I4" s="638"/>
      <c r="J4" s="638"/>
      <c r="K4" s="638"/>
      <c r="L4" s="638"/>
      <c r="M4" s="638"/>
      <c r="N4" s="638"/>
      <c r="O4" s="638"/>
      <c r="P4" s="638"/>
      <c r="Q4" s="638"/>
      <c r="R4" s="638"/>
      <c r="S4" s="638"/>
      <c r="T4" s="638"/>
      <c r="U4" s="638"/>
      <c r="V4" s="638"/>
      <c r="W4" s="638"/>
      <c r="X4" s="638"/>
      <c r="Y4" s="638"/>
      <c r="Z4" s="638"/>
      <c r="AA4" s="638"/>
      <c r="AB4" s="639"/>
      <c r="AC4" s="48"/>
      <c r="AD4" s="57"/>
    </row>
    <row r="5" spans="1:30" s="27" customFormat="1" ht="38.25" customHeight="1" thickBot="1" x14ac:dyDescent="0.25">
      <c r="B5" s="377" t="s">
        <v>159</v>
      </c>
      <c r="C5" s="646" t="s">
        <v>183</v>
      </c>
      <c r="D5" s="647"/>
      <c r="E5" s="647"/>
      <c r="F5" s="647"/>
      <c r="G5" s="647"/>
      <c r="H5" s="647"/>
      <c r="I5" s="647"/>
      <c r="J5" s="647"/>
      <c r="K5" s="647"/>
      <c r="L5" s="647"/>
      <c r="M5" s="647"/>
      <c r="N5" s="647"/>
      <c r="O5" s="647"/>
      <c r="P5" s="647"/>
      <c r="Q5" s="647"/>
      <c r="R5" s="647"/>
      <c r="S5" s="647"/>
      <c r="T5" s="647"/>
      <c r="U5" s="647"/>
      <c r="V5" s="647"/>
      <c r="W5" s="647"/>
      <c r="X5" s="647"/>
      <c r="Y5" s="647"/>
      <c r="Z5" s="647"/>
      <c r="AA5" s="647"/>
      <c r="AB5" s="648"/>
      <c r="AC5" s="48"/>
      <c r="AD5" s="57"/>
    </row>
    <row r="6" spans="1:30" s="27" customFormat="1" ht="27.75" customHeight="1" x14ac:dyDescent="0.2">
      <c r="B6" s="628" t="str">
        <f>'802.18 Cover'!$C$4</f>
        <v>R0</v>
      </c>
      <c r="C6" s="649"/>
      <c r="D6" s="650"/>
      <c r="E6" s="650"/>
      <c r="F6" s="650"/>
      <c r="G6" s="650"/>
      <c r="H6" s="650"/>
      <c r="I6" s="650"/>
      <c r="J6" s="650"/>
      <c r="K6" s="650"/>
      <c r="L6" s="650"/>
      <c r="M6" s="650"/>
      <c r="N6" s="650"/>
      <c r="O6" s="650"/>
      <c r="P6" s="650"/>
      <c r="Q6" s="650"/>
      <c r="R6" s="650"/>
      <c r="S6" s="650"/>
      <c r="T6" s="650"/>
      <c r="U6" s="650"/>
      <c r="V6" s="650"/>
      <c r="W6" s="650"/>
      <c r="X6" s="650"/>
      <c r="Y6" s="650"/>
      <c r="Z6" s="650"/>
      <c r="AA6" s="650"/>
      <c r="AB6" s="651"/>
      <c r="AC6" s="48"/>
      <c r="AD6" s="57"/>
    </row>
    <row r="7" spans="1:30" s="27" customFormat="1" ht="38.25" customHeight="1" thickBot="1" x14ac:dyDescent="0.5">
      <c r="B7" s="629"/>
      <c r="C7" s="379" t="s">
        <v>160</v>
      </c>
      <c r="D7" s="380"/>
      <c r="E7" s="380"/>
      <c r="F7" s="380"/>
      <c r="G7" s="380"/>
      <c r="H7" s="380"/>
      <c r="I7" s="380"/>
      <c r="J7" s="380"/>
      <c r="K7" s="380"/>
      <c r="L7" s="380"/>
      <c r="M7" s="380"/>
      <c r="N7" s="380"/>
      <c r="O7" s="380"/>
      <c r="P7" s="380"/>
      <c r="Q7" s="380"/>
      <c r="R7" s="380"/>
      <c r="S7" s="380"/>
      <c r="T7" s="380"/>
      <c r="U7" s="380"/>
      <c r="V7" s="380"/>
      <c r="W7" s="380"/>
      <c r="X7" s="380"/>
      <c r="Y7" s="380"/>
      <c r="Z7" s="380"/>
      <c r="AA7" s="380"/>
      <c r="AB7" s="381"/>
      <c r="AC7" s="49"/>
      <c r="AD7" s="57"/>
    </row>
    <row r="8" spans="1:30" s="306" customFormat="1" ht="48" customHeight="1" thickBot="1" x14ac:dyDescent="0.25">
      <c r="A8" s="305"/>
      <c r="B8" s="630"/>
      <c r="C8" s="378" t="s">
        <v>165</v>
      </c>
      <c r="D8" s="640" t="s">
        <v>166</v>
      </c>
      <c r="E8" s="641"/>
      <c r="F8" s="641"/>
      <c r="G8" s="641"/>
      <c r="H8" s="642"/>
      <c r="I8" s="640" t="s">
        <v>167</v>
      </c>
      <c r="J8" s="641"/>
      <c r="K8" s="641"/>
      <c r="L8" s="641"/>
      <c r="M8" s="642"/>
      <c r="N8" s="643" t="s">
        <v>168</v>
      </c>
      <c r="O8" s="644"/>
      <c r="P8" s="644"/>
      <c r="Q8" s="644"/>
      <c r="R8" s="645"/>
      <c r="S8" s="643" t="s">
        <v>170</v>
      </c>
      <c r="T8" s="644"/>
      <c r="U8" s="644"/>
      <c r="V8" s="644"/>
      <c r="W8" s="645"/>
      <c r="X8" s="643" t="s">
        <v>169</v>
      </c>
      <c r="Y8" s="644"/>
      <c r="Z8" s="644"/>
      <c r="AA8" s="644"/>
      <c r="AB8" s="645"/>
      <c r="AC8" s="50"/>
    </row>
    <row r="9" spans="1:30" s="46" customFormat="1" ht="36" customHeight="1" x14ac:dyDescent="0.2">
      <c r="A9" s="45"/>
      <c r="B9" s="684" t="s">
        <v>53</v>
      </c>
      <c r="C9" s="604"/>
      <c r="D9" s="375"/>
      <c r="E9" s="375"/>
      <c r="F9" s="375"/>
      <c r="G9" s="375"/>
      <c r="H9" s="375"/>
      <c r="I9" s="613"/>
      <c r="J9" s="614"/>
      <c r="K9" s="614"/>
      <c r="L9" s="614"/>
      <c r="M9" s="615"/>
      <c r="N9" s="619"/>
      <c r="O9" s="620"/>
      <c r="P9" s="620"/>
      <c r="Q9" s="620"/>
      <c r="R9" s="621"/>
      <c r="S9" s="610"/>
      <c r="T9" s="611"/>
      <c r="U9" s="611"/>
      <c r="V9" s="611"/>
      <c r="W9" s="612"/>
      <c r="X9" s="604" t="s">
        <v>75</v>
      </c>
      <c r="Y9" s="605"/>
      <c r="Z9" s="605"/>
      <c r="AA9" s="605"/>
      <c r="AB9" s="606"/>
      <c r="AC9" s="51"/>
      <c r="AD9" s="58"/>
    </row>
    <row r="10" spans="1:30" s="46" customFormat="1" ht="36" customHeight="1" thickBot="1" x14ac:dyDescent="0.25">
      <c r="A10" s="45"/>
      <c r="B10" s="685"/>
      <c r="C10" s="682"/>
      <c r="D10" s="376"/>
      <c r="E10" s="376"/>
      <c r="F10" s="376"/>
      <c r="G10" s="376"/>
      <c r="H10" s="376"/>
      <c r="I10" s="616"/>
      <c r="J10" s="617"/>
      <c r="K10" s="617"/>
      <c r="L10" s="617"/>
      <c r="M10" s="618"/>
      <c r="N10" s="622"/>
      <c r="O10" s="623"/>
      <c r="P10" s="623"/>
      <c r="Q10" s="623"/>
      <c r="R10" s="624"/>
      <c r="S10" s="601"/>
      <c r="T10" s="602"/>
      <c r="U10" s="602"/>
      <c r="V10" s="602"/>
      <c r="W10" s="603"/>
      <c r="X10" s="607"/>
      <c r="Y10" s="608"/>
      <c r="Z10" s="608"/>
      <c r="AA10" s="608"/>
      <c r="AB10" s="609"/>
      <c r="AC10" s="51"/>
      <c r="AD10" s="58"/>
    </row>
    <row r="11" spans="1:30" s="46" customFormat="1" ht="36" customHeight="1" x14ac:dyDescent="0.2">
      <c r="A11" s="45"/>
      <c r="B11" s="366" t="s">
        <v>16</v>
      </c>
      <c r="C11" s="682"/>
      <c r="D11" s="689" t="s">
        <v>158</v>
      </c>
      <c r="E11" s="690"/>
      <c r="F11" s="690"/>
      <c r="G11" s="690"/>
      <c r="H11" s="691"/>
      <c r="I11" s="571">
        <v>802.18</v>
      </c>
      <c r="J11" s="572"/>
      <c r="K11" s="572"/>
      <c r="L11" s="572"/>
      <c r="M11" s="573"/>
      <c r="N11" s="571">
        <v>802.18</v>
      </c>
      <c r="O11" s="572"/>
      <c r="P11" s="572"/>
      <c r="Q11" s="572"/>
      <c r="R11" s="573"/>
      <c r="S11" s="571">
        <v>802.18</v>
      </c>
      <c r="T11" s="572"/>
      <c r="U11" s="572"/>
      <c r="V11" s="572"/>
      <c r="W11" s="573"/>
      <c r="X11" s="710" t="s">
        <v>133</v>
      </c>
      <c r="Y11" s="675"/>
      <c r="Z11" s="675"/>
      <c r="AA11" s="675"/>
      <c r="AB11" s="711"/>
      <c r="AC11" s="52"/>
      <c r="AD11" s="58"/>
    </row>
    <row r="12" spans="1:30" s="46" customFormat="1" ht="36" customHeight="1" x14ac:dyDescent="0.2">
      <c r="A12" s="45"/>
      <c r="B12" s="367" t="s">
        <v>15</v>
      </c>
      <c r="C12" s="682"/>
      <c r="D12" s="692"/>
      <c r="E12" s="693"/>
      <c r="F12" s="693"/>
      <c r="G12" s="693"/>
      <c r="H12" s="694"/>
      <c r="I12" s="574"/>
      <c r="J12" s="575"/>
      <c r="K12" s="575"/>
      <c r="L12" s="575"/>
      <c r="M12" s="576"/>
      <c r="N12" s="574"/>
      <c r="O12" s="575"/>
      <c r="P12" s="575"/>
      <c r="Q12" s="575"/>
      <c r="R12" s="576"/>
      <c r="S12" s="574"/>
      <c r="T12" s="575"/>
      <c r="U12" s="575"/>
      <c r="V12" s="575"/>
      <c r="W12" s="576"/>
      <c r="X12" s="574"/>
      <c r="Y12" s="575"/>
      <c r="Z12" s="575"/>
      <c r="AA12" s="575"/>
      <c r="AB12" s="576"/>
      <c r="AC12" s="52"/>
      <c r="AD12" s="58"/>
    </row>
    <row r="13" spans="1:30" s="46" customFormat="1" ht="36" customHeight="1" x14ac:dyDescent="0.2">
      <c r="A13" s="45"/>
      <c r="B13" s="367" t="s">
        <v>14</v>
      </c>
      <c r="C13" s="382"/>
      <c r="D13" s="692"/>
      <c r="E13" s="693"/>
      <c r="F13" s="693"/>
      <c r="G13" s="693"/>
      <c r="H13" s="694"/>
      <c r="I13" s="574"/>
      <c r="J13" s="575"/>
      <c r="K13" s="575"/>
      <c r="L13" s="575"/>
      <c r="M13" s="576"/>
      <c r="N13" s="574"/>
      <c r="O13" s="575"/>
      <c r="P13" s="575"/>
      <c r="Q13" s="575"/>
      <c r="R13" s="576"/>
      <c r="S13" s="574"/>
      <c r="T13" s="575"/>
      <c r="U13" s="575"/>
      <c r="V13" s="575"/>
      <c r="W13" s="576"/>
      <c r="X13" s="574"/>
      <c r="Y13" s="575"/>
      <c r="Z13" s="575"/>
      <c r="AA13" s="575"/>
      <c r="AB13" s="576"/>
      <c r="AC13" s="52"/>
      <c r="AD13" s="58"/>
    </row>
    <row r="14" spans="1:30" s="46" customFormat="1" ht="36" customHeight="1" thickBot="1" x14ac:dyDescent="0.25">
      <c r="A14" s="45"/>
      <c r="B14" s="367" t="s">
        <v>143</v>
      </c>
      <c r="C14" s="382"/>
      <c r="D14" s="695"/>
      <c r="E14" s="696"/>
      <c r="F14" s="696"/>
      <c r="G14" s="696"/>
      <c r="H14" s="697"/>
      <c r="I14" s="577"/>
      <c r="J14" s="578"/>
      <c r="K14" s="578"/>
      <c r="L14" s="578"/>
      <c r="M14" s="579"/>
      <c r="N14" s="577"/>
      <c r="O14" s="578"/>
      <c r="P14" s="578"/>
      <c r="Q14" s="578"/>
      <c r="R14" s="579"/>
      <c r="S14" s="577"/>
      <c r="T14" s="578"/>
      <c r="U14" s="578"/>
      <c r="V14" s="578"/>
      <c r="W14" s="579"/>
      <c r="X14" s="712"/>
      <c r="Y14" s="680"/>
      <c r="Z14" s="680"/>
      <c r="AA14" s="680"/>
      <c r="AB14" s="713"/>
      <c r="AC14" s="52"/>
      <c r="AD14" s="58"/>
    </row>
    <row r="15" spans="1:30" s="46" customFormat="1" ht="36" customHeight="1" thickBot="1" x14ac:dyDescent="0.25">
      <c r="A15" s="45"/>
      <c r="B15" s="476"/>
      <c r="C15" s="683"/>
      <c r="D15" s="686"/>
      <c r="E15" s="687"/>
      <c r="F15" s="687"/>
      <c r="G15" s="687"/>
      <c r="H15" s="688"/>
      <c r="I15" s="571">
        <v>802.18</v>
      </c>
      <c r="J15" s="572"/>
      <c r="K15" s="572"/>
      <c r="L15" s="572"/>
      <c r="M15" s="573"/>
      <c r="N15" s="571" t="s">
        <v>128</v>
      </c>
      <c r="O15" s="572"/>
      <c r="P15" s="572"/>
      <c r="Q15" s="572"/>
      <c r="R15" s="573"/>
      <c r="S15" s="571">
        <v>802.18</v>
      </c>
      <c r="T15" s="572"/>
      <c r="U15" s="572"/>
      <c r="V15" s="572"/>
      <c r="W15" s="573"/>
      <c r="X15" s="710" t="s">
        <v>133</v>
      </c>
      <c r="Y15" s="675"/>
      <c r="Z15" s="675"/>
      <c r="AA15" s="675"/>
      <c r="AB15" s="711"/>
      <c r="AC15" s="53"/>
      <c r="AD15" s="58"/>
    </row>
    <row r="16" spans="1:30" s="46" customFormat="1" ht="36" customHeight="1" x14ac:dyDescent="0.2">
      <c r="A16" s="45"/>
      <c r="B16" s="368" t="s">
        <v>144</v>
      </c>
      <c r="C16" s="683"/>
      <c r="D16" s="698"/>
      <c r="E16" s="699"/>
      <c r="F16" s="699"/>
      <c r="G16" s="699"/>
      <c r="H16" s="700"/>
      <c r="I16" s="574"/>
      <c r="J16" s="575"/>
      <c r="K16" s="575"/>
      <c r="L16" s="575"/>
      <c r="M16" s="576"/>
      <c r="N16" s="574"/>
      <c r="O16" s="575"/>
      <c r="P16" s="575"/>
      <c r="Q16" s="575"/>
      <c r="R16" s="576"/>
      <c r="S16" s="574"/>
      <c r="T16" s="575"/>
      <c r="U16" s="575"/>
      <c r="V16" s="575"/>
      <c r="W16" s="576"/>
      <c r="X16" s="574"/>
      <c r="Y16" s="575"/>
      <c r="Z16" s="575"/>
      <c r="AA16" s="575"/>
      <c r="AB16" s="576"/>
      <c r="AC16" s="53"/>
      <c r="AD16" s="58"/>
    </row>
    <row r="17" spans="1:33" s="46" customFormat="1" ht="36" customHeight="1" thickBot="1" x14ac:dyDescent="0.25">
      <c r="A17" s="45"/>
      <c r="B17" s="368" t="s">
        <v>136</v>
      </c>
      <c r="C17" s="683"/>
      <c r="D17" s="701"/>
      <c r="E17" s="702"/>
      <c r="F17" s="702"/>
      <c r="G17" s="702"/>
      <c r="H17" s="703"/>
      <c r="I17" s="574"/>
      <c r="J17" s="575"/>
      <c r="K17" s="575"/>
      <c r="L17" s="575"/>
      <c r="M17" s="576"/>
      <c r="N17" s="574"/>
      <c r="O17" s="575"/>
      <c r="P17" s="575"/>
      <c r="Q17" s="575"/>
      <c r="R17" s="576"/>
      <c r="S17" s="574"/>
      <c r="T17" s="575"/>
      <c r="U17" s="575"/>
      <c r="V17" s="575"/>
      <c r="W17" s="576"/>
      <c r="X17" s="574"/>
      <c r="Y17" s="575"/>
      <c r="Z17" s="575"/>
      <c r="AA17" s="575"/>
      <c r="AB17" s="576"/>
      <c r="AC17" s="53"/>
      <c r="AD17" s="58"/>
    </row>
    <row r="18" spans="1:33" s="46" customFormat="1" ht="36" customHeight="1" thickBot="1" x14ac:dyDescent="0.25">
      <c r="A18" s="45"/>
      <c r="B18" s="369" t="s">
        <v>123</v>
      </c>
      <c r="C18" s="683"/>
      <c r="D18" s="704" t="s">
        <v>13</v>
      </c>
      <c r="E18" s="705"/>
      <c r="F18" s="705"/>
      <c r="G18" s="705"/>
      <c r="H18" s="706"/>
      <c r="I18" s="577"/>
      <c r="J18" s="578"/>
      <c r="K18" s="578"/>
      <c r="L18" s="578"/>
      <c r="M18" s="579"/>
      <c r="N18" s="577"/>
      <c r="O18" s="578"/>
      <c r="P18" s="578"/>
      <c r="Q18" s="578"/>
      <c r="R18" s="579"/>
      <c r="S18" s="577"/>
      <c r="T18" s="578"/>
      <c r="U18" s="578"/>
      <c r="V18" s="578"/>
      <c r="W18" s="579"/>
      <c r="X18" s="574"/>
      <c r="Y18" s="575"/>
      <c r="Z18" s="575"/>
      <c r="AA18" s="575"/>
      <c r="AB18" s="576"/>
      <c r="AC18" s="53"/>
      <c r="AD18" s="58"/>
    </row>
    <row r="19" spans="1:33" s="46" customFormat="1" ht="36" customHeight="1" thickBot="1" x14ac:dyDescent="0.25">
      <c r="A19" s="45"/>
      <c r="B19" s="580" t="s">
        <v>122</v>
      </c>
      <c r="C19" s="683"/>
      <c r="D19" s="707"/>
      <c r="E19" s="708"/>
      <c r="F19" s="708"/>
      <c r="G19" s="708"/>
      <c r="H19" s="709"/>
      <c r="I19" s="598" t="s">
        <v>13</v>
      </c>
      <c r="J19" s="599"/>
      <c r="K19" s="599"/>
      <c r="L19" s="599"/>
      <c r="M19" s="600"/>
      <c r="N19" s="598" t="s">
        <v>13</v>
      </c>
      <c r="O19" s="599"/>
      <c r="P19" s="599"/>
      <c r="Q19" s="599"/>
      <c r="R19" s="600"/>
      <c r="S19" s="598" t="s">
        <v>13</v>
      </c>
      <c r="T19" s="599"/>
      <c r="U19" s="599"/>
      <c r="V19" s="599"/>
      <c r="W19" s="600"/>
      <c r="X19" s="589" t="s">
        <v>25</v>
      </c>
      <c r="Y19" s="590"/>
      <c r="Z19" s="590"/>
      <c r="AA19" s="590"/>
      <c r="AB19" s="591"/>
      <c r="AC19" s="54"/>
      <c r="AD19" s="58"/>
    </row>
    <row r="20" spans="1:33" s="46" customFormat="1" ht="36" customHeight="1" x14ac:dyDescent="0.2">
      <c r="A20" s="45"/>
      <c r="B20" s="581"/>
      <c r="C20" s="383"/>
      <c r="D20" s="571" t="s">
        <v>146</v>
      </c>
      <c r="E20" s="572"/>
      <c r="F20" s="572"/>
      <c r="G20" s="572"/>
      <c r="H20" s="573"/>
      <c r="I20" s="571" t="s">
        <v>182</v>
      </c>
      <c r="J20" s="572"/>
      <c r="K20" s="572"/>
      <c r="L20" s="572"/>
      <c r="M20" s="573"/>
      <c r="N20" s="571">
        <v>802.18</v>
      </c>
      <c r="O20" s="572"/>
      <c r="P20" s="572"/>
      <c r="Q20" s="572"/>
      <c r="R20" s="573"/>
      <c r="S20" s="571" t="s">
        <v>139</v>
      </c>
      <c r="T20" s="572"/>
      <c r="U20" s="572"/>
      <c r="V20" s="572"/>
      <c r="W20" s="573"/>
      <c r="X20" s="592"/>
      <c r="Y20" s="593"/>
      <c r="Z20" s="593"/>
      <c r="AA20" s="593"/>
      <c r="AB20" s="594"/>
      <c r="AC20" s="54"/>
      <c r="AD20" s="58"/>
    </row>
    <row r="21" spans="1:33" s="46" customFormat="1" ht="36" customHeight="1" x14ac:dyDescent="0.2">
      <c r="A21" s="45"/>
      <c r="B21" s="581"/>
      <c r="C21" s="383"/>
      <c r="D21" s="574"/>
      <c r="E21" s="575"/>
      <c r="F21" s="575"/>
      <c r="G21" s="575"/>
      <c r="H21" s="576"/>
      <c r="I21" s="574"/>
      <c r="J21" s="575"/>
      <c r="K21" s="575"/>
      <c r="L21" s="575"/>
      <c r="M21" s="576"/>
      <c r="N21" s="574"/>
      <c r="O21" s="575"/>
      <c r="P21" s="575"/>
      <c r="Q21" s="575"/>
      <c r="R21" s="576"/>
      <c r="S21" s="574"/>
      <c r="T21" s="575"/>
      <c r="U21" s="575"/>
      <c r="V21" s="575"/>
      <c r="W21" s="576"/>
      <c r="X21" s="592"/>
      <c r="Y21" s="593"/>
      <c r="Z21" s="593"/>
      <c r="AA21" s="593"/>
      <c r="AB21" s="594"/>
      <c r="AC21" s="54"/>
      <c r="AD21" s="58"/>
    </row>
    <row r="22" spans="1:33" s="46" customFormat="1" ht="36" customHeight="1" x14ac:dyDescent="0.2">
      <c r="A22" s="45"/>
      <c r="B22" s="582"/>
      <c r="C22" s="383"/>
      <c r="D22" s="574"/>
      <c r="E22" s="575"/>
      <c r="F22" s="575"/>
      <c r="G22" s="575"/>
      <c r="H22" s="576"/>
      <c r="I22" s="574"/>
      <c r="J22" s="575"/>
      <c r="K22" s="575"/>
      <c r="L22" s="575"/>
      <c r="M22" s="576"/>
      <c r="N22" s="574"/>
      <c r="O22" s="575"/>
      <c r="P22" s="575"/>
      <c r="Q22" s="575"/>
      <c r="R22" s="576"/>
      <c r="S22" s="574"/>
      <c r="T22" s="575"/>
      <c r="U22" s="575"/>
      <c r="V22" s="575"/>
      <c r="W22" s="576"/>
      <c r="X22" s="592"/>
      <c r="Y22" s="593"/>
      <c r="Z22" s="593"/>
      <c r="AA22" s="593"/>
      <c r="AB22" s="594"/>
      <c r="AC22" s="54"/>
      <c r="AD22" s="58"/>
    </row>
    <row r="23" spans="1:33" s="46" customFormat="1" ht="36" customHeight="1" thickBot="1" x14ac:dyDescent="0.25">
      <c r="A23" s="45"/>
      <c r="B23" s="368" t="s">
        <v>135</v>
      </c>
      <c r="C23" s="383"/>
      <c r="D23" s="577"/>
      <c r="E23" s="578"/>
      <c r="F23" s="578"/>
      <c r="G23" s="578"/>
      <c r="H23" s="579"/>
      <c r="I23" s="577"/>
      <c r="J23" s="578"/>
      <c r="K23" s="578"/>
      <c r="L23" s="578"/>
      <c r="M23" s="579"/>
      <c r="N23" s="577"/>
      <c r="O23" s="578"/>
      <c r="P23" s="578"/>
      <c r="Q23" s="578"/>
      <c r="R23" s="579"/>
      <c r="S23" s="577"/>
      <c r="T23" s="578"/>
      <c r="U23" s="578"/>
      <c r="V23" s="578"/>
      <c r="W23" s="579"/>
      <c r="X23" s="592"/>
      <c r="Y23" s="593"/>
      <c r="Z23" s="593"/>
      <c r="AA23" s="593"/>
      <c r="AB23" s="594"/>
      <c r="AC23" s="54"/>
      <c r="AD23" s="58"/>
    </row>
    <row r="24" spans="1:33" s="46" customFormat="1" ht="36" customHeight="1" x14ac:dyDescent="0.2">
      <c r="A24" s="45"/>
      <c r="B24" s="368"/>
      <c r="C24" s="664" t="s">
        <v>126</v>
      </c>
      <c r="D24" s="571" t="s">
        <v>181</v>
      </c>
      <c r="E24" s="572"/>
      <c r="F24" s="572"/>
      <c r="G24" s="572"/>
      <c r="H24" s="573"/>
      <c r="I24" s="571">
        <v>802.18</v>
      </c>
      <c r="J24" s="572"/>
      <c r="K24" s="572"/>
      <c r="L24" s="572"/>
      <c r="M24" s="573"/>
      <c r="N24" s="571">
        <v>802.18</v>
      </c>
      <c r="O24" s="572"/>
      <c r="P24" s="572"/>
      <c r="Q24" s="572"/>
      <c r="R24" s="573"/>
      <c r="S24" s="571" t="s">
        <v>139</v>
      </c>
      <c r="T24" s="572"/>
      <c r="U24" s="572"/>
      <c r="V24" s="572"/>
      <c r="W24" s="573"/>
      <c r="X24" s="592"/>
      <c r="Y24" s="593"/>
      <c r="Z24" s="593"/>
      <c r="AA24" s="593"/>
      <c r="AB24" s="594"/>
      <c r="AC24" s="54"/>
      <c r="AD24" s="58"/>
    </row>
    <row r="25" spans="1:33" s="46" customFormat="1" ht="36" customHeight="1" x14ac:dyDescent="0.2">
      <c r="A25" s="45"/>
      <c r="B25" s="368"/>
      <c r="C25" s="665"/>
      <c r="D25" s="574"/>
      <c r="E25" s="575"/>
      <c r="F25" s="575"/>
      <c r="G25" s="575"/>
      <c r="H25" s="576"/>
      <c r="I25" s="574"/>
      <c r="J25" s="575"/>
      <c r="K25" s="575"/>
      <c r="L25" s="575"/>
      <c r="M25" s="576"/>
      <c r="N25" s="574"/>
      <c r="O25" s="575"/>
      <c r="P25" s="575"/>
      <c r="Q25" s="575"/>
      <c r="R25" s="576"/>
      <c r="S25" s="574"/>
      <c r="T25" s="575"/>
      <c r="U25" s="575"/>
      <c r="V25" s="575"/>
      <c r="W25" s="576"/>
      <c r="X25" s="592"/>
      <c r="Y25" s="593"/>
      <c r="Z25" s="593"/>
      <c r="AA25" s="593"/>
      <c r="AB25" s="594"/>
      <c r="AC25" s="54"/>
      <c r="AD25" s="58"/>
    </row>
    <row r="26" spans="1:33" s="46" customFormat="1" ht="36" customHeight="1" x14ac:dyDescent="0.2">
      <c r="A26" s="45"/>
      <c r="B26" s="368"/>
      <c r="C26" s="665"/>
      <c r="D26" s="574"/>
      <c r="E26" s="575"/>
      <c r="F26" s="575"/>
      <c r="G26" s="575"/>
      <c r="H26" s="576"/>
      <c r="I26" s="574"/>
      <c r="J26" s="575"/>
      <c r="K26" s="575"/>
      <c r="L26" s="575"/>
      <c r="M26" s="576"/>
      <c r="N26" s="574"/>
      <c r="O26" s="575"/>
      <c r="P26" s="575"/>
      <c r="Q26" s="575"/>
      <c r="R26" s="576"/>
      <c r="S26" s="574"/>
      <c r="T26" s="575"/>
      <c r="U26" s="575"/>
      <c r="V26" s="575"/>
      <c r="W26" s="576"/>
      <c r="X26" s="592"/>
      <c r="Y26" s="593"/>
      <c r="Z26" s="593"/>
      <c r="AA26" s="593"/>
      <c r="AB26" s="594"/>
      <c r="AC26" s="54"/>
      <c r="AD26" s="58"/>
    </row>
    <row r="27" spans="1:33" s="46" customFormat="1" ht="36" customHeight="1" thickBot="1" x14ac:dyDescent="0.25">
      <c r="A27" s="45"/>
      <c r="B27" s="368" t="s">
        <v>7</v>
      </c>
      <c r="C27" s="666"/>
      <c r="D27" s="577"/>
      <c r="E27" s="578"/>
      <c r="F27" s="578"/>
      <c r="G27" s="578"/>
      <c r="H27" s="579"/>
      <c r="I27" s="577"/>
      <c r="J27" s="578"/>
      <c r="K27" s="578"/>
      <c r="L27" s="578"/>
      <c r="M27" s="579"/>
      <c r="N27" s="577"/>
      <c r="O27" s="578"/>
      <c r="P27" s="578"/>
      <c r="Q27" s="578"/>
      <c r="R27" s="579"/>
      <c r="S27" s="577"/>
      <c r="T27" s="578"/>
      <c r="U27" s="578"/>
      <c r="V27" s="578"/>
      <c r="W27" s="579"/>
      <c r="X27" s="595"/>
      <c r="Y27" s="596"/>
      <c r="Z27" s="596"/>
      <c r="AA27" s="596"/>
      <c r="AB27" s="597"/>
      <c r="AC27" s="54"/>
      <c r="AD27" s="58"/>
    </row>
    <row r="28" spans="1:33" s="46" customFormat="1" ht="36" customHeight="1" x14ac:dyDescent="0.2">
      <c r="A28" s="45"/>
      <c r="B28" s="368" t="s">
        <v>8</v>
      </c>
      <c r="C28" s="519"/>
      <c r="D28" s="667"/>
      <c r="E28" s="667"/>
      <c r="F28" s="667"/>
      <c r="G28" s="667"/>
      <c r="H28" s="668"/>
      <c r="I28" s="565" t="s">
        <v>130</v>
      </c>
      <c r="J28" s="566"/>
      <c r="K28" s="566"/>
      <c r="L28" s="566"/>
      <c r="M28" s="567"/>
      <c r="N28" s="671" t="s">
        <v>73</v>
      </c>
      <c r="O28" s="584"/>
      <c r="P28" s="584"/>
      <c r="Q28" s="584"/>
      <c r="R28" s="585"/>
      <c r="S28" s="583" t="s">
        <v>130</v>
      </c>
      <c r="T28" s="584"/>
      <c r="U28" s="584"/>
      <c r="V28" s="584"/>
      <c r="W28" s="585"/>
      <c r="X28" s="371"/>
      <c r="Y28" s="371"/>
      <c r="Z28" s="371"/>
      <c r="AA28" s="371"/>
      <c r="AB28" s="372"/>
      <c r="AC28" s="54"/>
      <c r="AD28" s="58"/>
    </row>
    <row r="29" spans="1:33" s="46" customFormat="1" ht="36" customHeight="1" thickBot="1" x14ac:dyDescent="0.25">
      <c r="A29" s="45"/>
      <c r="B29" s="368" t="s">
        <v>9</v>
      </c>
      <c r="C29" s="564"/>
      <c r="D29" s="669"/>
      <c r="E29" s="669"/>
      <c r="F29" s="669"/>
      <c r="G29" s="669"/>
      <c r="H29" s="670"/>
      <c r="I29" s="568"/>
      <c r="J29" s="569"/>
      <c r="K29" s="569"/>
      <c r="L29" s="569"/>
      <c r="M29" s="570"/>
      <c r="N29" s="655"/>
      <c r="O29" s="656"/>
      <c r="P29" s="656"/>
      <c r="Q29" s="656"/>
      <c r="R29" s="657"/>
      <c r="S29" s="674"/>
      <c r="T29" s="675"/>
      <c r="U29" s="675"/>
      <c r="V29" s="675"/>
      <c r="W29" s="676"/>
      <c r="X29" s="521"/>
      <c r="Y29" s="371"/>
      <c r="Z29" s="371"/>
      <c r="AA29" s="371"/>
      <c r="AB29" s="372"/>
      <c r="AC29" s="54"/>
      <c r="AD29" s="58"/>
    </row>
    <row r="30" spans="1:33" s="46" customFormat="1" ht="36" customHeight="1" x14ac:dyDescent="0.2">
      <c r="A30" s="45"/>
      <c r="B30" s="368" t="s">
        <v>10</v>
      </c>
      <c r="C30" s="564"/>
      <c r="D30" s="672"/>
      <c r="E30" s="672"/>
      <c r="F30" s="672"/>
      <c r="G30" s="672"/>
      <c r="H30" s="673"/>
      <c r="I30" s="571"/>
      <c r="J30" s="572"/>
      <c r="K30" s="572"/>
      <c r="L30" s="572"/>
      <c r="M30" s="573"/>
      <c r="N30" s="658"/>
      <c r="O30" s="659"/>
      <c r="P30" s="659"/>
      <c r="Q30" s="659"/>
      <c r="R30" s="660"/>
      <c r="S30" s="677"/>
      <c r="T30" s="575"/>
      <c r="U30" s="575"/>
      <c r="V30" s="575"/>
      <c r="W30" s="678"/>
      <c r="X30" s="521"/>
      <c r="Y30" s="371"/>
      <c r="Z30" s="371"/>
      <c r="AA30" s="371"/>
      <c r="AB30" s="372"/>
      <c r="AC30" s="54"/>
      <c r="AD30" s="58"/>
      <c r="AG30" s="47"/>
    </row>
    <row r="31" spans="1:33" s="46" customFormat="1" ht="36" customHeight="1" x14ac:dyDescent="0.2">
      <c r="A31" s="45"/>
      <c r="B31" s="368" t="s">
        <v>11</v>
      </c>
      <c r="C31" s="564"/>
      <c r="D31" s="672"/>
      <c r="E31" s="672"/>
      <c r="F31" s="672"/>
      <c r="G31" s="672"/>
      <c r="H31" s="673"/>
      <c r="I31" s="574"/>
      <c r="J31" s="575"/>
      <c r="K31" s="575"/>
      <c r="L31" s="575"/>
      <c r="M31" s="576"/>
      <c r="N31" s="658"/>
      <c r="O31" s="659"/>
      <c r="P31" s="659"/>
      <c r="Q31" s="659"/>
      <c r="R31" s="660"/>
      <c r="S31" s="677"/>
      <c r="T31" s="575"/>
      <c r="U31" s="575"/>
      <c r="V31" s="575"/>
      <c r="W31" s="678"/>
      <c r="X31" s="371"/>
      <c r="Y31" s="371"/>
      <c r="Z31" s="371"/>
      <c r="AA31" s="371"/>
      <c r="AB31" s="372"/>
      <c r="AC31" s="54"/>
      <c r="AD31" s="58"/>
      <c r="AE31" s="61"/>
    </row>
    <row r="32" spans="1:33" s="46" customFormat="1" ht="36" customHeight="1" thickBot="1" x14ac:dyDescent="0.25">
      <c r="A32" s="45"/>
      <c r="B32" s="370" t="s">
        <v>12</v>
      </c>
      <c r="C32" s="564"/>
      <c r="D32" s="672"/>
      <c r="E32" s="672"/>
      <c r="F32" s="672"/>
      <c r="G32" s="672"/>
      <c r="H32" s="673"/>
      <c r="I32" s="574"/>
      <c r="J32" s="575"/>
      <c r="K32" s="575"/>
      <c r="L32" s="575"/>
      <c r="M32" s="576"/>
      <c r="N32" s="658"/>
      <c r="O32" s="659"/>
      <c r="P32" s="659"/>
      <c r="Q32" s="659"/>
      <c r="R32" s="660"/>
      <c r="S32" s="677"/>
      <c r="T32" s="575"/>
      <c r="U32" s="575"/>
      <c r="V32" s="575"/>
      <c r="W32" s="678"/>
      <c r="X32" s="371"/>
      <c r="Y32" s="371"/>
      <c r="Z32" s="371"/>
      <c r="AA32" s="371"/>
      <c r="AB32" s="372"/>
      <c r="AC32" s="54"/>
      <c r="AD32" s="58"/>
    </row>
    <row r="33" spans="1:31" s="46" customFormat="1" ht="36" customHeight="1" thickBot="1" x14ac:dyDescent="0.25">
      <c r="A33" s="45"/>
      <c r="B33" s="333" t="s">
        <v>17</v>
      </c>
      <c r="C33" s="564"/>
      <c r="D33" s="672"/>
      <c r="E33" s="672"/>
      <c r="F33" s="672"/>
      <c r="G33" s="672"/>
      <c r="H33" s="673"/>
      <c r="I33" s="577"/>
      <c r="J33" s="578"/>
      <c r="K33" s="578"/>
      <c r="L33" s="578"/>
      <c r="M33" s="579"/>
      <c r="N33" s="661"/>
      <c r="O33" s="662"/>
      <c r="P33" s="662"/>
      <c r="Q33" s="662"/>
      <c r="R33" s="663"/>
      <c r="S33" s="679"/>
      <c r="T33" s="680"/>
      <c r="U33" s="680"/>
      <c r="V33" s="680"/>
      <c r="W33" s="681"/>
      <c r="X33" s="371"/>
      <c r="Y33" s="371"/>
      <c r="Z33" s="371"/>
      <c r="AA33" s="371"/>
      <c r="AB33" s="372"/>
      <c r="AC33" s="54"/>
      <c r="AD33" s="58"/>
    </row>
    <row r="34" spans="1:31" s="46" customFormat="1" ht="36" customHeight="1" thickBot="1" x14ac:dyDescent="0.25">
      <c r="A34" s="45"/>
      <c r="B34" s="332" t="s">
        <v>18</v>
      </c>
      <c r="C34" s="346"/>
      <c r="D34" s="348"/>
      <c r="E34" s="348"/>
      <c r="F34" s="348"/>
      <c r="G34" s="348"/>
      <c r="H34" s="348"/>
      <c r="I34" s="350"/>
      <c r="J34" s="350"/>
      <c r="K34" s="350"/>
      <c r="L34" s="350"/>
      <c r="M34" s="350"/>
      <c r="N34" s="348"/>
      <c r="O34" s="348"/>
      <c r="P34" s="348"/>
      <c r="Q34" s="348"/>
      <c r="R34" s="348"/>
      <c r="S34" s="350"/>
      <c r="T34" s="350"/>
      <c r="U34" s="350"/>
      <c r="V34" s="350"/>
      <c r="W34" s="350"/>
      <c r="X34" s="371"/>
      <c r="Y34" s="371"/>
      <c r="Z34" s="371"/>
      <c r="AA34" s="371"/>
      <c r="AB34" s="372"/>
      <c r="AC34" s="54"/>
      <c r="AD34" s="58"/>
    </row>
    <row r="35" spans="1:31" s="46" customFormat="1" ht="36" customHeight="1" thickBot="1" x14ac:dyDescent="0.25">
      <c r="A35" s="45"/>
      <c r="B35" s="307"/>
      <c r="C35" s="347"/>
      <c r="D35" s="349"/>
      <c r="E35" s="349"/>
      <c r="F35" s="349"/>
      <c r="G35" s="349"/>
      <c r="H35" s="349"/>
      <c r="I35" s="351"/>
      <c r="J35" s="351"/>
      <c r="K35" s="351"/>
      <c r="L35" s="351"/>
      <c r="M35" s="351"/>
      <c r="N35" s="348"/>
      <c r="O35" s="349"/>
      <c r="P35" s="349"/>
      <c r="Q35" s="349"/>
      <c r="R35" s="349"/>
      <c r="S35" s="350"/>
      <c r="T35" s="350"/>
      <c r="U35" s="350"/>
      <c r="V35" s="350"/>
      <c r="W35" s="350"/>
      <c r="X35" s="373"/>
      <c r="Y35" s="373"/>
      <c r="Z35" s="373"/>
      <c r="AA35" s="373"/>
      <c r="AB35" s="374"/>
      <c r="AC35" s="54"/>
      <c r="AD35" s="58"/>
    </row>
    <row r="36" spans="1:31" s="42" customFormat="1" ht="36" hidden="1" customHeight="1" thickBot="1" x14ac:dyDescent="0.25">
      <c r="A36" s="41"/>
      <c r="B36" s="67" t="s">
        <v>51</v>
      </c>
      <c r="C36" s="328"/>
      <c r="D36" s="328"/>
      <c r="E36" s="328"/>
      <c r="F36" s="64"/>
      <c r="G36" s="64"/>
      <c r="H36" s="64"/>
      <c r="I36" s="64"/>
      <c r="J36" s="64"/>
      <c r="K36" s="64"/>
      <c r="L36" s="64"/>
      <c r="M36" s="64"/>
      <c r="N36" s="64"/>
      <c r="O36" s="64"/>
      <c r="P36" s="64"/>
      <c r="Q36" s="64"/>
      <c r="R36" s="64"/>
      <c r="S36" s="64"/>
      <c r="T36" s="64"/>
      <c r="U36" s="64"/>
      <c r="V36" s="64"/>
      <c r="W36" s="64"/>
      <c r="X36" s="64"/>
      <c r="Y36" s="64"/>
      <c r="Z36" s="64"/>
      <c r="AA36" s="329"/>
      <c r="AB36" s="330"/>
      <c r="AC36" s="55"/>
      <c r="AD36" s="59"/>
    </row>
    <row r="37" spans="1:31" s="73" customFormat="1" ht="36" hidden="1" customHeight="1" x14ac:dyDescent="0.2">
      <c r="A37" s="66"/>
      <c r="B37" s="135" t="s">
        <v>41</v>
      </c>
      <c r="C37" s="68"/>
      <c r="D37" s="198">
        <v>8</v>
      </c>
      <c r="E37" s="199"/>
      <c r="F37" s="199"/>
      <c r="G37" s="199"/>
      <c r="H37" s="200"/>
      <c r="I37" s="198">
        <v>4</v>
      </c>
      <c r="J37" s="199"/>
      <c r="K37" s="199"/>
      <c r="L37" s="199"/>
      <c r="M37" s="200"/>
      <c r="N37" s="265">
        <v>4</v>
      </c>
      <c r="O37" s="265"/>
      <c r="P37" s="199"/>
      <c r="Q37" s="199"/>
      <c r="R37" s="200"/>
      <c r="S37" s="198"/>
      <c r="T37" s="265"/>
      <c r="U37" s="199"/>
      <c r="V37" s="199"/>
      <c r="W37" s="200"/>
      <c r="X37" s="69"/>
      <c r="Y37" s="281"/>
      <c r="Z37" s="70"/>
      <c r="AA37" s="70"/>
      <c r="AB37" s="71"/>
      <c r="AC37" s="561" t="s">
        <v>60</v>
      </c>
      <c r="AD37" s="72">
        <f t="shared" ref="AD37:AD56" si="0">SUM(C37:AB37)</f>
        <v>16</v>
      </c>
      <c r="AE37" s="586"/>
    </row>
    <row r="38" spans="1:31" s="73" customFormat="1" ht="36" hidden="1" customHeight="1" x14ac:dyDescent="0.2">
      <c r="A38" s="66"/>
      <c r="B38" s="172" t="s">
        <v>42</v>
      </c>
      <c r="C38" s="136"/>
      <c r="D38" s="207"/>
      <c r="E38" s="208"/>
      <c r="F38" s="208"/>
      <c r="G38" s="208"/>
      <c r="H38" s="209"/>
      <c r="I38" s="207"/>
      <c r="J38" s="208">
        <v>6</v>
      </c>
      <c r="K38" s="208"/>
      <c r="L38" s="208"/>
      <c r="M38" s="209"/>
      <c r="N38" s="267"/>
      <c r="O38" s="267">
        <v>6</v>
      </c>
      <c r="P38" s="208"/>
      <c r="Q38" s="208"/>
      <c r="R38" s="209"/>
      <c r="S38" s="207"/>
      <c r="T38" s="267">
        <v>4</v>
      </c>
      <c r="U38" s="208"/>
      <c r="V38" s="208"/>
      <c r="W38" s="209"/>
      <c r="X38" s="132"/>
      <c r="Y38" s="283"/>
      <c r="Z38" s="133"/>
      <c r="AA38" s="133"/>
      <c r="AB38" s="134"/>
      <c r="AC38" s="587"/>
      <c r="AD38" s="137">
        <f t="shared" si="0"/>
        <v>16</v>
      </c>
      <c r="AE38" s="586"/>
    </row>
    <row r="39" spans="1:31" s="73" customFormat="1" ht="36" hidden="1" customHeight="1" x14ac:dyDescent="0.2">
      <c r="A39" s="66"/>
      <c r="B39" s="144" t="s">
        <v>79</v>
      </c>
      <c r="C39" s="174"/>
      <c r="D39" s="210"/>
      <c r="E39" s="211">
        <v>4</v>
      </c>
      <c r="F39" s="211"/>
      <c r="G39" s="211"/>
      <c r="H39" s="212"/>
      <c r="I39" s="210"/>
      <c r="J39" s="211"/>
      <c r="K39" s="211"/>
      <c r="L39" s="211"/>
      <c r="M39" s="212"/>
      <c r="N39" s="268"/>
      <c r="O39" s="268"/>
      <c r="P39" s="211">
        <v>4</v>
      </c>
      <c r="Q39" s="211"/>
      <c r="R39" s="212"/>
      <c r="S39" s="210">
        <v>6</v>
      </c>
      <c r="T39" s="268"/>
      <c r="U39" s="211"/>
      <c r="V39" s="211"/>
      <c r="W39" s="212"/>
      <c r="X39" s="175"/>
      <c r="Y39" s="284"/>
      <c r="Z39" s="176"/>
      <c r="AA39" s="176"/>
      <c r="AB39" s="177"/>
      <c r="AC39" s="587"/>
      <c r="AD39" s="173">
        <f t="shared" si="0"/>
        <v>14</v>
      </c>
      <c r="AE39" s="586"/>
    </row>
    <row r="40" spans="1:31" s="73" customFormat="1" ht="36" hidden="1" customHeight="1" x14ac:dyDescent="0.2">
      <c r="A40" s="66"/>
      <c r="B40" s="74" t="s">
        <v>28</v>
      </c>
      <c r="C40" s="145"/>
      <c r="D40" s="219"/>
      <c r="E40" s="220"/>
      <c r="F40" s="220"/>
      <c r="G40" s="220"/>
      <c r="H40" s="221">
        <v>4</v>
      </c>
      <c r="I40" s="219"/>
      <c r="J40" s="220"/>
      <c r="K40" s="220"/>
      <c r="L40" s="220"/>
      <c r="M40" s="221">
        <v>8</v>
      </c>
      <c r="N40" s="269"/>
      <c r="O40" s="269"/>
      <c r="P40" s="220"/>
      <c r="Q40" s="220">
        <v>4</v>
      </c>
      <c r="R40" s="221"/>
      <c r="S40" s="219"/>
      <c r="T40" s="269"/>
      <c r="U40" s="220"/>
      <c r="V40" s="220"/>
      <c r="W40" s="221">
        <v>4</v>
      </c>
      <c r="X40" s="146"/>
      <c r="Y40" s="285"/>
      <c r="Z40" s="147"/>
      <c r="AA40" s="147"/>
      <c r="AB40" s="148"/>
      <c r="AC40" s="587"/>
      <c r="AD40" s="149">
        <f t="shared" si="0"/>
        <v>20</v>
      </c>
      <c r="AE40" s="586"/>
    </row>
    <row r="41" spans="1:31" s="73" customFormat="1" ht="36" hidden="1" customHeight="1" x14ac:dyDescent="0.2">
      <c r="A41" s="66"/>
      <c r="B41" s="294" t="s">
        <v>23</v>
      </c>
      <c r="C41" s="75"/>
      <c r="D41" s="201"/>
      <c r="E41" s="202"/>
      <c r="F41" s="202"/>
      <c r="G41" s="202">
        <v>8</v>
      </c>
      <c r="H41" s="203"/>
      <c r="I41" s="201"/>
      <c r="J41" s="202"/>
      <c r="K41" s="202"/>
      <c r="L41" s="202">
        <v>4</v>
      </c>
      <c r="M41" s="203"/>
      <c r="N41" s="272"/>
      <c r="O41" s="272"/>
      <c r="P41" s="202"/>
      <c r="Q41" s="202"/>
      <c r="R41" s="203"/>
      <c r="S41" s="201"/>
      <c r="T41" s="272"/>
      <c r="U41" s="202"/>
      <c r="V41" s="202"/>
      <c r="W41" s="203">
        <v>4</v>
      </c>
      <c r="X41" s="258"/>
      <c r="Y41" s="288"/>
      <c r="Z41" s="259"/>
      <c r="AA41" s="259"/>
      <c r="AB41" s="260"/>
      <c r="AC41" s="587"/>
      <c r="AD41" s="76">
        <f>SUM(C41:AB41)</f>
        <v>16</v>
      </c>
      <c r="AE41" s="586"/>
    </row>
    <row r="42" spans="1:31" s="73" customFormat="1" ht="36" hidden="1" customHeight="1" x14ac:dyDescent="0.2">
      <c r="A42" s="66"/>
      <c r="B42" s="313" t="s">
        <v>24</v>
      </c>
      <c r="C42" s="295"/>
      <c r="D42" s="296"/>
      <c r="E42" s="298"/>
      <c r="F42" s="298">
        <v>6</v>
      </c>
      <c r="G42" s="298"/>
      <c r="H42" s="299"/>
      <c r="I42" s="296"/>
      <c r="J42" s="298"/>
      <c r="K42" s="298">
        <v>6</v>
      </c>
      <c r="L42" s="298"/>
      <c r="M42" s="299">
        <v>2</v>
      </c>
      <c r="N42" s="297"/>
      <c r="O42" s="297"/>
      <c r="P42" s="298"/>
      <c r="Q42" s="298">
        <v>2</v>
      </c>
      <c r="R42" s="299"/>
      <c r="S42" s="296"/>
      <c r="T42" s="297">
        <v>4</v>
      </c>
      <c r="U42" s="298"/>
      <c r="V42" s="298"/>
      <c r="W42" s="299"/>
      <c r="X42" s="300"/>
      <c r="Y42" s="301"/>
      <c r="Z42" s="302"/>
      <c r="AA42" s="302"/>
      <c r="AB42" s="303"/>
      <c r="AC42" s="587"/>
      <c r="AD42" s="304">
        <f t="shared" si="0"/>
        <v>20</v>
      </c>
      <c r="AE42" s="586"/>
    </row>
    <row r="43" spans="1:31" s="73" customFormat="1" ht="36" hidden="1" customHeight="1" x14ac:dyDescent="0.2">
      <c r="A43" s="66"/>
      <c r="B43" s="77" t="s">
        <v>26</v>
      </c>
      <c r="C43" s="314"/>
      <c r="D43" s="315"/>
      <c r="E43" s="317"/>
      <c r="F43" s="317"/>
      <c r="G43" s="317"/>
      <c r="H43" s="318"/>
      <c r="I43" s="315"/>
      <c r="J43" s="317"/>
      <c r="K43" s="317"/>
      <c r="L43" s="317">
        <v>6</v>
      </c>
      <c r="M43" s="318"/>
      <c r="N43" s="316"/>
      <c r="O43" s="316"/>
      <c r="P43" s="317"/>
      <c r="Q43" s="317"/>
      <c r="R43" s="318">
        <v>6</v>
      </c>
      <c r="S43" s="315"/>
      <c r="T43" s="316"/>
      <c r="U43" s="317"/>
      <c r="V43" s="317">
        <v>4</v>
      </c>
      <c r="W43" s="318"/>
      <c r="X43" s="319"/>
      <c r="Y43" s="320"/>
      <c r="Z43" s="321"/>
      <c r="AA43" s="321"/>
      <c r="AB43" s="322"/>
      <c r="AC43" s="587"/>
      <c r="AD43" s="323">
        <f t="shared" si="0"/>
        <v>16</v>
      </c>
      <c r="AE43" s="586"/>
    </row>
    <row r="44" spans="1:31" s="73" customFormat="1" ht="36" hidden="1" customHeight="1" x14ac:dyDescent="0.2">
      <c r="A44" s="66"/>
      <c r="B44" s="180" t="s">
        <v>71</v>
      </c>
      <c r="C44" s="78"/>
      <c r="D44" s="204"/>
      <c r="E44" s="205">
        <v>4</v>
      </c>
      <c r="F44" s="205"/>
      <c r="G44" s="205"/>
      <c r="H44" s="206"/>
      <c r="I44" s="204"/>
      <c r="J44" s="205">
        <v>4</v>
      </c>
      <c r="K44" s="205"/>
      <c r="L44" s="205"/>
      <c r="M44" s="206"/>
      <c r="N44" s="266"/>
      <c r="O44" s="266"/>
      <c r="P44" s="205">
        <v>2</v>
      </c>
      <c r="Q44" s="205"/>
      <c r="R44" s="206"/>
      <c r="S44" s="204"/>
      <c r="T44" s="266"/>
      <c r="U44" s="205">
        <v>4</v>
      </c>
      <c r="V44" s="205"/>
      <c r="W44" s="206"/>
      <c r="X44" s="79"/>
      <c r="Y44" s="282"/>
      <c r="Z44" s="80"/>
      <c r="AA44" s="80"/>
      <c r="AB44" s="81"/>
      <c r="AC44" s="587"/>
      <c r="AD44" s="82">
        <f t="shared" si="0"/>
        <v>14</v>
      </c>
      <c r="AE44" s="586"/>
    </row>
    <row r="45" spans="1:31" s="73" customFormat="1" ht="36" hidden="1" customHeight="1" x14ac:dyDescent="0.2">
      <c r="A45" s="66"/>
      <c r="B45" s="83" t="s">
        <v>55</v>
      </c>
      <c r="C45" s="181"/>
      <c r="D45" s="216"/>
      <c r="E45" s="217"/>
      <c r="F45" s="217"/>
      <c r="G45" s="217"/>
      <c r="H45" s="218"/>
      <c r="I45" s="216">
        <v>2</v>
      </c>
      <c r="J45" s="217"/>
      <c r="K45" s="217"/>
      <c r="L45" s="217"/>
      <c r="M45" s="218"/>
      <c r="N45" s="271"/>
      <c r="O45" s="271"/>
      <c r="P45" s="217"/>
      <c r="Q45" s="217"/>
      <c r="R45" s="218"/>
      <c r="S45" s="216"/>
      <c r="T45" s="271"/>
      <c r="U45" s="217"/>
      <c r="V45" s="217"/>
      <c r="W45" s="218"/>
      <c r="X45" s="131"/>
      <c r="Y45" s="287"/>
      <c r="Z45" s="178"/>
      <c r="AA45" s="178"/>
      <c r="AB45" s="179"/>
      <c r="AC45" s="587"/>
      <c r="AD45" s="128">
        <f t="shared" si="0"/>
        <v>2</v>
      </c>
      <c r="AE45" s="586"/>
    </row>
    <row r="46" spans="1:31" s="73" customFormat="1" ht="36" hidden="1" customHeight="1" x14ac:dyDescent="0.2">
      <c r="A46" s="66"/>
      <c r="B46" s="385" t="s">
        <v>27</v>
      </c>
      <c r="C46" s="84"/>
      <c r="D46" s="213"/>
      <c r="E46" s="214"/>
      <c r="F46" s="214">
        <v>2</v>
      </c>
      <c r="G46" s="214"/>
      <c r="H46" s="215"/>
      <c r="I46" s="213"/>
      <c r="J46" s="214"/>
      <c r="K46" s="214"/>
      <c r="L46" s="214"/>
      <c r="M46" s="215"/>
      <c r="N46" s="270"/>
      <c r="O46" s="270"/>
      <c r="P46" s="214"/>
      <c r="Q46" s="214"/>
      <c r="R46" s="215"/>
      <c r="S46" s="213"/>
      <c r="T46" s="270"/>
      <c r="U46" s="214"/>
      <c r="V46" s="214"/>
      <c r="W46" s="215"/>
      <c r="X46" s="85"/>
      <c r="Y46" s="286"/>
      <c r="Z46" s="86"/>
      <c r="AA46" s="86"/>
      <c r="AB46" s="87"/>
      <c r="AC46" s="587"/>
      <c r="AD46" s="88">
        <f t="shared" si="0"/>
        <v>2</v>
      </c>
      <c r="AE46" s="586"/>
    </row>
    <row r="47" spans="1:31" s="73" customFormat="1" ht="36" hidden="1" customHeight="1" x14ac:dyDescent="0.2">
      <c r="A47" s="66"/>
      <c r="B47" s="182" t="s">
        <v>31</v>
      </c>
      <c r="C47" s="386"/>
      <c r="D47" s="387"/>
      <c r="E47" s="388"/>
      <c r="F47" s="388"/>
      <c r="G47" s="388"/>
      <c r="H47" s="389"/>
      <c r="I47" s="387">
        <v>2</v>
      </c>
      <c r="J47" s="388"/>
      <c r="K47" s="388"/>
      <c r="L47" s="388"/>
      <c r="M47" s="389"/>
      <c r="N47" s="390"/>
      <c r="O47" s="390"/>
      <c r="P47" s="388"/>
      <c r="Q47" s="388"/>
      <c r="R47" s="389"/>
      <c r="S47" s="387"/>
      <c r="T47" s="390"/>
      <c r="U47" s="388">
        <v>2</v>
      </c>
      <c r="V47" s="388"/>
      <c r="W47" s="389"/>
      <c r="X47" s="391"/>
      <c r="Y47" s="392"/>
      <c r="Z47" s="393"/>
      <c r="AA47" s="393"/>
      <c r="AB47" s="394"/>
      <c r="AC47" s="587"/>
      <c r="AD47" s="395">
        <f t="shared" si="0"/>
        <v>4</v>
      </c>
      <c r="AE47" s="586"/>
    </row>
    <row r="48" spans="1:31" s="73" customFormat="1" ht="36" hidden="1" customHeight="1" x14ac:dyDescent="0.2">
      <c r="A48" s="66"/>
      <c r="B48" s="336" t="s">
        <v>32</v>
      </c>
      <c r="C48" s="183"/>
      <c r="D48" s="228"/>
      <c r="E48" s="229"/>
      <c r="F48" s="229"/>
      <c r="G48" s="229"/>
      <c r="H48" s="230"/>
      <c r="I48" s="228"/>
      <c r="J48" s="229"/>
      <c r="K48" s="229">
        <v>4</v>
      </c>
      <c r="L48" s="229"/>
      <c r="M48" s="230"/>
      <c r="N48" s="278"/>
      <c r="O48" s="278"/>
      <c r="P48" s="229"/>
      <c r="Q48" s="229"/>
      <c r="R48" s="230"/>
      <c r="S48" s="228"/>
      <c r="T48" s="278"/>
      <c r="U48" s="229"/>
      <c r="V48" s="229">
        <v>4</v>
      </c>
      <c r="W48" s="230"/>
      <c r="X48" s="184"/>
      <c r="Y48" s="290"/>
      <c r="Z48" s="185"/>
      <c r="AA48" s="185"/>
      <c r="AB48" s="186"/>
      <c r="AC48" s="587"/>
      <c r="AD48" s="187">
        <f t="shared" si="0"/>
        <v>8</v>
      </c>
      <c r="AE48" s="586"/>
    </row>
    <row r="49" spans="1:32" s="73" customFormat="1" ht="36" hidden="1" customHeight="1" x14ac:dyDescent="0.2">
      <c r="A49" s="66"/>
      <c r="B49" s="352" t="s">
        <v>29</v>
      </c>
      <c r="C49" s="337"/>
      <c r="D49" s="338"/>
      <c r="E49" s="339"/>
      <c r="F49" s="339"/>
      <c r="G49" s="339"/>
      <c r="H49" s="340">
        <v>4</v>
      </c>
      <c r="I49" s="338"/>
      <c r="J49" s="339"/>
      <c r="K49" s="339"/>
      <c r="L49" s="339"/>
      <c r="M49" s="340"/>
      <c r="N49" s="341">
        <v>2</v>
      </c>
      <c r="O49" s="341"/>
      <c r="P49" s="339"/>
      <c r="Q49" s="339"/>
      <c r="R49" s="340"/>
      <c r="S49" s="338"/>
      <c r="T49" s="341"/>
      <c r="U49" s="339">
        <v>2</v>
      </c>
      <c r="V49" s="339"/>
      <c r="W49" s="340"/>
      <c r="X49" s="342"/>
      <c r="Y49" s="343"/>
      <c r="Z49" s="344"/>
      <c r="AA49" s="344"/>
      <c r="AB49" s="345"/>
      <c r="AC49" s="587"/>
      <c r="AD49" s="335">
        <f t="shared" si="0"/>
        <v>8</v>
      </c>
      <c r="AE49" s="586"/>
    </row>
    <row r="50" spans="1:32" s="73" customFormat="1" ht="36" hidden="1" customHeight="1" x14ac:dyDescent="0.2">
      <c r="A50" s="66"/>
      <c r="B50" s="172" t="s">
        <v>70</v>
      </c>
      <c r="C50" s="353"/>
      <c r="D50" s="354"/>
      <c r="E50" s="355"/>
      <c r="F50" s="355"/>
      <c r="G50" s="355"/>
      <c r="H50" s="356"/>
      <c r="I50" s="354">
        <v>2</v>
      </c>
      <c r="J50" s="355"/>
      <c r="K50" s="355"/>
      <c r="L50" s="355"/>
      <c r="M50" s="356"/>
      <c r="N50" s="357"/>
      <c r="O50" s="357"/>
      <c r="P50" s="355"/>
      <c r="Q50" s="355"/>
      <c r="R50" s="356"/>
      <c r="S50" s="354">
        <v>2</v>
      </c>
      <c r="T50" s="357"/>
      <c r="U50" s="355"/>
      <c r="V50" s="355"/>
      <c r="W50" s="356"/>
      <c r="X50" s="358"/>
      <c r="Y50" s="359"/>
      <c r="Z50" s="360"/>
      <c r="AA50" s="360"/>
      <c r="AB50" s="361"/>
      <c r="AC50" s="587"/>
      <c r="AD50" s="362">
        <f>SUM(C50:AB50)</f>
        <v>4</v>
      </c>
      <c r="AE50" s="586"/>
    </row>
    <row r="51" spans="1:32" s="73" customFormat="1" ht="36" hidden="1" customHeight="1" x14ac:dyDescent="0.2">
      <c r="A51" s="66"/>
      <c r="B51" s="89" t="s">
        <v>40</v>
      </c>
      <c r="C51" s="174"/>
      <c r="D51" s="210"/>
      <c r="E51" s="211"/>
      <c r="F51" s="211"/>
      <c r="G51" s="211"/>
      <c r="H51" s="212"/>
      <c r="I51" s="210">
        <v>0.2</v>
      </c>
      <c r="J51" s="211">
        <v>0.2</v>
      </c>
      <c r="K51" s="211">
        <v>0.2</v>
      </c>
      <c r="L51" s="211">
        <v>0.2</v>
      </c>
      <c r="M51" s="212">
        <v>0.2</v>
      </c>
      <c r="N51" s="268"/>
      <c r="O51" s="268"/>
      <c r="P51" s="211"/>
      <c r="Q51" s="211"/>
      <c r="R51" s="212"/>
      <c r="S51" s="210"/>
      <c r="T51" s="268"/>
      <c r="U51" s="211"/>
      <c r="V51" s="211"/>
      <c r="W51" s="212"/>
      <c r="X51" s="175"/>
      <c r="Y51" s="284"/>
      <c r="Z51" s="176"/>
      <c r="AA51" s="176"/>
      <c r="AB51" s="177"/>
      <c r="AC51" s="587"/>
      <c r="AD51" s="173">
        <f t="shared" si="0"/>
        <v>1</v>
      </c>
      <c r="AE51" s="586"/>
    </row>
    <row r="52" spans="1:32" s="73" customFormat="1" ht="36" hidden="1" customHeight="1" x14ac:dyDescent="0.2">
      <c r="A52" s="66"/>
      <c r="B52" s="101" t="s">
        <v>78</v>
      </c>
      <c r="C52" s="90">
        <v>1</v>
      </c>
      <c r="D52" s="222"/>
      <c r="E52" s="223"/>
      <c r="F52" s="223"/>
      <c r="G52" s="223"/>
      <c r="H52" s="224"/>
      <c r="I52" s="222"/>
      <c r="J52" s="223"/>
      <c r="K52" s="223"/>
      <c r="L52" s="223"/>
      <c r="M52" s="224"/>
      <c r="N52" s="273"/>
      <c r="O52" s="273"/>
      <c r="P52" s="223"/>
      <c r="Q52" s="223"/>
      <c r="R52" s="224"/>
      <c r="S52" s="222"/>
      <c r="T52" s="273"/>
      <c r="U52" s="223"/>
      <c r="V52" s="223"/>
      <c r="W52" s="224"/>
      <c r="X52" s="91"/>
      <c r="Y52" s="289"/>
      <c r="Z52" s="92"/>
      <c r="AA52" s="92"/>
      <c r="AB52" s="93"/>
      <c r="AC52" s="587"/>
      <c r="AD52" s="94">
        <f t="shared" si="0"/>
        <v>1</v>
      </c>
      <c r="AE52" s="586"/>
    </row>
    <row r="53" spans="1:32" s="73" customFormat="1" ht="36" hidden="1" customHeight="1" x14ac:dyDescent="0.2">
      <c r="A53" s="66"/>
      <c r="B53" s="182" t="s">
        <v>57</v>
      </c>
      <c r="C53" s="102"/>
      <c r="D53" s="225"/>
      <c r="E53" s="226"/>
      <c r="F53" s="226"/>
      <c r="G53" s="226"/>
      <c r="H53" s="227"/>
      <c r="I53" s="225"/>
      <c r="J53" s="226"/>
      <c r="K53" s="226"/>
      <c r="L53" s="226"/>
      <c r="M53" s="227"/>
      <c r="N53" s="277">
        <v>0.4</v>
      </c>
      <c r="O53" s="225">
        <v>0.4</v>
      </c>
      <c r="P53" s="225">
        <v>0.4</v>
      </c>
      <c r="Q53" s="225">
        <v>0.4</v>
      </c>
      <c r="R53" s="225">
        <v>0.4</v>
      </c>
      <c r="S53" s="225"/>
      <c r="T53" s="277"/>
      <c r="U53" s="226"/>
      <c r="V53" s="226"/>
      <c r="W53" s="227"/>
      <c r="X53" s="103">
        <v>0.8</v>
      </c>
      <c r="Y53" s="103">
        <v>0.8</v>
      </c>
      <c r="Z53" s="103">
        <v>0.8</v>
      </c>
      <c r="AA53" s="103">
        <v>0.8</v>
      </c>
      <c r="AB53" s="101">
        <v>0.8</v>
      </c>
      <c r="AC53" s="587"/>
      <c r="AD53" s="104">
        <f t="shared" si="0"/>
        <v>5.9999999999999991</v>
      </c>
      <c r="AE53" s="586"/>
    </row>
    <row r="54" spans="1:32" s="73" customFormat="1" ht="36" hidden="1" customHeight="1" x14ac:dyDescent="0.2">
      <c r="A54" s="66"/>
      <c r="B54" s="95" t="s">
        <v>56</v>
      </c>
      <c r="C54" s="183"/>
      <c r="D54" s="228">
        <v>0.4</v>
      </c>
      <c r="E54" s="229">
        <v>0.4</v>
      </c>
      <c r="F54" s="229">
        <v>0.4</v>
      </c>
      <c r="G54" s="229">
        <v>0.4</v>
      </c>
      <c r="H54" s="230">
        <v>0.4</v>
      </c>
      <c r="I54" s="228"/>
      <c r="J54" s="229"/>
      <c r="K54" s="229"/>
      <c r="L54" s="229"/>
      <c r="M54" s="230"/>
      <c r="N54" s="278"/>
      <c r="O54" s="278"/>
      <c r="P54" s="229"/>
      <c r="Q54" s="229"/>
      <c r="R54" s="230"/>
      <c r="S54" s="228"/>
      <c r="T54" s="278"/>
      <c r="U54" s="229"/>
      <c r="V54" s="229"/>
      <c r="W54" s="230"/>
      <c r="X54" s="184"/>
      <c r="Y54" s="290"/>
      <c r="Z54" s="185"/>
      <c r="AA54" s="185"/>
      <c r="AB54" s="186"/>
      <c r="AC54" s="587"/>
      <c r="AD54" s="187">
        <f t="shared" si="0"/>
        <v>2</v>
      </c>
      <c r="AE54" s="586"/>
    </row>
    <row r="55" spans="1:32" s="73" customFormat="1" ht="36" hidden="1" customHeight="1" x14ac:dyDescent="0.2">
      <c r="A55" s="66"/>
      <c r="B55" s="191" t="s">
        <v>39</v>
      </c>
      <c r="C55" s="96">
        <v>2.5</v>
      </c>
      <c r="D55" s="231"/>
      <c r="E55" s="232"/>
      <c r="F55" s="232"/>
      <c r="G55" s="232"/>
      <c r="H55" s="233"/>
      <c r="I55" s="231"/>
      <c r="J55" s="274"/>
      <c r="K55" s="232"/>
      <c r="L55" s="232"/>
      <c r="M55" s="233"/>
      <c r="N55" s="274"/>
      <c r="O55" s="274"/>
      <c r="P55" s="232"/>
      <c r="Q55" s="232"/>
      <c r="R55" s="233"/>
      <c r="S55" s="231">
        <v>0.5</v>
      </c>
      <c r="T55" s="231">
        <v>0.5</v>
      </c>
      <c r="U55" s="231">
        <v>0.5</v>
      </c>
      <c r="V55" s="231">
        <v>0.5</v>
      </c>
      <c r="W55" s="231">
        <v>0.5</v>
      </c>
      <c r="X55" s="97"/>
      <c r="Y55" s="291"/>
      <c r="Z55" s="98"/>
      <c r="AA55" s="98"/>
      <c r="AB55" s="99"/>
      <c r="AC55" s="587"/>
      <c r="AD55" s="100">
        <f t="shared" si="0"/>
        <v>5</v>
      </c>
      <c r="AE55" s="586"/>
      <c r="AF55" s="66"/>
    </row>
    <row r="56" spans="1:32" s="73" customFormat="1" ht="36" hidden="1" customHeight="1" thickBot="1" x14ac:dyDescent="0.25">
      <c r="A56" s="66"/>
      <c r="B56" s="522"/>
      <c r="C56" s="192">
        <v>1.5</v>
      </c>
      <c r="D56" s="324"/>
      <c r="E56" s="325"/>
      <c r="F56" s="325"/>
      <c r="G56" s="325"/>
      <c r="H56" s="326"/>
      <c r="I56" s="324"/>
      <c r="J56" s="327"/>
      <c r="K56" s="325"/>
      <c r="L56" s="325"/>
      <c r="M56" s="326"/>
      <c r="N56" s="275"/>
      <c r="O56" s="275"/>
      <c r="P56" s="235"/>
      <c r="Q56" s="235"/>
      <c r="R56" s="236"/>
      <c r="S56" s="234"/>
      <c r="T56" s="275"/>
      <c r="U56" s="235"/>
      <c r="V56" s="235"/>
      <c r="W56" s="236"/>
      <c r="X56" s="188"/>
      <c r="Y56" s="292"/>
      <c r="Z56" s="189"/>
      <c r="AA56" s="189"/>
      <c r="AB56" s="190"/>
      <c r="AC56" s="588"/>
      <c r="AD56" s="193">
        <f t="shared" si="0"/>
        <v>1.5</v>
      </c>
      <c r="AE56" s="586"/>
      <c r="AF56" s="66"/>
    </row>
    <row r="57" spans="1:32" s="73" customFormat="1" ht="36" hidden="1" customHeight="1" thickBot="1" x14ac:dyDescent="0.25">
      <c r="A57" s="66"/>
      <c r="B57" s="108" t="s">
        <v>58</v>
      </c>
      <c r="C57" s="523"/>
      <c r="D57" s="523"/>
      <c r="E57" s="523"/>
      <c r="F57" s="523"/>
      <c r="G57" s="523"/>
      <c r="H57" s="523"/>
      <c r="I57" s="523"/>
      <c r="J57" s="523"/>
      <c r="K57" s="523"/>
      <c r="L57" s="523"/>
      <c r="M57" s="523"/>
      <c r="N57" s="523"/>
      <c r="O57" s="523"/>
      <c r="P57" s="523"/>
      <c r="Q57" s="523"/>
      <c r="R57" s="523"/>
      <c r="S57" s="523"/>
      <c r="T57" s="523"/>
      <c r="U57" s="523"/>
      <c r="V57" s="523"/>
      <c r="W57" s="523"/>
      <c r="X57" s="523"/>
      <c r="Y57" s="523"/>
      <c r="Z57" s="523"/>
      <c r="AA57" s="523"/>
      <c r="AB57" s="524"/>
      <c r="AC57" s="105" t="s">
        <v>59</v>
      </c>
      <c r="AD57" s="106">
        <f>SUM(AD37:AD56)</f>
        <v>176.5</v>
      </c>
      <c r="AE57" s="586"/>
      <c r="AF57" s="107"/>
    </row>
    <row r="58" spans="1:32" s="73" customFormat="1" ht="36" hidden="1" customHeight="1" x14ac:dyDescent="0.2">
      <c r="A58" s="66"/>
      <c r="B58" s="114" t="s">
        <v>54</v>
      </c>
      <c r="C58" s="109"/>
      <c r="D58" s="276"/>
      <c r="E58" s="276"/>
      <c r="F58" s="238"/>
      <c r="G58" s="238"/>
      <c r="H58" s="239"/>
      <c r="I58" s="276"/>
      <c r="J58" s="276"/>
      <c r="K58" s="238"/>
      <c r="L58" s="238"/>
      <c r="M58" s="239"/>
      <c r="N58" s="237">
        <v>0.6</v>
      </c>
      <c r="O58" s="237">
        <v>0.6</v>
      </c>
      <c r="P58" s="237">
        <v>0.6</v>
      </c>
      <c r="Q58" s="237">
        <v>0.6</v>
      </c>
      <c r="R58" s="237">
        <v>0.6</v>
      </c>
      <c r="S58" s="237"/>
      <c r="T58" s="276"/>
      <c r="U58" s="238"/>
      <c r="V58" s="238"/>
      <c r="W58" s="240"/>
      <c r="X58" s="110"/>
      <c r="Y58" s="293"/>
      <c r="Z58" s="111"/>
      <c r="AA58" s="111"/>
      <c r="AB58" s="112"/>
      <c r="AC58" s="561" t="s">
        <v>61</v>
      </c>
      <c r="AD58" s="113">
        <f>SUM(C58:AB58)</f>
        <v>3</v>
      </c>
      <c r="AE58" s="66"/>
      <c r="AF58" s="66"/>
    </row>
    <row r="59" spans="1:32" s="73" customFormat="1" ht="36" hidden="1" customHeight="1" x14ac:dyDescent="0.2">
      <c r="A59" s="66"/>
      <c r="B59" s="129" t="s">
        <v>72</v>
      </c>
      <c r="C59" s="115"/>
      <c r="D59" s="241"/>
      <c r="E59" s="241"/>
      <c r="F59" s="241"/>
      <c r="G59" s="241"/>
      <c r="H59" s="241"/>
      <c r="I59" s="279"/>
      <c r="J59" s="279"/>
      <c r="K59" s="242"/>
      <c r="L59" s="242"/>
      <c r="M59" s="243"/>
      <c r="N59" s="241"/>
      <c r="O59" s="279"/>
      <c r="P59" s="242"/>
      <c r="Q59" s="242"/>
      <c r="R59" s="243"/>
      <c r="S59" s="241"/>
      <c r="T59" s="279"/>
      <c r="U59" s="242"/>
      <c r="V59" s="242"/>
      <c r="W59" s="244"/>
      <c r="X59" s="116"/>
      <c r="Y59" s="116"/>
      <c r="Z59" s="116"/>
      <c r="AA59" s="116"/>
      <c r="AB59" s="308"/>
      <c r="AC59" s="562"/>
      <c r="AD59" s="117">
        <f>SUM(C59:AB59)</f>
        <v>0</v>
      </c>
      <c r="AE59" s="66"/>
      <c r="AF59" s="66"/>
    </row>
    <row r="60" spans="1:32" s="73" customFormat="1" ht="36" hidden="1" customHeight="1" thickBot="1" x14ac:dyDescent="0.25">
      <c r="A60" s="138"/>
      <c r="B60" s="118"/>
      <c r="C60" s="130"/>
      <c r="D60" s="245"/>
      <c r="E60" s="245"/>
      <c r="F60" s="245"/>
      <c r="G60" s="245"/>
      <c r="H60" s="245"/>
      <c r="I60" s="280"/>
      <c r="J60" s="280"/>
      <c r="K60" s="246"/>
      <c r="L60" s="246"/>
      <c r="M60" s="247"/>
      <c r="N60" s="245"/>
      <c r="O60" s="280"/>
      <c r="P60" s="246"/>
      <c r="Q60" s="246"/>
      <c r="R60" s="247"/>
      <c r="S60" s="245"/>
      <c r="T60" s="280"/>
      <c r="U60" s="246"/>
      <c r="V60" s="246"/>
      <c r="W60" s="248"/>
      <c r="X60" s="131"/>
      <c r="Y60" s="131"/>
      <c r="Z60" s="131"/>
      <c r="AA60" s="131"/>
      <c r="AB60" s="180"/>
      <c r="AC60" s="563"/>
      <c r="AD60" s="128">
        <f>SUM(C60:AB60)</f>
        <v>0</v>
      </c>
      <c r="AE60" s="66"/>
      <c r="AF60" s="66"/>
    </row>
    <row r="61" spans="1:32" s="73" customFormat="1" ht="36" hidden="1" customHeight="1" thickBot="1" x14ac:dyDescent="0.25">
      <c r="A61" s="66"/>
      <c r="B61" s="398"/>
      <c r="C61" s="652" t="s">
        <v>62</v>
      </c>
      <c r="D61" s="653"/>
      <c r="E61" s="653"/>
      <c r="F61" s="653"/>
      <c r="G61" s="653"/>
      <c r="H61" s="653"/>
      <c r="I61" s="653"/>
      <c r="J61" s="653"/>
      <c r="K61" s="653"/>
      <c r="L61" s="653"/>
      <c r="M61" s="653"/>
      <c r="N61" s="653"/>
      <c r="O61" s="653"/>
      <c r="P61" s="653"/>
      <c r="Q61" s="653"/>
      <c r="R61" s="653"/>
      <c r="S61" s="653"/>
      <c r="T61" s="653"/>
      <c r="U61" s="653"/>
      <c r="V61" s="653"/>
      <c r="W61" s="653"/>
      <c r="X61" s="653"/>
      <c r="Y61" s="653"/>
      <c r="Z61" s="653"/>
      <c r="AA61" s="653"/>
      <c r="AB61" s="654"/>
      <c r="AC61" s="105" t="s">
        <v>59</v>
      </c>
      <c r="AD61" s="106">
        <f>SUM(AD58:AD60)</f>
        <v>3</v>
      </c>
      <c r="AE61" s="107"/>
      <c r="AF61" s="107"/>
    </row>
    <row r="62" spans="1:32" s="399" customFormat="1" ht="36" hidden="1" customHeight="1" thickBot="1" x14ac:dyDescent="0.25">
      <c r="A62" s="107"/>
      <c r="B62" s="309"/>
      <c r="C62" s="249">
        <f t="shared" ref="C62:AB62" si="1">SUM(C37:C60)</f>
        <v>5</v>
      </c>
      <c r="D62" s="250">
        <f t="shared" si="1"/>
        <v>8.4</v>
      </c>
      <c r="E62" s="250">
        <f t="shared" si="1"/>
        <v>8.4</v>
      </c>
      <c r="F62" s="250">
        <f t="shared" si="1"/>
        <v>8.4</v>
      </c>
      <c r="G62" s="250">
        <f t="shared" si="1"/>
        <v>8.4</v>
      </c>
      <c r="H62" s="250">
        <f t="shared" si="1"/>
        <v>8.4</v>
      </c>
      <c r="I62" s="251">
        <f t="shared" si="1"/>
        <v>10.199999999999999</v>
      </c>
      <c r="J62" s="251">
        <f t="shared" si="1"/>
        <v>10.199999999999999</v>
      </c>
      <c r="K62" s="251">
        <f t="shared" si="1"/>
        <v>10.199999999999999</v>
      </c>
      <c r="L62" s="251">
        <f t="shared" si="1"/>
        <v>10.199999999999999</v>
      </c>
      <c r="M62" s="252">
        <f t="shared" si="1"/>
        <v>10.199999999999999</v>
      </c>
      <c r="N62" s="253">
        <f t="shared" si="1"/>
        <v>7</v>
      </c>
      <c r="O62" s="250">
        <f t="shared" si="1"/>
        <v>7</v>
      </c>
      <c r="P62" s="250">
        <f t="shared" si="1"/>
        <v>7</v>
      </c>
      <c r="Q62" s="250">
        <f t="shared" si="1"/>
        <v>7</v>
      </c>
      <c r="R62" s="254">
        <f t="shared" si="1"/>
        <v>7</v>
      </c>
      <c r="S62" s="249">
        <f t="shared" si="1"/>
        <v>8.5</v>
      </c>
      <c r="T62" s="251">
        <f t="shared" si="1"/>
        <v>8.5</v>
      </c>
      <c r="U62" s="251">
        <f t="shared" si="1"/>
        <v>8.5</v>
      </c>
      <c r="V62" s="251">
        <f t="shared" si="1"/>
        <v>8.5</v>
      </c>
      <c r="W62" s="252">
        <f t="shared" si="1"/>
        <v>8.5</v>
      </c>
      <c r="X62" s="120">
        <f t="shared" si="1"/>
        <v>0.8</v>
      </c>
      <c r="Y62" s="119">
        <f t="shared" si="1"/>
        <v>0.8</v>
      </c>
      <c r="Z62" s="119">
        <f t="shared" si="1"/>
        <v>0.8</v>
      </c>
      <c r="AA62" s="119">
        <f t="shared" si="1"/>
        <v>0.8</v>
      </c>
      <c r="AB62" s="121">
        <f t="shared" si="1"/>
        <v>0.8</v>
      </c>
      <c r="AC62" s="122">
        <f>SUM(C62:AB62)</f>
        <v>179.50000000000006</v>
      </c>
      <c r="AD62" s="123" t="s">
        <v>59</v>
      </c>
      <c r="AE62" s="107"/>
      <c r="AF62" s="107"/>
    </row>
    <row r="63" spans="1:32" s="42" customFormat="1" ht="36" hidden="1" customHeight="1" thickBot="1" x14ac:dyDescent="0.25">
      <c r="A63" s="41"/>
      <c r="B63" s="525" t="s">
        <v>114</v>
      </c>
      <c r="C63" s="310"/>
      <c r="D63" s="311"/>
      <c r="E63" s="311"/>
      <c r="F63" s="311"/>
      <c r="G63" s="311"/>
      <c r="H63" s="311"/>
      <c r="I63" s="310"/>
      <c r="J63" s="310"/>
      <c r="K63" s="310"/>
      <c r="L63" s="310"/>
      <c r="M63" s="310"/>
      <c r="N63" s="311"/>
      <c r="O63" s="311"/>
      <c r="P63" s="311"/>
      <c r="Q63" s="311"/>
      <c r="R63" s="311"/>
      <c r="S63" s="310"/>
      <c r="T63" s="310"/>
      <c r="U63" s="310"/>
      <c r="V63" s="310"/>
      <c r="W63" s="310"/>
      <c r="X63" s="311"/>
      <c r="Y63" s="311"/>
      <c r="Z63" s="311"/>
      <c r="AA63" s="311"/>
      <c r="AB63" s="312"/>
      <c r="AC63" s="62"/>
      <c r="AD63" s="63"/>
      <c r="AE63" s="41"/>
      <c r="AF63" s="41"/>
    </row>
    <row r="64" spans="1:32" s="42" customFormat="1" ht="38.1" customHeight="1" x14ac:dyDescent="0.2">
      <c r="A64" s="41"/>
      <c r="B64" s="528"/>
      <c r="C64" s="526"/>
      <c r="D64" s="526"/>
      <c r="E64" s="526"/>
      <c r="F64" s="526"/>
      <c r="G64" s="526"/>
      <c r="H64" s="526"/>
      <c r="I64" s="526"/>
      <c r="J64" s="526"/>
      <c r="K64" s="526"/>
      <c r="L64" s="526"/>
      <c r="M64" s="526"/>
      <c r="N64" s="526"/>
      <c r="O64" s="526"/>
      <c r="P64" s="526"/>
      <c r="Q64" s="526"/>
      <c r="R64" s="526"/>
      <c r="S64" s="526"/>
      <c r="T64" s="526"/>
      <c r="U64" s="526"/>
      <c r="V64" s="526"/>
      <c r="W64" s="526"/>
      <c r="X64" s="526"/>
      <c r="Y64" s="526"/>
      <c r="Z64" s="526"/>
      <c r="AA64" s="526"/>
      <c r="AB64" s="527"/>
      <c r="AC64" s="59"/>
    </row>
    <row r="65" spans="2:30" s="27" customFormat="1" ht="38.1" customHeight="1" thickBot="1" x14ac:dyDescent="0.25">
      <c r="B65" s="531"/>
      <c r="C65" s="529"/>
      <c r="D65" s="529"/>
      <c r="E65" s="529"/>
      <c r="F65" s="529"/>
      <c r="G65" s="529"/>
      <c r="H65" s="529"/>
      <c r="I65" s="529"/>
      <c r="J65" s="529"/>
      <c r="K65" s="529"/>
      <c r="L65" s="529"/>
      <c r="M65" s="529"/>
      <c r="N65" s="529"/>
      <c r="O65" s="529"/>
      <c r="P65" s="529"/>
      <c r="Q65" s="529"/>
      <c r="R65" s="529"/>
      <c r="S65" s="529"/>
      <c r="T65" s="529"/>
      <c r="U65" s="529"/>
      <c r="V65" s="529"/>
      <c r="W65" s="529"/>
      <c r="X65" s="529"/>
      <c r="Y65" s="529"/>
      <c r="Z65" s="529"/>
      <c r="AA65" s="529"/>
      <c r="AB65" s="530"/>
      <c r="AC65" s="48"/>
      <c r="AD65" s="57"/>
    </row>
    <row r="66" spans="2:30" s="27" customFormat="1" ht="37.5" customHeight="1" thickBot="1" x14ac:dyDescent="0.25">
      <c r="B66" s="44"/>
      <c r="C66" s="532"/>
      <c r="D66" s="532"/>
      <c r="E66" s="532"/>
      <c r="F66" s="532"/>
      <c r="G66" s="532"/>
      <c r="H66" s="532"/>
      <c r="I66" s="532"/>
      <c r="J66" s="532"/>
      <c r="K66" s="532"/>
      <c r="L66" s="532"/>
      <c r="M66" s="532"/>
      <c r="N66" s="532"/>
      <c r="O66" s="532"/>
      <c r="P66" s="532"/>
      <c r="Q66" s="532"/>
      <c r="R66" s="532"/>
      <c r="S66" s="532"/>
      <c r="T66" s="532"/>
      <c r="U66" s="532"/>
      <c r="V66" s="532"/>
      <c r="W66" s="532"/>
      <c r="X66" s="532"/>
      <c r="Y66" s="532"/>
      <c r="Z66" s="532"/>
      <c r="AA66" s="532"/>
      <c r="AB66" s="533"/>
      <c r="AC66" s="49"/>
      <c r="AD66" s="57"/>
    </row>
  </sheetData>
  <mergeCells count="58">
    <mergeCell ref="X15:AB18"/>
    <mergeCell ref="X11:AB14"/>
    <mergeCell ref="N11:R14"/>
    <mergeCell ref="N20:R23"/>
    <mergeCell ref="S11:W14"/>
    <mergeCell ref="S15:W18"/>
    <mergeCell ref="S20:W23"/>
    <mergeCell ref="N19:R19"/>
    <mergeCell ref="N15:R18"/>
    <mergeCell ref="I11:M14"/>
    <mergeCell ref="D20:H23"/>
    <mergeCell ref="D24:H27"/>
    <mergeCell ref="I15:M18"/>
    <mergeCell ref="I20:M23"/>
    <mergeCell ref="I24:M27"/>
    <mergeCell ref="I19:M19"/>
    <mergeCell ref="D18:H19"/>
    <mergeCell ref="C9:C12"/>
    <mergeCell ref="C15:C19"/>
    <mergeCell ref="B9:B10"/>
    <mergeCell ref="D15:H15"/>
    <mergeCell ref="D11:H14"/>
    <mergeCell ref="D16:H17"/>
    <mergeCell ref="C61:AB61"/>
    <mergeCell ref="N29:R33"/>
    <mergeCell ref="C24:C27"/>
    <mergeCell ref="D28:H29"/>
    <mergeCell ref="N28:R28"/>
    <mergeCell ref="D30:H33"/>
    <mergeCell ref="S24:W27"/>
    <mergeCell ref="S29:W33"/>
    <mergeCell ref="N24:R27"/>
    <mergeCell ref="B2:B4"/>
    <mergeCell ref="B6:B8"/>
    <mergeCell ref="C2:AB3"/>
    <mergeCell ref="C4:AB4"/>
    <mergeCell ref="D8:H8"/>
    <mergeCell ref="I8:M8"/>
    <mergeCell ref="S8:W8"/>
    <mergeCell ref="X8:AB8"/>
    <mergeCell ref="N8:R8"/>
    <mergeCell ref="C5:AB6"/>
    <mergeCell ref="S10:W10"/>
    <mergeCell ref="X9:AB10"/>
    <mergeCell ref="S9:W9"/>
    <mergeCell ref="I9:M10"/>
    <mergeCell ref="N9:R10"/>
    <mergeCell ref="AE37:AE57"/>
    <mergeCell ref="AC37:AC56"/>
    <mergeCell ref="X19:AB19"/>
    <mergeCell ref="X20:AB27"/>
    <mergeCell ref="S19:W19"/>
    <mergeCell ref="AC58:AC60"/>
    <mergeCell ref="C29:C33"/>
    <mergeCell ref="I28:M29"/>
    <mergeCell ref="I30:M33"/>
    <mergeCell ref="B19:B22"/>
    <mergeCell ref="S28:W28"/>
  </mergeCells>
  <phoneticPr fontId="0" type="noConversion"/>
  <printOptions horizontalCentered="1" verticalCentered="1"/>
  <pageMargins left="0.5" right="0.5" top="0.75" bottom="0.75" header="0.5" footer="0.5"/>
  <pageSetup scale="24" orientation="landscape" r:id="rId1"/>
  <headerFooter alignWithMargins="0">
    <oddHeader>&amp;C&amp;48&amp;F</oddHeader>
    <oddFooter>&amp;L&amp;28Prepared by Stuart J. Kerry, Chair, 802.11 WG &amp;D&amp;R&amp;28Page &amp;P</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8" transitionEvaluation="1" codeName="Sheet11" enableFormatConditionsCalculation="0">
    <tabColor indexed="8"/>
    <pageSetUpPr autoPageBreaks="0" fitToPage="1"/>
  </sheetPr>
  <dimension ref="A2:CU101"/>
  <sheetViews>
    <sheetView showGridLines="0" tabSelected="1" topLeftCell="A18" zoomScale="80" zoomScaleNormal="80" workbookViewId="0">
      <selection activeCell="E42" sqref="E42"/>
    </sheetView>
  </sheetViews>
  <sheetFormatPr defaultColWidth="12.5703125" defaultRowHeight="16.5" customHeight="1" x14ac:dyDescent="0.2"/>
  <cols>
    <col min="1" max="1" width="3.140625" style="25" customWidth="1"/>
    <col min="2" max="2" width="3.7109375" style="25" customWidth="1"/>
    <col min="3" max="3" width="10.85546875" style="26" customWidth="1"/>
    <col min="4" max="4" width="6.28515625" style="25" customWidth="1"/>
    <col min="5" max="5" width="89.28515625" style="25" customWidth="1"/>
    <col min="6" max="6" width="3.5703125" style="25" customWidth="1"/>
    <col min="7" max="7" width="29.5703125" style="25" customWidth="1"/>
    <col min="8" max="8" width="4.28515625" style="37" customWidth="1"/>
    <col min="9" max="9" width="14.28515625" style="33" customWidth="1"/>
    <col min="10" max="10" width="5.42578125" style="25" customWidth="1"/>
    <col min="11" max="16384" width="12.5703125" style="25"/>
  </cols>
  <sheetData>
    <row r="2" spans="1:99" s="125" customFormat="1" ht="16.5" customHeight="1" x14ac:dyDescent="0.2">
      <c r="B2" s="733" t="s">
        <v>74</v>
      </c>
      <c r="C2" s="734"/>
      <c r="D2" s="734"/>
      <c r="E2" s="734"/>
      <c r="F2" s="734"/>
      <c r="G2" s="734"/>
      <c r="H2" s="734"/>
      <c r="I2" s="735"/>
    </row>
    <row r="3" spans="1:99" s="125" customFormat="1" ht="16.5" customHeight="1" x14ac:dyDescent="0.2">
      <c r="A3" s="432"/>
      <c r="B3" s="736" t="s">
        <v>159</v>
      </c>
      <c r="C3" s="737"/>
      <c r="D3" s="749" t="s">
        <v>102</v>
      </c>
      <c r="E3" s="738"/>
      <c r="F3" s="738"/>
      <c r="G3" s="738"/>
      <c r="H3" s="738"/>
      <c r="I3" s="739"/>
    </row>
    <row r="4" spans="1:99" s="125" customFormat="1" ht="16.5" customHeight="1" x14ac:dyDescent="0.2">
      <c r="A4" s="432"/>
      <c r="B4" s="754" t="str">
        <f>'802.18 Cover'!$C$4</f>
        <v>R0</v>
      </c>
      <c r="C4" s="755"/>
      <c r="D4" s="750" t="s">
        <v>150</v>
      </c>
      <c r="E4" s="722"/>
      <c r="F4" s="722"/>
      <c r="G4" s="722"/>
      <c r="H4" s="722"/>
      <c r="I4" s="723"/>
    </row>
    <row r="5" spans="1:99" s="125" customFormat="1" ht="16.5" customHeight="1" x14ac:dyDescent="0.2">
      <c r="A5" s="432"/>
      <c r="B5" s="756"/>
      <c r="C5" s="757"/>
      <c r="D5" s="751" t="s">
        <v>183</v>
      </c>
      <c r="E5" s="752"/>
      <c r="F5" s="752"/>
      <c r="G5" s="752"/>
      <c r="H5" s="752"/>
      <c r="I5" s="753"/>
      <c r="J5" s="437"/>
      <c r="K5" s="437"/>
      <c r="L5" s="437"/>
      <c r="M5" s="437"/>
      <c r="N5" s="437"/>
      <c r="O5" s="437"/>
      <c r="P5" s="437"/>
      <c r="Q5" s="437"/>
      <c r="R5" s="437"/>
      <c r="S5" s="437"/>
      <c r="T5" s="437"/>
      <c r="U5" s="437"/>
      <c r="V5" s="437"/>
      <c r="W5" s="437"/>
      <c r="X5" s="437"/>
      <c r="Y5" s="437"/>
      <c r="Z5" s="437"/>
      <c r="AA5" s="437"/>
      <c r="AB5" s="437"/>
      <c r="AC5" s="437"/>
      <c r="AD5" s="437"/>
      <c r="AE5" s="438"/>
    </row>
    <row r="6" spans="1:99" s="125" customFormat="1" ht="16.5" customHeight="1" x14ac:dyDescent="0.2">
      <c r="A6" s="432"/>
      <c r="B6" s="435"/>
      <c r="C6" s="151"/>
      <c r="D6" s="397"/>
      <c r="E6" s="397"/>
      <c r="F6" s="397"/>
      <c r="G6" s="397"/>
      <c r="H6" s="397"/>
      <c r="I6" s="441"/>
      <c r="J6" s="437"/>
      <c r="K6" s="437"/>
      <c r="L6" s="437"/>
      <c r="M6" s="437"/>
      <c r="N6" s="437"/>
      <c r="O6" s="437"/>
      <c r="P6" s="437"/>
      <c r="Q6" s="437"/>
      <c r="R6" s="437"/>
      <c r="S6" s="437"/>
      <c r="T6" s="437"/>
      <c r="U6" s="437"/>
      <c r="V6" s="437"/>
      <c r="W6" s="437"/>
      <c r="X6" s="437"/>
      <c r="Y6" s="437"/>
      <c r="Z6" s="437"/>
      <c r="AA6" s="437"/>
      <c r="AB6" s="437"/>
      <c r="AC6" s="437"/>
      <c r="AD6" s="437"/>
      <c r="AE6" s="438"/>
    </row>
    <row r="7" spans="1:99" s="439" customFormat="1" ht="16.5" customHeight="1" x14ac:dyDescent="0.2">
      <c r="B7" s="740" t="s">
        <v>103</v>
      </c>
      <c r="C7" s="741"/>
      <c r="D7" s="741"/>
      <c r="E7" s="741"/>
      <c r="F7" s="741"/>
      <c r="G7" s="741"/>
      <c r="H7" s="741"/>
      <c r="I7" s="742"/>
    </row>
    <row r="8" spans="1:99" s="440" customFormat="1" ht="16.5" customHeight="1" x14ac:dyDescent="0.2">
      <c r="B8" s="743"/>
      <c r="C8" s="744"/>
      <c r="D8" s="744"/>
      <c r="E8" s="744"/>
      <c r="F8" s="744"/>
      <c r="G8" s="744"/>
      <c r="H8" s="744"/>
      <c r="I8" s="745"/>
    </row>
    <row r="9" spans="1:99" s="442" customFormat="1" ht="16.5" customHeight="1" x14ac:dyDescent="0.2">
      <c r="B9" s="758" t="s">
        <v>129</v>
      </c>
      <c r="C9" s="759"/>
      <c r="D9" s="759"/>
      <c r="E9" s="759"/>
      <c r="F9" s="759"/>
      <c r="G9" s="759"/>
      <c r="H9" s="759"/>
      <c r="I9" s="760"/>
      <c r="J9" s="443"/>
      <c r="K9" s="443"/>
      <c r="L9" s="443"/>
      <c r="M9" s="443"/>
      <c r="N9" s="443"/>
      <c r="O9" s="443"/>
      <c r="P9" s="443"/>
      <c r="Q9" s="443"/>
      <c r="R9" s="443"/>
      <c r="S9" s="443"/>
      <c r="T9" s="443"/>
      <c r="U9" s="443"/>
      <c r="V9" s="443"/>
      <c r="W9" s="443"/>
      <c r="X9" s="443"/>
      <c r="Y9" s="443"/>
      <c r="Z9" s="443"/>
      <c r="AA9" s="443"/>
      <c r="AB9" s="443"/>
      <c r="AC9" s="443"/>
      <c r="AD9" s="443"/>
      <c r="AE9" s="443"/>
      <c r="AF9" s="443"/>
      <c r="AG9" s="443"/>
      <c r="AH9" s="443"/>
      <c r="AI9" s="443"/>
      <c r="AJ9" s="443"/>
      <c r="AK9" s="443"/>
      <c r="AL9" s="443"/>
      <c r="AM9" s="443"/>
      <c r="AN9" s="443"/>
      <c r="AO9" s="443"/>
      <c r="AP9" s="443"/>
      <c r="AQ9" s="443"/>
      <c r="AR9" s="443"/>
      <c r="AS9" s="443"/>
      <c r="AT9" s="443"/>
      <c r="AU9" s="443"/>
      <c r="AV9" s="443"/>
      <c r="AW9" s="443"/>
      <c r="AX9" s="443"/>
      <c r="AY9" s="443"/>
      <c r="AZ9" s="443"/>
      <c r="BA9" s="443"/>
      <c r="BB9" s="443"/>
      <c r="BC9" s="443"/>
      <c r="BD9" s="443"/>
      <c r="BE9" s="443"/>
      <c r="BF9" s="443"/>
      <c r="BG9" s="443"/>
      <c r="BH9" s="443"/>
      <c r="BI9" s="443"/>
      <c r="BJ9" s="443"/>
      <c r="BK9" s="443"/>
      <c r="BL9" s="443"/>
      <c r="BM9" s="443"/>
      <c r="BN9" s="443"/>
      <c r="BO9" s="443"/>
      <c r="BP9" s="443"/>
      <c r="BQ9" s="443"/>
      <c r="BR9" s="443"/>
      <c r="BS9" s="443"/>
      <c r="BT9" s="443"/>
      <c r="BU9" s="443"/>
      <c r="BV9" s="443"/>
      <c r="BW9" s="443"/>
      <c r="BX9" s="443"/>
      <c r="BY9" s="443"/>
      <c r="BZ9" s="443"/>
      <c r="CA9" s="443"/>
      <c r="CB9" s="443"/>
      <c r="CC9" s="443"/>
      <c r="CD9" s="443"/>
      <c r="CE9" s="443"/>
      <c r="CF9" s="443"/>
      <c r="CG9" s="443"/>
      <c r="CH9" s="443"/>
      <c r="CI9" s="443"/>
      <c r="CJ9" s="443"/>
      <c r="CK9" s="443"/>
      <c r="CL9" s="443"/>
      <c r="CM9" s="443"/>
      <c r="CN9" s="443"/>
      <c r="CO9" s="443"/>
      <c r="CP9" s="443"/>
      <c r="CQ9" s="443"/>
      <c r="CR9" s="443"/>
      <c r="CS9" s="443"/>
    </row>
    <row r="10" spans="1:99" s="444" customFormat="1" ht="16.5" customHeight="1" x14ac:dyDescent="0.2">
      <c r="B10" s="466" t="s">
        <v>77</v>
      </c>
      <c r="C10" s="447" t="s">
        <v>187</v>
      </c>
      <c r="D10" s="448"/>
      <c r="E10" s="448"/>
      <c r="F10" s="448"/>
      <c r="G10" s="448"/>
      <c r="H10" s="448"/>
      <c r="I10" s="449"/>
      <c r="J10" s="445"/>
      <c r="K10" s="445"/>
      <c r="L10" s="446"/>
      <c r="M10" s="446"/>
      <c r="N10" s="446"/>
      <c r="O10" s="446"/>
      <c r="P10" s="446"/>
      <c r="Q10" s="446"/>
      <c r="R10" s="446"/>
      <c r="S10" s="446"/>
      <c r="T10" s="446"/>
      <c r="U10" s="446"/>
      <c r="V10" s="446"/>
      <c r="W10" s="446"/>
      <c r="X10" s="446"/>
      <c r="Y10" s="446"/>
      <c r="Z10" s="446"/>
      <c r="AA10" s="446"/>
      <c r="AB10" s="446"/>
      <c r="AC10" s="446"/>
      <c r="AD10" s="446"/>
      <c r="AE10" s="446"/>
      <c r="AF10" s="446"/>
      <c r="AG10" s="446"/>
      <c r="AH10" s="446"/>
      <c r="AI10" s="446"/>
      <c r="AJ10" s="446"/>
      <c r="AK10" s="446"/>
      <c r="AL10" s="446"/>
      <c r="AM10" s="446"/>
      <c r="AN10" s="446"/>
      <c r="AO10" s="446"/>
      <c r="AP10" s="446"/>
      <c r="AQ10" s="446"/>
      <c r="AR10" s="446"/>
      <c r="AS10" s="446"/>
      <c r="AT10" s="446"/>
      <c r="AU10" s="446"/>
      <c r="AV10" s="446"/>
      <c r="AW10" s="446"/>
      <c r="AX10" s="446"/>
      <c r="AY10" s="446"/>
      <c r="AZ10" s="446"/>
      <c r="BA10" s="446"/>
      <c r="BB10" s="446"/>
      <c r="BC10" s="446"/>
      <c r="BD10" s="446"/>
      <c r="BE10" s="446"/>
      <c r="BF10" s="446"/>
      <c r="BG10" s="446"/>
      <c r="BH10" s="446"/>
      <c r="BI10" s="446"/>
      <c r="BJ10" s="446"/>
      <c r="BK10" s="446"/>
      <c r="BL10" s="446"/>
      <c r="BM10" s="446"/>
      <c r="BN10" s="446"/>
      <c r="BO10" s="446"/>
      <c r="BP10" s="446"/>
      <c r="BQ10" s="446"/>
      <c r="BR10" s="446"/>
      <c r="BS10" s="446"/>
      <c r="BT10" s="446"/>
      <c r="BU10" s="446"/>
      <c r="BV10" s="446"/>
      <c r="BW10" s="446"/>
      <c r="BX10" s="446"/>
      <c r="BY10" s="446"/>
      <c r="BZ10" s="446"/>
      <c r="CA10" s="446"/>
      <c r="CB10" s="446"/>
      <c r="CC10" s="446"/>
      <c r="CD10" s="446"/>
      <c r="CE10" s="446"/>
      <c r="CF10" s="446"/>
      <c r="CG10" s="446"/>
      <c r="CH10" s="446"/>
      <c r="CI10" s="446"/>
      <c r="CJ10" s="446"/>
      <c r="CK10" s="446"/>
      <c r="CL10" s="446"/>
      <c r="CM10" s="446"/>
      <c r="CN10" s="446"/>
      <c r="CO10" s="446"/>
      <c r="CP10" s="446"/>
      <c r="CQ10" s="446"/>
      <c r="CR10" s="446"/>
      <c r="CS10" s="446"/>
      <c r="CT10" s="446"/>
      <c r="CU10" s="446"/>
    </row>
    <row r="11" spans="1:99" s="444" customFormat="1" ht="16.5" customHeight="1" x14ac:dyDescent="0.2">
      <c r="B11" s="466" t="s">
        <v>118</v>
      </c>
      <c r="C11" s="447" t="s">
        <v>184</v>
      </c>
      <c r="D11" s="448"/>
      <c r="E11" s="448"/>
      <c r="F11" s="448"/>
      <c r="G11" s="448"/>
      <c r="H11" s="448"/>
      <c r="I11" s="449"/>
      <c r="J11" s="445"/>
      <c r="K11" s="445"/>
      <c r="L11" s="446"/>
      <c r="M11" s="446"/>
      <c r="N11" s="446"/>
      <c r="O11" s="446"/>
      <c r="P11" s="446"/>
      <c r="Q11" s="446"/>
      <c r="R11" s="446"/>
      <c r="S11" s="446"/>
      <c r="T11" s="446"/>
      <c r="U11" s="446"/>
      <c r="V11" s="446"/>
      <c r="W11" s="446"/>
      <c r="X11" s="446"/>
      <c r="Y11" s="446"/>
      <c r="Z11" s="446"/>
      <c r="AA11" s="446"/>
      <c r="AB11" s="446"/>
      <c r="AC11" s="446"/>
      <c r="AD11" s="446"/>
      <c r="AE11" s="446"/>
      <c r="AF11" s="446"/>
      <c r="AG11" s="446"/>
      <c r="AH11" s="446"/>
      <c r="AI11" s="446"/>
      <c r="AJ11" s="446"/>
      <c r="AK11" s="446"/>
      <c r="AL11" s="446"/>
      <c r="AM11" s="446"/>
      <c r="AN11" s="446"/>
      <c r="AO11" s="446"/>
      <c r="AP11" s="446"/>
      <c r="AQ11" s="446"/>
      <c r="AR11" s="446"/>
      <c r="AS11" s="446"/>
      <c r="AT11" s="446"/>
      <c r="AU11" s="446"/>
      <c r="AV11" s="446"/>
      <c r="AW11" s="446"/>
      <c r="AX11" s="446"/>
      <c r="AY11" s="446"/>
      <c r="AZ11" s="446"/>
      <c r="BA11" s="446"/>
      <c r="BB11" s="446"/>
      <c r="BC11" s="446"/>
      <c r="BD11" s="446"/>
      <c r="BE11" s="446"/>
      <c r="BF11" s="446"/>
      <c r="BG11" s="446"/>
      <c r="BH11" s="446"/>
      <c r="BI11" s="446"/>
      <c r="BJ11" s="446"/>
      <c r="BK11" s="446"/>
      <c r="BL11" s="446"/>
      <c r="BM11" s="446"/>
      <c r="BN11" s="446"/>
      <c r="BO11" s="446"/>
      <c r="BP11" s="446"/>
      <c r="BQ11" s="446"/>
      <c r="BR11" s="446"/>
      <c r="BS11" s="446"/>
      <c r="BT11" s="446"/>
      <c r="BU11" s="446"/>
      <c r="BV11" s="446"/>
      <c r="BW11" s="446"/>
      <c r="BX11" s="446"/>
      <c r="BY11" s="446"/>
      <c r="BZ11" s="446"/>
      <c r="CA11" s="446"/>
      <c r="CB11" s="446"/>
      <c r="CC11" s="446"/>
      <c r="CD11" s="446"/>
      <c r="CE11" s="446"/>
      <c r="CF11" s="446"/>
      <c r="CG11" s="446"/>
      <c r="CH11" s="446"/>
      <c r="CI11" s="446"/>
      <c r="CJ11" s="446"/>
      <c r="CK11" s="446"/>
      <c r="CL11" s="446"/>
      <c r="CM11" s="446"/>
      <c r="CN11" s="446"/>
      <c r="CO11" s="446"/>
      <c r="CP11" s="446"/>
      <c r="CQ11" s="446"/>
      <c r="CR11" s="446"/>
      <c r="CS11" s="446"/>
      <c r="CT11" s="446"/>
      <c r="CU11" s="446"/>
    </row>
    <row r="12" spans="1:99" s="444" customFormat="1" ht="16.5" customHeight="1" x14ac:dyDescent="0.2">
      <c r="B12" s="466" t="s">
        <v>118</v>
      </c>
      <c r="C12" s="447" t="s">
        <v>191</v>
      </c>
      <c r="D12" s="448"/>
      <c r="E12" s="448"/>
      <c r="F12" s="448"/>
      <c r="G12" s="448"/>
      <c r="H12" s="448"/>
      <c r="I12" s="449"/>
      <c r="J12" s="445"/>
      <c r="K12" s="445"/>
      <c r="L12" s="446"/>
      <c r="M12" s="446"/>
      <c r="N12" s="446"/>
      <c r="O12" s="446"/>
      <c r="P12" s="446"/>
      <c r="Q12" s="446"/>
      <c r="R12" s="446"/>
      <c r="S12" s="446"/>
      <c r="T12" s="446"/>
      <c r="U12" s="446"/>
      <c r="V12" s="446"/>
      <c r="W12" s="446"/>
      <c r="X12" s="446"/>
      <c r="Y12" s="446"/>
      <c r="Z12" s="446"/>
      <c r="AA12" s="446"/>
      <c r="AB12" s="446"/>
      <c r="AC12" s="446"/>
      <c r="AD12" s="446"/>
      <c r="AE12" s="446"/>
      <c r="AF12" s="446"/>
      <c r="AG12" s="446"/>
      <c r="AH12" s="446"/>
      <c r="AI12" s="446"/>
      <c r="AJ12" s="446"/>
      <c r="AK12" s="446"/>
      <c r="AL12" s="446"/>
      <c r="AM12" s="446"/>
      <c r="AN12" s="446"/>
      <c r="AO12" s="446"/>
      <c r="AP12" s="446"/>
      <c r="AQ12" s="446"/>
      <c r="AR12" s="446"/>
      <c r="AS12" s="446"/>
      <c r="AT12" s="446"/>
      <c r="AU12" s="446"/>
      <c r="AV12" s="446"/>
      <c r="AW12" s="446"/>
      <c r="AX12" s="446"/>
      <c r="AY12" s="446"/>
      <c r="AZ12" s="446"/>
      <c r="BA12" s="446"/>
      <c r="BB12" s="446"/>
      <c r="BC12" s="446"/>
      <c r="BD12" s="446"/>
      <c r="BE12" s="446"/>
      <c r="BF12" s="446"/>
      <c r="BG12" s="446"/>
      <c r="BH12" s="446"/>
      <c r="BI12" s="446"/>
      <c r="BJ12" s="446"/>
      <c r="BK12" s="446"/>
      <c r="BL12" s="446"/>
      <c r="BM12" s="446"/>
      <c r="BN12" s="446"/>
      <c r="BO12" s="446"/>
      <c r="BP12" s="446"/>
      <c r="BQ12" s="446"/>
      <c r="BR12" s="446"/>
      <c r="BS12" s="446"/>
      <c r="BT12" s="446"/>
      <c r="BU12" s="446"/>
      <c r="BV12" s="446"/>
      <c r="BW12" s="446"/>
      <c r="BX12" s="446"/>
      <c r="BY12" s="446"/>
      <c r="BZ12" s="446"/>
      <c r="CA12" s="446"/>
      <c r="CB12" s="446"/>
      <c r="CC12" s="446"/>
      <c r="CD12" s="446"/>
      <c r="CE12" s="446"/>
      <c r="CF12" s="446"/>
      <c r="CG12" s="446"/>
      <c r="CH12" s="446"/>
      <c r="CI12" s="446"/>
      <c r="CJ12" s="446"/>
      <c r="CK12" s="446"/>
      <c r="CL12" s="446"/>
      <c r="CM12" s="446"/>
      <c r="CN12" s="446"/>
      <c r="CO12" s="446"/>
      <c r="CP12" s="446"/>
      <c r="CQ12" s="446"/>
      <c r="CR12" s="446"/>
      <c r="CS12" s="446"/>
      <c r="CT12" s="446"/>
      <c r="CU12" s="446"/>
    </row>
    <row r="13" spans="1:99" s="444" customFormat="1" ht="16.5" customHeight="1" x14ac:dyDescent="0.2">
      <c r="B13" s="466" t="s">
        <v>77</v>
      </c>
      <c r="C13" s="447"/>
      <c r="D13" s="448"/>
      <c r="E13" s="448"/>
      <c r="F13" s="448"/>
      <c r="G13" s="448"/>
      <c r="H13" s="448"/>
      <c r="I13" s="449"/>
      <c r="J13" s="445"/>
      <c r="K13" s="445"/>
      <c r="L13" s="446"/>
      <c r="M13" s="446"/>
      <c r="N13" s="446"/>
      <c r="O13" s="446"/>
      <c r="P13" s="446"/>
      <c r="Q13" s="446"/>
      <c r="R13" s="446"/>
      <c r="S13" s="446"/>
      <c r="T13" s="446"/>
      <c r="U13" s="446"/>
      <c r="V13" s="446"/>
      <c r="W13" s="446"/>
      <c r="X13" s="446"/>
      <c r="Y13" s="446"/>
      <c r="Z13" s="446"/>
      <c r="AA13" s="446"/>
      <c r="AB13" s="446"/>
      <c r="AC13" s="446"/>
      <c r="AD13" s="446"/>
      <c r="AE13" s="446"/>
      <c r="AF13" s="446"/>
      <c r="AG13" s="446"/>
      <c r="AH13" s="446"/>
      <c r="AI13" s="446"/>
      <c r="AJ13" s="446"/>
      <c r="AK13" s="446"/>
      <c r="AL13" s="446"/>
      <c r="AM13" s="446"/>
      <c r="AN13" s="446"/>
      <c r="AO13" s="446"/>
      <c r="AP13" s="446"/>
      <c r="AQ13" s="446"/>
      <c r="AR13" s="446"/>
      <c r="AS13" s="446"/>
      <c r="AT13" s="446"/>
      <c r="AU13" s="446"/>
      <c r="AV13" s="446"/>
      <c r="AW13" s="446"/>
      <c r="AX13" s="446"/>
      <c r="AY13" s="446"/>
      <c r="AZ13" s="446"/>
      <c r="BA13" s="446"/>
      <c r="BB13" s="446"/>
      <c r="BC13" s="446"/>
      <c r="BD13" s="446"/>
      <c r="BE13" s="446"/>
      <c r="BF13" s="446"/>
      <c r="BG13" s="446"/>
      <c r="BH13" s="446"/>
      <c r="BI13" s="446"/>
      <c r="BJ13" s="446"/>
      <c r="BK13" s="446"/>
      <c r="BL13" s="446"/>
      <c r="BM13" s="446"/>
      <c r="BN13" s="446"/>
      <c r="BO13" s="446"/>
      <c r="BP13" s="446"/>
      <c r="BQ13" s="446"/>
      <c r="BR13" s="446"/>
      <c r="BS13" s="446"/>
      <c r="BT13" s="446"/>
      <c r="BU13" s="446"/>
      <c r="BV13" s="446"/>
      <c r="BW13" s="446"/>
      <c r="BX13" s="446"/>
      <c r="BY13" s="446"/>
      <c r="BZ13" s="446"/>
      <c r="CA13" s="446"/>
      <c r="CB13" s="446"/>
      <c r="CC13" s="446"/>
      <c r="CD13" s="446"/>
      <c r="CE13" s="446"/>
      <c r="CF13" s="446"/>
      <c r="CG13" s="446"/>
      <c r="CH13" s="446"/>
      <c r="CI13" s="446"/>
      <c r="CJ13" s="446"/>
      <c r="CK13" s="446"/>
      <c r="CL13" s="446"/>
      <c r="CM13" s="446"/>
      <c r="CN13" s="446"/>
      <c r="CO13" s="446"/>
      <c r="CP13" s="446"/>
      <c r="CQ13" s="446"/>
      <c r="CR13" s="446"/>
      <c r="CS13" s="446"/>
      <c r="CT13" s="446"/>
      <c r="CU13" s="446"/>
    </row>
    <row r="14" spans="1:99" s="444" customFormat="1" ht="16.5" customHeight="1" x14ac:dyDescent="0.2">
      <c r="B14" s="466" t="s">
        <v>77</v>
      </c>
      <c r="C14" s="447"/>
      <c r="D14" s="448"/>
      <c r="E14" s="448"/>
      <c r="F14" s="448"/>
      <c r="G14" s="448"/>
      <c r="H14" s="448"/>
      <c r="I14" s="449"/>
      <c r="J14" s="445"/>
      <c r="K14" s="445"/>
      <c r="L14" s="446"/>
      <c r="M14" s="446"/>
      <c r="N14" s="446"/>
      <c r="O14" s="446"/>
      <c r="P14" s="446"/>
      <c r="Q14" s="446"/>
      <c r="R14" s="446"/>
      <c r="S14" s="446"/>
      <c r="T14" s="446"/>
      <c r="U14" s="446"/>
      <c r="V14" s="446"/>
      <c r="W14" s="446"/>
      <c r="X14" s="446"/>
      <c r="Y14" s="446"/>
      <c r="Z14" s="446"/>
      <c r="AA14" s="446"/>
      <c r="AB14" s="446"/>
      <c r="AC14" s="446"/>
      <c r="AD14" s="446"/>
      <c r="AE14" s="446"/>
      <c r="AF14" s="446"/>
      <c r="AG14" s="446"/>
      <c r="AH14" s="446"/>
      <c r="AI14" s="446"/>
      <c r="AJ14" s="446"/>
      <c r="AK14" s="446"/>
      <c r="AL14" s="446"/>
      <c r="AM14" s="446"/>
      <c r="AN14" s="446"/>
      <c r="AO14" s="446"/>
      <c r="AP14" s="446"/>
      <c r="AQ14" s="446"/>
      <c r="AR14" s="446"/>
      <c r="AS14" s="446"/>
      <c r="AT14" s="446"/>
      <c r="AU14" s="446"/>
      <c r="AV14" s="446"/>
      <c r="AW14" s="446"/>
      <c r="AX14" s="446"/>
      <c r="AY14" s="446"/>
      <c r="AZ14" s="446"/>
      <c r="BA14" s="446"/>
      <c r="BB14" s="446"/>
      <c r="BC14" s="446"/>
      <c r="BD14" s="446"/>
      <c r="BE14" s="446"/>
      <c r="BF14" s="446"/>
      <c r="BG14" s="446"/>
      <c r="BH14" s="446"/>
      <c r="BI14" s="446"/>
      <c r="BJ14" s="446"/>
      <c r="BK14" s="446"/>
      <c r="BL14" s="446"/>
      <c r="BM14" s="446"/>
      <c r="BN14" s="446"/>
      <c r="BO14" s="446"/>
      <c r="BP14" s="446"/>
      <c r="BQ14" s="446"/>
      <c r="BR14" s="446"/>
      <c r="BS14" s="446"/>
      <c r="BT14" s="446"/>
      <c r="BU14" s="446"/>
      <c r="BV14" s="446"/>
      <c r="BW14" s="446"/>
      <c r="BX14" s="446"/>
      <c r="BY14" s="446"/>
      <c r="BZ14" s="446"/>
      <c r="CA14" s="446"/>
      <c r="CB14" s="446"/>
      <c r="CC14" s="446"/>
      <c r="CD14" s="446"/>
      <c r="CE14" s="446"/>
      <c r="CF14" s="446"/>
      <c r="CG14" s="446"/>
      <c r="CH14" s="446"/>
      <c r="CI14" s="446"/>
      <c r="CJ14" s="446"/>
      <c r="CK14" s="446"/>
      <c r="CL14" s="446"/>
      <c r="CM14" s="446"/>
      <c r="CN14" s="446"/>
      <c r="CO14" s="446"/>
      <c r="CP14" s="446"/>
      <c r="CQ14" s="446"/>
      <c r="CR14" s="446"/>
      <c r="CS14" s="446"/>
      <c r="CT14" s="446"/>
      <c r="CU14" s="446"/>
    </row>
    <row r="15" spans="1:99" s="434" customFormat="1" ht="16.5" customHeight="1" x14ac:dyDescent="0.2">
      <c r="A15" s="433"/>
      <c r="B15" s="746" t="s">
        <v>185</v>
      </c>
      <c r="C15" s="731"/>
      <c r="D15" s="731"/>
      <c r="E15" s="731"/>
      <c r="F15" s="731"/>
      <c r="G15" s="731"/>
      <c r="H15" s="731"/>
      <c r="I15" s="732"/>
    </row>
    <row r="16" spans="1:99" s="125" customFormat="1" ht="16.5" customHeight="1" x14ac:dyDescent="0.2">
      <c r="A16" s="432"/>
      <c r="B16" s="730"/>
      <c r="C16" s="731"/>
      <c r="D16" s="731"/>
      <c r="E16" s="747"/>
      <c r="F16" s="747"/>
      <c r="G16" s="747"/>
      <c r="H16" s="747"/>
      <c r="I16" s="748"/>
      <c r="J16" s="126"/>
    </row>
    <row r="17" spans="2:10" s="125" customFormat="1" ht="16.5" customHeight="1" x14ac:dyDescent="0.2">
      <c r="B17" s="510"/>
      <c r="C17" s="511"/>
      <c r="D17" s="511"/>
      <c r="E17" s="483"/>
      <c r="F17" s="483"/>
      <c r="G17" s="483"/>
      <c r="H17" s="483"/>
      <c r="I17" s="509"/>
      <c r="J17" s="126"/>
    </row>
    <row r="18" spans="2:10" s="13" customFormat="1" ht="16.5" customHeight="1" x14ac:dyDescent="0.2">
      <c r="B18" s="426"/>
      <c r="C18" s="484"/>
      <c r="D18" s="485"/>
      <c r="E18" s="485"/>
      <c r="F18" s="485"/>
      <c r="G18" s="485"/>
      <c r="H18" s="717" t="s">
        <v>38</v>
      </c>
      <c r="I18" s="718"/>
      <c r="J18" s="431"/>
    </row>
    <row r="19" spans="2:10" s="143" customFormat="1" ht="16.5" customHeight="1" x14ac:dyDescent="0.2">
      <c r="B19" s="417"/>
      <c r="C19" s="20">
        <v>1</v>
      </c>
      <c r="D19" s="15"/>
      <c r="E19" s="457" t="s">
        <v>84</v>
      </c>
      <c r="F19" s="197"/>
      <c r="G19" s="197"/>
      <c r="H19" s="414"/>
      <c r="I19" s="467">
        <v>0.5625</v>
      </c>
    </row>
    <row r="20" spans="2:10" s="143" customFormat="1" ht="16.5" customHeight="1" x14ac:dyDescent="0.2">
      <c r="B20" s="417"/>
      <c r="C20" s="17">
        <v>1.1000000000000001</v>
      </c>
      <c r="D20" s="9" t="s">
        <v>80</v>
      </c>
      <c r="E20" s="400" t="s">
        <v>104</v>
      </c>
      <c r="F20" s="14"/>
      <c r="G20" s="8" t="s">
        <v>105</v>
      </c>
      <c r="H20" s="31">
        <v>2</v>
      </c>
      <c r="I20" s="416">
        <f>I19+TIME(0,H20,0)</f>
        <v>0.56388888888888888</v>
      </c>
    </row>
    <row r="21" spans="2:10" s="143" customFormat="1" ht="16.5" customHeight="1" x14ac:dyDescent="0.2">
      <c r="B21" s="417"/>
      <c r="C21" s="4">
        <v>1.2</v>
      </c>
      <c r="D21" s="478" t="s">
        <v>91</v>
      </c>
      <c r="E21" s="479" t="s">
        <v>92</v>
      </c>
      <c r="F21" s="14"/>
      <c r="G21" s="8" t="s">
        <v>105</v>
      </c>
      <c r="H21" s="31">
        <v>2</v>
      </c>
      <c r="I21" s="416">
        <f>I20+TIME(0,H21,0)</f>
        <v>0.56527777777777777</v>
      </c>
    </row>
    <row r="22" spans="2:10" s="143" customFormat="1" ht="16.5" customHeight="1" x14ac:dyDescent="0.2">
      <c r="B22" s="417"/>
      <c r="C22" s="17">
        <v>1.3</v>
      </c>
      <c r="D22" s="9" t="s">
        <v>80</v>
      </c>
      <c r="E22" s="480" t="s">
        <v>161</v>
      </c>
      <c r="F22" s="14"/>
      <c r="G22" s="8" t="s">
        <v>147</v>
      </c>
      <c r="H22" s="31">
        <v>5</v>
      </c>
      <c r="I22" s="416">
        <f>I21+TIME(0,H22,0)</f>
        <v>0.56874999999999998</v>
      </c>
    </row>
    <row r="23" spans="2:10" s="143" customFormat="1" ht="16.5" customHeight="1" x14ac:dyDescent="0.2">
      <c r="B23" s="417"/>
      <c r="C23" s="17" t="s">
        <v>93</v>
      </c>
      <c r="D23" s="2" t="s">
        <v>81</v>
      </c>
      <c r="E23" s="401" t="s">
        <v>65</v>
      </c>
      <c r="F23" s="14"/>
      <c r="G23" s="8" t="s">
        <v>147</v>
      </c>
      <c r="H23" s="31">
        <v>5</v>
      </c>
      <c r="I23" s="416">
        <f>I22+TIME(0,H23,0)</f>
        <v>0.57222222222222219</v>
      </c>
    </row>
    <row r="24" spans="2:10" s="143" customFormat="1" ht="16.5" customHeight="1" x14ac:dyDescent="0.2">
      <c r="B24" s="417"/>
      <c r="C24" s="12">
        <v>2.1</v>
      </c>
      <c r="D24" s="15"/>
      <c r="E24" s="419" t="s">
        <v>87</v>
      </c>
      <c r="F24" s="14"/>
      <c r="G24" s="14"/>
      <c r="H24" s="31"/>
      <c r="I24" s="468"/>
    </row>
    <row r="25" spans="2:10" s="13" customFormat="1" ht="16.5" customHeight="1" x14ac:dyDescent="0.2">
      <c r="B25" s="426"/>
      <c r="C25" s="17" t="s">
        <v>35</v>
      </c>
      <c r="D25" s="65" t="s">
        <v>82</v>
      </c>
      <c r="E25" s="400" t="s">
        <v>0</v>
      </c>
      <c r="F25" s="8" t="s">
        <v>76</v>
      </c>
      <c r="G25" s="8" t="s">
        <v>147</v>
      </c>
      <c r="H25" s="29">
        <v>3</v>
      </c>
      <c r="I25" s="416">
        <v>0.57638888888888895</v>
      </c>
    </row>
    <row r="26" spans="2:10" s="13" customFormat="1" ht="16.5" customHeight="1" x14ac:dyDescent="0.2">
      <c r="B26" s="426"/>
      <c r="C26" s="17" t="s">
        <v>94</v>
      </c>
      <c r="D26" s="65" t="s">
        <v>82</v>
      </c>
      <c r="E26" s="400" t="s">
        <v>34</v>
      </c>
      <c r="F26" s="8"/>
      <c r="G26" s="8" t="s">
        <v>147</v>
      </c>
      <c r="H26" s="29">
        <v>3</v>
      </c>
      <c r="I26" s="416">
        <f>I25+TIME(0,H26,0)</f>
        <v>0.57847222222222228</v>
      </c>
    </row>
    <row r="27" spans="2:10" s="13" customFormat="1" ht="16.5" customHeight="1" x14ac:dyDescent="0.2">
      <c r="B27" s="426"/>
      <c r="C27" s="17" t="s">
        <v>95</v>
      </c>
      <c r="D27" s="65" t="s">
        <v>82</v>
      </c>
      <c r="E27" s="400" t="s">
        <v>66</v>
      </c>
      <c r="F27" s="8" t="s">
        <v>76</v>
      </c>
      <c r="G27" s="8" t="s">
        <v>147</v>
      </c>
      <c r="H27" s="29">
        <v>3</v>
      </c>
      <c r="I27" s="416">
        <f>I26+TIME(0,H27,0)</f>
        <v>0.5805555555555556</v>
      </c>
    </row>
    <row r="28" spans="2:10" s="143" customFormat="1" ht="16.5" customHeight="1" x14ac:dyDescent="0.2">
      <c r="B28" s="417"/>
      <c r="C28" s="12"/>
      <c r="D28" s="15"/>
      <c r="E28" s="8"/>
      <c r="F28" s="14"/>
      <c r="G28" s="14"/>
      <c r="H28" s="31"/>
      <c r="I28" s="416"/>
    </row>
    <row r="29" spans="2:10" s="126" customFormat="1" ht="16.5" customHeight="1" x14ac:dyDescent="0.2">
      <c r="B29" s="450"/>
      <c r="C29" s="20">
        <v>3</v>
      </c>
      <c r="D29" s="19" t="s">
        <v>82</v>
      </c>
      <c r="E29" s="482" t="s">
        <v>113</v>
      </c>
      <c r="F29" s="482"/>
      <c r="G29" s="482"/>
      <c r="H29" s="30"/>
      <c r="I29" s="195"/>
    </row>
    <row r="30" spans="2:10" s="126" customFormat="1" ht="16.5" customHeight="1" x14ac:dyDescent="0.2">
      <c r="B30" s="450"/>
      <c r="C30" s="20">
        <v>3.1</v>
      </c>
      <c r="D30" s="19" t="s">
        <v>82</v>
      </c>
      <c r="E30" s="10" t="s">
        <v>172</v>
      </c>
      <c r="F30" s="8" t="s">
        <v>77</v>
      </c>
      <c r="G30" s="10" t="s">
        <v>109</v>
      </c>
      <c r="H30" s="30">
        <v>3</v>
      </c>
      <c r="I30" s="195">
        <v>0.60138888888888886</v>
      </c>
    </row>
    <row r="31" spans="2:10" s="126" customFormat="1" ht="16.5" customHeight="1" x14ac:dyDescent="0.2">
      <c r="B31" s="450"/>
      <c r="C31" s="20">
        <v>3.2</v>
      </c>
      <c r="D31" s="19" t="s">
        <v>82</v>
      </c>
      <c r="E31" s="10" t="s">
        <v>171</v>
      </c>
      <c r="F31" s="8" t="s">
        <v>77</v>
      </c>
      <c r="G31" s="10" t="s">
        <v>109</v>
      </c>
      <c r="H31" s="30">
        <v>3</v>
      </c>
      <c r="I31" s="195">
        <v>0.60555555555555551</v>
      </c>
    </row>
    <row r="32" spans="2:10" s="255" customFormat="1" ht="16.5" customHeight="1" x14ac:dyDescent="0.2">
      <c r="B32" s="451"/>
      <c r="C32" s="12"/>
      <c r="D32" s="2"/>
      <c r="E32" s="452"/>
      <c r="F32" s="127"/>
      <c r="G32" s="453"/>
      <c r="H32" s="29"/>
      <c r="I32" s="454"/>
    </row>
    <row r="33" spans="2:9" s="13" customFormat="1" ht="16.5" customHeight="1" x14ac:dyDescent="0.2">
      <c r="B33" s="426"/>
      <c r="C33" s="7">
        <v>4</v>
      </c>
      <c r="D33" s="14"/>
      <c r="E33" s="497" t="s">
        <v>85</v>
      </c>
      <c r="F33" s="482"/>
      <c r="G33" s="482"/>
      <c r="H33" s="31"/>
      <c r="I33" s="427"/>
    </row>
    <row r="34" spans="2:9" s="13" customFormat="1" ht="16.5" customHeight="1" x14ac:dyDescent="0.2">
      <c r="B34" s="426"/>
      <c r="C34" s="11">
        <v>4.0999999999999996</v>
      </c>
      <c r="D34" s="15" t="s">
        <v>52</v>
      </c>
      <c r="E34" s="334" t="s">
        <v>131</v>
      </c>
      <c r="F34" s="14" t="s">
        <v>76</v>
      </c>
      <c r="G34" s="14" t="s">
        <v>88</v>
      </c>
      <c r="H34" s="31">
        <v>5</v>
      </c>
      <c r="I34" s="416">
        <v>0.60763888888888895</v>
      </c>
    </row>
    <row r="35" spans="2:9" s="13" customFormat="1" ht="16.5" customHeight="1" x14ac:dyDescent="0.2">
      <c r="B35" s="426"/>
      <c r="C35" s="11">
        <v>4.2</v>
      </c>
      <c r="D35" s="15" t="s">
        <v>52</v>
      </c>
      <c r="E35" s="334" t="s">
        <v>1</v>
      </c>
      <c r="F35" s="14" t="s">
        <v>76</v>
      </c>
      <c r="G35" s="14" t="s">
        <v>88</v>
      </c>
      <c r="H35" s="31">
        <v>10</v>
      </c>
      <c r="I35" s="416">
        <f>I34+TIME(0,H35,0)</f>
        <v>0.61458333333333337</v>
      </c>
    </row>
    <row r="36" spans="2:9" s="331" customFormat="1" ht="16.5" customHeight="1" x14ac:dyDescent="0.2">
      <c r="B36" s="505"/>
      <c r="C36" s="498"/>
      <c r="D36" s="499"/>
      <c r="E36" s="500"/>
      <c r="F36" s="501"/>
      <c r="G36" s="499"/>
      <c r="H36" s="502"/>
      <c r="I36" s="507"/>
    </row>
    <row r="37" spans="2:9" s="142" customFormat="1" ht="16.5" customHeight="1" x14ac:dyDescent="0.2">
      <c r="B37" s="506" t="s">
        <v>74</v>
      </c>
      <c r="C37" s="12">
        <v>5</v>
      </c>
      <c r="D37" s="14"/>
      <c r="E37" s="503" t="s">
        <v>86</v>
      </c>
      <c r="F37" s="503"/>
      <c r="G37" s="504"/>
      <c r="H37" s="140"/>
      <c r="I37" s="468"/>
    </row>
    <row r="38" spans="2:9" s="139" customFormat="1" ht="16.5" customHeight="1" x14ac:dyDescent="0.2">
      <c r="B38" s="428"/>
      <c r="C38" s="12">
        <v>5.0999999999999996</v>
      </c>
      <c r="D38" s="2" t="s">
        <v>52</v>
      </c>
      <c r="E38" s="14" t="s">
        <v>188</v>
      </c>
      <c r="F38" s="4" t="s">
        <v>77</v>
      </c>
      <c r="G38" s="4" t="s">
        <v>189</v>
      </c>
      <c r="H38" s="34">
        <v>10</v>
      </c>
      <c r="I38" s="416">
        <v>0.62152777777777779</v>
      </c>
    </row>
    <row r="39" spans="2:9" s="139" customFormat="1" ht="16.5" customHeight="1" x14ac:dyDescent="0.2">
      <c r="B39" s="428"/>
      <c r="C39" s="12">
        <v>5.2</v>
      </c>
      <c r="D39" s="2" t="s">
        <v>52</v>
      </c>
      <c r="E39" s="14" t="s">
        <v>190</v>
      </c>
      <c r="F39" s="4" t="s">
        <v>77</v>
      </c>
      <c r="G39" s="4" t="s">
        <v>109</v>
      </c>
      <c r="H39" s="34">
        <v>10</v>
      </c>
      <c r="I39" s="416">
        <v>0.62847222222222221</v>
      </c>
    </row>
    <row r="40" spans="2:9" s="139" customFormat="1" ht="16.5" customHeight="1" x14ac:dyDescent="0.2">
      <c r="B40" s="428"/>
      <c r="C40" s="12">
        <v>5.3</v>
      </c>
      <c r="D40" s="2" t="s">
        <v>52</v>
      </c>
      <c r="E40" s="14" t="s">
        <v>192</v>
      </c>
      <c r="F40" s="4" t="s">
        <v>77</v>
      </c>
      <c r="G40" s="4" t="s">
        <v>193</v>
      </c>
      <c r="H40" s="34">
        <v>10</v>
      </c>
      <c r="I40" s="416">
        <v>0.63194444444444442</v>
      </c>
    </row>
    <row r="41" spans="2:9" s="139" customFormat="1" ht="16.5" customHeight="1" x14ac:dyDescent="0.2">
      <c r="B41" s="428"/>
      <c r="C41" s="12">
        <v>5.4</v>
      </c>
      <c r="D41" s="2" t="s">
        <v>52</v>
      </c>
      <c r="E41" s="14" t="s">
        <v>194</v>
      </c>
      <c r="F41" s="4" t="s">
        <v>77</v>
      </c>
      <c r="G41" s="4" t="s">
        <v>147</v>
      </c>
      <c r="H41" s="34">
        <v>10</v>
      </c>
      <c r="I41" s="416">
        <v>0.63541666666666663</v>
      </c>
    </row>
    <row r="42" spans="2:9" s="139" customFormat="1" ht="16.5" customHeight="1" x14ac:dyDescent="0.2">
      <c r="B42" s="428"/>
      <c r="C42" s="12">
        <v>5.5</v>
      </c>
      <c r="D42" s="2" t="s">
        <v>52</v>
      </c>
      <c r="E42" s="14" t="s">
        <v>195</v>
      </c>
      <c r="F42" s="4" t="s">
        <v>77</v>
      </c>
      <c r="G42" s="4" t="s">
        <v>67</v>
      </c>
      <c r="H42" s="34">
        <v>10</v>
      </c>
      <c r="I42" s="416">
        <v>0.63888888888888895</v>
      </c>
    </row>
    <row r="43" spans="2:9" s="139" customFormat="1" ht="16.5" customHeight="1" x14ac:dyDescent="0.2">
      <c r="B43" s="428"/>
      <c r="C43" s="12">
        <v>5.6</v>
      </c>
      <c r="D43" s="2" t="s">
        <v>52</v>
      </c>
      <c r="E43" s="14" t="s">
        <v>196</v>
      </c>
      <c r="F43" s="4" t="s">
        <v>77</v>
      </c>
      <c r="G43" s="4" t="s">
        <v>67</v>
      </c>
      <c r="H43" s="34">
        <v>10</v>
      </c>
      <c r="I43" s="416">
        <v>0.64236111111111105</v>
      </c>
    </row>
    <row r="44" spans="2:9" s="139" customFormat="1" ht="16.5" customHeight="1" x14ac:dyDescent="0.2">
      <c r="B44" s="428"/>
      <c r="C44" s="12">
        <v>5.6</v>
      </c>
      <c r="D44" s="2" t="s">
        <v>52</v>
      </c>
      <c r="E44" s="14" t="s">
        <v>197</v>
      </c>
      <c r="F44" s="4" t="s">
        <v>77</v>
      </c>
      <c r="G44" s="4" t="s">
        <v>67</v>
      </c>
      <c r="H44" s="34">
        <v>5</v>
      </c>
      <c r="I44" s="416">
        <v>0.64374999999999993</v>
      </c>
    </row>
    <row r="45" spans="2:9" s="139" customFormat="1" ht="16.5" customHeight="1" x14ac:dyDescent="0.2">
      <c r="B45" s="428"/>
      <c r="C45" s="12">
        <v>5.7</v>
      </c>
      <c r="D45" s="2" t="s">
        <v>52</v>
      </c>
      <c r="E45" s="14" t="s">
        <v>132</v>
      </c>
      <c r="F45" s="4" t="s">
        <v>77</v>
      </c>
      <c r="G45" s="4" t="s">
        <v>109</v>
      </c>
      <c r="H45" s="34">
        <v>2</v>
      </c>
      <c r="I45" s="416">
        <v>0.64513888888888882</v>
      </c>
    </row>
    <row r="46" spans="2:9" s="125" customFormat="1" ht="16.5" customHeight="1" x14ac:dyDescent="0.2">
      <c r="B46" s="455"/>
      <c r="C46" s="11"/>
      <c r="D46" s="8"/>
      <c r="E46" s="459" t="s">
        <v>83</v>
      </c>
      <c r="F46" s="460"/>
      <c r="G46" s="460"/>
      <c r="H46" s="461">
        <v>90</v>
      </c>
      <c r="I46" s="469">
        <v>0.64583333333333337</v>
      </c>
    </row>
    <row r="47" spans="2:9" s="125" customFormat="1" ht="16.5" customHeight="1" x14ac:dyDescent="0.2">
      <c r="B47" s="455"/>
      <c r="C47" s="11"/>
      <c r="D47" s="8"/>
      <c r="E47" s="9"/>
      <c r="F47" s="6"/>
      <c r="G47" s="6"/>
      <c r="H47" s="35"/>
      <c r="I47" s="195"/>
    </row>
    <row r="48" spans="2:9" s="125" customFormat="1" ht="16.5" customHeight="1" x14ac:dyDescent="0.2">
      <c r="B48" s="455"/>
      <c r="C48" s="11"/>
      <c r="D48" s="512"/>
      <c r="E48" s="458" t="s">
        <v>121</v>
      </c>
      <c r="F48" s="455"/>
      <c r="G48" s="6"/>
      <c r="H48" s="513"/>
      <c r="I48" s="470">
        <v>0.66666666666666663</v>
      </c>
    </row>
    <row r="49" spans="1:10" s="125" customFormat="1" ht="16.5" customHeight="1" x14ac:dyDescent="0.2">
      <c r="B49" s="456"/>
      <c r="C49" s="11"/>
      <c r="D49" s="8"/>
      <c r="E49" s="9"/>
      <c r="F49" s="6"/>
      <c r="G49" s="6"/>
      <c r="H49" s="35"/>
      <c r="I49" s="408"/>
    </row>
    <row r="50" spans="1:10" s="125" customFormat="1" ht="16.5" customHeight="1" x14ac:dyDescent="0.2">
      <c r="B50" s="733" t="s">
        <v>74</v>
      </c>
      <c r="C50" s="734"/>
      <c r="D50" s="734"/>
      <c r="E50" s="734"/>
      <c r="F50" s="734"/>
      <c r="G50" s="734"/>
      <c r="H50" s="734"/>
      <c r="I50" s="735"/>
    </row>
    <row r="51" spans="1:10" s="125" customFormat="1" ht="16.5" customHeight="1" x14ac:dyDescent="0.2">
      <c r="A51" s="432"/>
      <c r="B51" s="761" t="str">
        <f>$B$3</f>
        <v>Plenary</v>
      </c>
      <c r="C51" s="761"/>
      <c r="D51" s="738" t="str">
        <f>D3</f>
        <v>IEEE 802.18 RR TAG</v>
      </c>
      <c r="E51" s="738"/>
      <c r="F51" s="738"/>
      <c r="G51" s="738"/>
      <c r="H51" s="738"/>
      <c r="I51" s="739"/>
    </row>
    <row r="52" spans="1:10" s="125" customFormat="1" ht="16.5" customHeight="1" x14ac:dyDescent="0.2">
      <c r="A52" s="432"/>
      <c r="B52" s="762" t="str">
        <f>'802.18 Cover'!$C$4</f>
        <v>R0</v>
      </c>
      <c r="C52" s="762"/>
      <c r="D52" s="722" t="str">
        <f>D4</f>
        <v>Atlanta, GA</v>
      </c>
      <c r="E52" s="722"/>
      <c r="F52" s="722"/>
      <c r="G52" s="722"/>
      <c r="H52" s="722"/>
      <c r="I52" s="723"/>
    </row>
    <row r="53" spans="1:10" s="125" customFormat="1" ht="16.5" customHeight="1" x14ac:dyDescent="0.2">
      <c r="A53" s="432"/>
      <c r="B53" s="762"/>
      <c r="C53" s="762"/>
      <c r="D53" s="722" t="str">
        <f>D5</f>
        <v>November 7 - 10, 2011</v>
      </c>
      <c r="E53" s="722"/>
      <c r="F53" s="722"/>
      <c r="G53" s="722"/>
      <c r="H53" s="722"/>
      <c r="I53" s="723"/>
    </row>
    <row r="54" spans="1:10" s="125" customFormat="1" ht="16.5" customHeight="1" x14ac:dyDescent="0.2">
      <c r="A54" s="432"/>
      <c r="B54" s="435"/>
      <c r="C54" s="151"/>
      <c r="D54" s="38"/>
      <c r="E54" s="38"/>
      <c r="F54" s="38"/>
      <c r="G54" s="38"/>
      <c r="H54" s="38"/>
      <c r="I54" s="436"/>
    </row>
    <row r="55" spans="1:10" s="434" customFormat="1" ht="16.5" customHeight="1" x14ac:dyDescent="0.2">
      <c r="A55" s="433"/>
      <c r="B55" s="727" t="s">
        <v>186</v>
      </c>
      <c r="C55" s="728"/>
      <c r="D55" s="728"/>
      <c r="E55" s="728"/>
      <c r="F55" s="728"/>
      <c r="G55" s="728"/>
      <c r="H55" s="728"/>
      <c r="I55" s="729"/>
    </row>
    <row r="56" spans="1:10" s="125" customFormat="1" ht="16.5" customHeight="1" x14ac:dyDescent="0.2">
      <c r="A56" s="432"/>
      <c r="B56" s="730"/>
      <c r="C56" s="731"/>
      <c r="D56" s="731"/>
      <c r="E56" s="731"/>
      <c r="F56" s="731"/>
      <c r="G56" s="731"/>
      <c r="H56" s="731"/>
      <c r="I56" s="732"/>
      <c r="J56" s="126"/>
    </row>
    <row r="57" spans="1:10" s="125" customFormat="1" ht="16.5" customHeight="1" x14ac:dyDescent="0.2">
      <c r="B57" s="508"/>
      <c r="C57" s="483"/>
      <c r="D57" s="483"/>
      <c r="E57" s="483"/>
      <c r="F57" s="483"/>
      <c r="G57" s="483"/>
      <c r="H57" s="483"/>
      <c r="I57" s="514"/>
      <c r="J57" s="126"/>
    </row>
    <row r="58" spans="1:10" s="13" customFormat="1" ht="16.5" customHeight="1" x14ac:dyDescent="0.2">
      <c r="B58" s="426"/>
      <c r="C58" s="484"/>
      <c r="D58" s="485"/>
      <c r="E58" s="485"/>
      <c r="F58" s="485"/>
      <c r="G58" s="485"/>
      <c r="H58" s="717" t="s">
        <v>38</v>
      </c>
      <c r="I58" s="718"/>
      <c r="J58" s="431"/>
    </row>
    <row r="59" spans="1:10" s="18" customFormat="1" ht="16.5" customHeight="1" x14ac:dyDescent="0.2">
      <c r="B59" s="429"/>
      <c r="C59" s="12">
        <v>1</v>
      </c>
      <c r="D59" s="16"/>
      <c r="E59" s="419" t="s">
        <v>84</v>
      </c>
      <c r="F59" s="419"/>
      <c r="G59" s="419"/>
      <c r="H59" s="28"/>
      <c r="I59" s="468">
        <f>TIME(13,30,0)</f>
        <v>0.5625</v>
      </c>
    </row>
    <row r="60" spans="1:10" s="18" customFormat="1" ht="16.5" customHeight="1" x14ac:dyDescent="0.2">
      <c r="B60" s="417"/>
      <c r="C60" s="17">
        <v>1.1000000000000001</v>
      </c>
      <c r="D60" s="9" t="s">
        <v>80</v>
      </c>
      <c r="E60" s="400" t="s">
        <v>104</v>
      </c>
      <c r="F60" s="14"/>
      <c r="G60" s="8" t="s">
        <v>105</v>
      </c>
      <c r="H60" s="31">
        <v>2</v>
      </c>
      <c r="I60" s="416">
        <f>I59+TIME(0,H60,0)</f>
        <v>0.56388888888888888</v>
      </c>
    </row>
    <row r="61" spans="1:10" s="18" customFormat="1" ht="16.5" customHeight="1" x14ac:dyDescent="0.2">
      <c r="B61" s="417"/>
      <c r="C61" s="4">
        <v>1.2</v>
      </c>
      <c r="D61" s="478" t="s">
        <v>82</v>
      </c>
      <c r="E61" s="479" t="s">
        <v>92</v>
      </c>
      <c r="F61" s="14"/>
      <c r="G61" s="8" t="s">
        <v>105</v>
      </c>
      <c r="H61" s="31">
        <v>2</v>
      </c>
      <c r="I61" s="416">
        <f>I60+TIME(0,H61,0)</f>
        <v>0.56527777777777777</v>
      </c>
    </row>
    <row r="62" spans="1:10" s="18" customFormat="1" ht="16.5" customHeight="1" x14ac:dyDescent="0.2">
      <c r="B62" s="429"/>
      <c r="C62" s="12"/>
      <c r="D62" s="16"/>
      <c r="E62" s="14"/>
      <c r="F62" s="14"/>
      <c r="G62" s="14"/>
      <c r="H62" s="28"/>
      <c r="I62" s="430"/>
    </row>
    <row r="63" spans="1:10" s="18" customFormat="1" ht="16.5" customHeight="1" x14ac:dyDescent="0.2">
      <c r="B63" s="429"/>
      <c r="C63" s="12">
        <v>3</v>
      </c>
      <c r="D63" s="16"/>
      <c r="E63" s="419" t="s">
        <v>87</v>
      </c>
      <c r="F63" s="419"/>
      <c r="G63" s="419"/>
      <c r="H63" s="486"/>
      <c r="I63" s="468"/>
    </row>
    <row r="64" spans="1:10" s="18" customFormat="1" ht="16.5" customHeight="1" x14ac:dyDescent="0.2">
      <c r="B64" s="429"/>
      <c r="C64" s="12"/>
      <c r="D64" s="16"/>
      <c r="E64" s="14"/>
      <c r="F64" s="14"/>
      <c r="G64" s="14"/>
      <c r="H64" s="28">
        <v>5</v>
      </c>
      <c r="I64" s="430">
        <f>I61+TIME(0,H64,0)</f>
        <v>0.56874999999999998</v>
      </c>
    </row>
    <row r="65" spans="2:9" s="18" customFormat="1" ht="16.5" customHeight="1" x14ac:dyDescent="0.2">
      <c r="B65" s="429"/>
      <c r="C65" s="12"/>
      <c r="D65" s="14"/>
      <c r="E65" s="14" t="s">
        <v>67</v>
      </c>
      <c r="F65" s="14"/>
      <c r="G65" s="14"/>
      <c r="H65" s="28"/>
      <c r="I65" s="430"/>
    </row>
    <row r="66" spans="2:9" s="18" customFormat="1" ht="16.5" customHeight="1" x14ac:dyDescent="0.2">
      <c r="B66" s="429"/>
      <c r="C66" s="12"/>
      <c r="D66" s="14"/>
      <c r="E66" s="14"/>
      <c r="F66" s="14"/>
      <c r="G66" s="14"/>
      <c r="H66" s="28"/>
      <c r="I66" s="430"/>
    </row>
    <row r="67" spans="2:9" s="125" customFormat="1" ht="16.5" customHeight="1" x14ac:dyDescent="0.2">
      <c r="B67" s="455"/>
      <c r="C67" s="7">
        <v>4</v>
      </c>
      <c r="D67" s="2"/>
      <c r="E67" s="482" t="s">
        <v>96</v>
      </c>
      <c r="F67" s="482"/>
      <c r="G67" s="482"/>
      <c r="H67" s="30"/>
      <c r="I67" s="468"/>
    </row>
    <row r="68" spans="2:9" s="139" customFormat="1" ht="16.5" customHeight="1" x14ac:dyDescent="0.2">
      <c r="B68" s="428"/>
      <c r="C68" s="1"/>
      <c r="D68" s="2"/>
      <c r="E68" s="3"/>
      <c r="F68" s="4"/>
      <c r="G68" s="4"/>
      <c r="H68" s="34"/>
      <c r="I68" s="195"/>
    </row>
    <row r="69" spans="2:9" s="139" customFormat="1" ht="16.5" customHeight="1" x14ac:dyDescent="0.2">
      <c r="B69" s="428"/>
      <c r="C69" s="1">
        <v>4.0999999999999996</v>
      </c>
      <c r="D69" s="2"/>
      <c r="E69" s="420" t="s">
        <v>108</v>
      </c>
      <c r="F69" s="4"/>
      <c r="G69" s="4"/>
      <c r="H69" s="34"/>
      <c r="I69" s="468"/>
    </row>
    <row r="70" spans="2:9" s="18" customFormat="1" ht="16.5" customHeight="1" x14ac:dyDescent="0.2">
      <c r="B70" s="429"/>
      <c r="C70" s="12" t="s">
        <v>3</v>
      </c>
      <c r="D70" s="14" t="s">
        <v>82</v>
      </c>
      <c r="E70" s="412"/>
      <c r="F70" s="14" t="s">
        <v>77</v>
      </c>
      <c r="G70" s="14" t="s">
        <v>115</v>
      </c>
      <c r="H70" s="28">
        <v>5</v>
      </c>
      <c r="I70" s="416">
        <v>0.6875</v>
      </c>
    </row>
    <row r="71" spans="2:9" s="139" customFormat="1" ht="16.5" customHeight="1" x14ac:dyDescent="0.2">
      <c r="B71" s="196"/>
      <c r="C71" s="1" t="s">
        <v>4</v>
      </c>
      <c r="D71" s="2" t="s">
        <v>82</v>
      </c>
      <c r="E71" s="5"/>
      <c r="F71" s="4" t="s">
        <v>77</v>
      </c>
      <c r="G71" s="2" t="s">
        <v>115</v>
      </c>
      <c r="H71" s="32">
        <v>10</v>
      </c>
      <c r="I71" s="416">
        <f>I70+TIME(0,H71,0)</f>
        <v>0.69444444444444442</v>
      </c>
    </row>
    <row r="72" spans="2:9" s="139" customFormat="1" ht="16.5" customHeight="1" x14ac:dyDescent="0.2">
      <c r="B72" s="196"/>
      <c r="C72" s="1" t="s">
        <v>98</v>
      </c>
      <c r="D72" s="2" t="s">
        <v>82</v>
      </c>
      <c r="E72" s="5"/>
      <c r="F72" s="4" t="s">
        <v>77</v>
      </c>
      <c r="G72" s="2" t="s">
        <v>115</v>
      </c>
      <c r="H72" s="32">
        <v>10</v>
      </c>
      <c r="I72" s="416">
        <f>I71+TIME(0,H72,0)</f>
        <v>0.70138888888888884</v>
      </c>
    </row>
    <row r="73" spans="2:9" s="139" customFormat="1" ht="16.5" customHeight="1" x14ac:dyDescent="0.2">
      <c r="B73" s="196"/>
      <c r="C73" s="1" t="s">
        <v>99</v>
      </c>
      <c r="D73" s="2" t="s">
        <v>82</v>
      </c>
      <c r="E73" s="5"/>
      <c r="F73" s="4" t="s">
        <v>77</v>
      </c>
      <c r="G73" s="14" t="s">
        <v>115</v>
      </c>
      <c r="H73" s="32">
        <v>10</v>
      </c>
      <c r="I73" s="416">
        <f>I72+TIME(0,H73,0)</f>
        <v>0.70833333333333326</v>
      </c>
    </row>
    <row r="74" spans="2:9" s="139" customFormat="1" ht="16.5" customHeight="1" x14ac:dyDescent="0.2">
      <c r="B74" s="196"/>
      <c r="C74" s="1" t="s">
        <v>100</v>
      </c>
      <c r="D74" s="2" t="s">
        <v>82</v>
      </c>
      <c r="E74" s="5"/>
      <c r="F74" s="4" t="s">
        <v>77</v>
      </c>
      <c r="G74" s="2" t="s">
        <v>115</v>
      </c>
      <c r="H74" s="32">
        <v>10</v>
      </c>
      <c r="I74" s="416">
        <f>I73+TIME(0,H74,0)</f>
        <v>0.71527777777777768</v>
      </c>
    </row>
    <row r="75" spans="2:9" s="139" customFormat="1" ht="16.5" customHeight="1" x14ac:dyDescent="0.2">
      <c r="B75" s="196"/>
      <c r="C75" s="1" t="s">
        <v>101</v>
      </c>
      <c r="D75" s="2" t="s">
        <v>82</v>
      </c>
      <c r="E75" s="5"/>
      <c r="F75" s="4" t="s">
        <v>77</v>
      </c>
      <c r="G75" s="2" t="s">
        <v>115</v>
      </c>
      <c r="H75" s="32">
        <v>10</v>
      </c>
      <c r="I75" s="416">
        <f>I74+TIME(0,H75,0)</f>
        <v>0.7222222222222221</v>
      </c>
    </row>
    <row r="76" spans="2:9" s="139" customFormat="1" ht="16.5" customHeight="1" x14ac:dyDescent="0.2">
      <c r="B76" s="196"/>
      <c r="C76" s="1"/>
      <c r="D76" s="2"/>
      <c r="E76" s="5"/>
      <c r="F76" s="4"/>
      <c r="G76" s="2"/>
      <c r="H76" s="32"/>
      <c r="I76" s="416"/>
    </row>
    <row r="77" spans="2:9" s="125" customFormat="1" ht="16.5" customHeight="1" x14ac:dyDescent="0.2">
      <c r="B77" s="455"/>
      <c r="C77" s="11"/>
      <c r="D77" s="8"/>
      <c r="E77" s="9"/>
      <c r="F77" s="8"/>
      <c r="G77" s="10"/>
      <c r="H77" s="30"/>
      <c r="I77" s="415"/>
    </row>
    <row r="78" spans="2:9" s="143" customFormat="1" ht="16.5" customHeight="1" x14ac:dyDescent="0.2">
      <c r="B78" s="417"/>
      <c r="C78" s="12">
        <v>5</v>
      </c>
      <c r="D78" s="14"/>
      <c r="E78" s="487" t="s">
        <v>86</v>
      </c>
      <c r="F78" s="419"/>
      <c r="G78" s="419"/>
      <c r="H78" s="31"/>
      <c r="I78" s="468"/>
    </row>
    <row r="79" spans="2:9" s="143" customFormat="1" ht="16.5" customHeight="1" x14ac:dyDescent="0.2">
      <c r="B79" s="417"/>
      <c r="C79" s="12">
        <v>5.0999999999999996</v>
      </c>
      <c r="D79" s="2" t="s">
        <v>81</v>
      </c>
      <c r="E79" s="5" t="s">
        <v>127</v>
      </c>
      <c r="F79" s="4" t="s">
        <v>77</v>
      </c>
      <c r="G79" s="2" t="s">
        <v>109</v>
      </c>
      <c r="H79" s="32">
        <v>10</v>
      </c>
      <c r="I79" s="416">
        <v>0.72916666666666663</v>
      </c>
    </row>
    <row r="80" spans="2:9" s="143" customFormat="1" ht="16.5" customHeight="1" x14ac:dyDescent="0.2">
      <c r="B80" s="417"/>
      <c r="C80" s="12"/>
      <c r="D80" s="14"/>
      <c r="E80" s="15"/>
      <c r="F80" s="14"/>
      <c r="G80" s="14"/>
      <c r="H80" s="31"/>
      <c r="I80" s="415"/>
    </row>
    <row r="81" spans="2:9" s="143" customFormat="1" ht="16.5" customHeight="1" x14ac:dyDescent="0.2">
      <c r="B81" s="417"/>
      <c r="C81" s="1">
        <v>6</v>
      </c>
      <c r="D81" s="14"/>
      <c r="E81" s="418" t="s">
        <v>110</v>
      </c>
      <c r="F81" s="14"/>
      <c r="G81" s="15"/>
      <c r="H81" s="140"/>
      <c r="I81" s="427"/>
    </row>
    <row r="82" spans="2:9" s="143" customFormat="1" ht="16.5" customHeight="1" x14ac:dyDescent="0.2">
      <c r="B82" s="417"/>
      <c r="C82" s="1">
        <v>6.1</v>
      </c>
      <c r="D82" s="2" t="s">
        <v>52</v>
      </c>
      <c r="E82" s="5" t="s">
        <v>116</v>
      </c>
      <c r="F82" s="4" t="s">
        <v>77</v>
      </c>
      <c r="G82" s="2" t="s">
        <v>109</v>
      </c>
      <c r="H82" s="32">
        <v>20</v>
      </c>
      <c r="I82" s="416">
        <v>0.73263888888888884</v>
      </c>
    </row>
    <row r="83" spans="2:9" s="143" customFormat="1" ht="16.5" customHeight="1" x14ac:dyDescent="0.2">
      <c r="B83" s="417"/>
      <c r="C83" s="1">
        <v>6.3</v>
      </c>
      <c r="D83" s="2" t="s">
        <v>52</v>
      </c>
      <c r="E83" s="5" t="s">
        <v>117</v>
      </c>
      <c r="F83" s="4" t="s">
        <v>77</v>
      </c>
      <c r="G83" s="2" t="s">
        <v>109</v>
      </c>
      <c r="H83" s="32">
        <v>10</v>
      </c>
      <c r="I83" s="416">
        <v>0.73611111111111116</v>
      </c>
    </row>
    <row r="84" spans="2:9" s="142" customFormat="1" ht="16.5" customHeight="1" x14ac:dyDescent="0.2">
      <c r="B84" s="196"/>
      <c r="C84" s="1"/>
      <c r="D84" s="141"/>
      <c r="E84" s="5"/>
      <c r="F84" s="4"/>
      <c r="G84" s="141"/>
      <c r="H84" s="140"/>
      <c r="I84" s="416"/>
    </row>
    <row r="85" spans="2:9" s="143" customFormat="1" ht="16.5" customHeight="1" x14ac:dyDescent="0.2">
      <c r="B85" s="417"/>
      <c r="C85" s="1">
        <v>7</v>
      </c>
      <c r="D85" s="14"/>
      <c r="E85" s="419" t="s">
        <v>2</v>
      </c>
      <c r="F85" s="419" t="s">
        <v>76</v>
      </c>
      <c r="G85" s="487" t="s">
        <v>109</v>
      </c>
      <c r="H85" s="481"/>
      <c r="I85" s="468"/>
    </row>
    <row r="86" spans="2:9" s="143" customFormat="1" ht="16.5" customHeight="1" x14ac:dyDescent="0.2">
      <c r="B86" s="417"/>
      <c r="C86" s="1"/>
      <c r="D86" s="14"/>
      <c r="E86" s="477"/>
      <c r="F86" s="477"/>
      <c r="G86" s="496"/>
      <c r="H86" s="31"/>
      <c r="I86" s="468"/>
    </row>
    <row r="87" spans="2:9" s="143" customFormat="1" ht="16.5" customHeight="1" x14ac:dyDescent="0.2">
      <c r="B87" s="417"/>
      <c r="C87" s="1">
        <v>7.1</v>
      </c>
      <c r="D87" s="14" t="s">
        <v>52</v>
      </c>
      <c r="E87" s="413" t="s">
        <v>97</v>
      </c>
      <c r="F87" s="477"/>
      <c r="G87" s="496"/>
      <c r="H87" s="31">
        <v>10</v>
      </c>
      <c r="I87" s="416">
        <v>0.73888888888888893</v>
      </c>
    </row>
    <row r="88" spans="2:9" s="143" customFormat="1" ht="16.5" customHeight="1" x14ac:dyDescent="0.2">
      <c r="B88" s="417"/>
      <c r="C88" s="1"/>
      <c r="D88" s="14"/>
      <c r="E88" s="413"/>
      <c r="F88" s="14"/>
      <c r="G88" s="15"/>
      <c r="H88" s="31"/>
      <c r="I88" s="517"/>
    </row>
    <row r="89" spans="2:9" s="143" customFormat="1" ht="16.5" customHeight="1" x14ac:dyDescent="0.2">
      <c r="B89" s="417"/>
      <c r="C89" s="12">
        <v>8</v>
      </c>
      <c r="D89" s="15" t="s">
        <v>82</v>
      </c>
      <c r="E89" s="419" t="s">
        <v>137</v>
      </c>
      <c r="F89" s="419" t="s">
        <v>76</v>
      </c>
      <c r="G89" s="419" t="s">
        <v>105</v>
      </c>
      <c r="H89" s="31">
        <v>15</v>
      </c>
      <c r="I89" s="416">
        <f>I87+TIME(0,H89,0)</f>
        <v>0.74930555555555556</v>
      </c>
    </row>
    <row r="90" spans="2:9" s="143" customFormat="1" ht="16.5" customHeight="1" x14ac:dyDescent="0.2">
      <c r="B90" s="417"/>
      <c r="C90" s="12"/>
      <c r="D90" s="15"/>
      <c r="E90" s="493"/>
      <c r="F90" s="14"/>
      <c r="G90" s="14"/>
      <c r="H90" s="31"/>
      <c r="I90" s="517"/>
    </row>
    <row r="91" spans="2:9" s="143" customFormat="1" ht="16.5" customHeight="1" x14ac:dyDescent="0.2">
      <c r="B91" s="417"/>
      <c r="C91" s="12">
        <v>9</v>
      </c>
      <c r="D91" s="14" t="s">
        <v>80</v>
      </c>
      <c r="E91" s="419" t="s">
        <v>37</v>
      </c>
      <c r="F91" s="419" t="s">
        <v>76</v>
      </c>
      <c r="G91" s="419" t="s">
        <v>105</v>
      </c>
      <c r="H91" s="31">
        <v>1</v>
      </c>
      <c r="I91" s="416">
        <f>I89+TIME(0,H91,0)</f>
        <v>0.75</v>
      </c>
    </row>
    <row r="92" spans="2:9" s="421" customFormat="1" ht="16.5" customHeight="1" x14ac:dyDescent="0.2">
      <c r="B92" s="515"/>
      <c r="C92" s="494"/>
      <c r="D92" s="477"/>
      <c r="E92" s="477"/>
      <c r="F92" s="477"/>
      <c r="G92" s="477"/>
      <c r="H92" s="495"/>
      <c r="I92" s="416"/>
    </row>
    <row r="93" spans="2:9" s="409" customFormat="1" ht="16.5" customHeight="1" x14ac:dyDescent="0.2">
      <c r="B93" s="516"/>
      <c r="C93" s="488"/>
      <c r="D93" s="489"/>
      <c r="E93" s="490"/>
      <c r="F93" s="489"/>
      <c r="G93" s="491">
        <f>TIME(18,0,0)</f>
        <v>0.75</v>
      </c>
      <c r="H93" s="492" t="s">
        <v>90</v>
      </c>
      <c r="I93" s="518"/>
    </row>
    <row r="94" spans="2:9" s="194" customFormat="1" ht="16.5" customHeight="1" x14ac:dyDescent="0.2">
      <c r="B94" s="424"/>
      <c r="C94" s="21"/>
      <c r="D94" s="21"/>
      <c r="E94" s="21"/>
      <c r="F94" s="21"/>
      <c r="G94" s="21"/>
      <c r="H94" s="21"/>
      <c r="I94" s="410"/>
    </row>
    <row r="95" spans="2:9" s="194" customFormat="1" ht="16.5" customHeight="1" x14ac:dyDescent="0.2">
      <c r="B95" s="719" t="s">
        <v>5</v>
      </c>
      <c r="C95" s="720"/>
      <c r="D95" s="720"/>
      <c r="E95" s="720"/>
      <c r="F95" s="720"/>
      <c r="G95" s="720"/>
      <c r="H95" s="720"/>
      <c r="I95" s="721"/>
    </row>
    <row r="96" spans="2:9" s="194" customFormat="1" ht="16.5" customHeight="1" x14ac:dyDescent="0.2">
      <c r="B96" s="425"/>
      <c r="C96" s="22"/>
      <c r="D96" s="23"/>
      <c r="E96" s="24"/>
      <c r="F96" s="23"/>
      <c r="G96" s="24"/>
      <c r="H96" s="36"/>
      <c r="I96" s="411"/>
    </row>
    <row r="97" spans="2:10" s="150" customFormat="1" ht="16.5" customHeight="1" x14ac:dyDescent="0.2">
      <c r="B97" s="724" t="s">
        <v>63</v>
      </c>
      <c r="C97" s="725"/>
      <c r="D97" s="725"/>
      <c r="E97" s="725"/>
      <c r="F97" s="725"/>
      <c r="G97" s="725"/>
      <c r="H97" s="725"/>
      <c r="I97" s="726"/>
      <c r="J97" s="396"/>
    </row>
    <row r="98" spans="2:10" s="194" customFormat="1" ht="16.5" customHeight="1" x14ac:dyDescent="0.2">
      <c r="B98" s="424"/>
      <c r="C98" s="21"/>
      <c r="D98" s="21"/>
      <c r="E98" s="21"/>
      <c r="F98" s="21"/>
      <c r="G98" s="21"/>
      <c r="H98" s="21"/>
      <c r="I98" s="410"/>
    </row>
    <row r="99" spans="2:10" s="256" customFormat="1" ht="16.5" customHeight="1" x14ac:dyDescent="0.2">
      <c r="B99" s="714" t="s">
        <v>64</v>
      </c>
      <c r="C99" s="715"/>
      <c r="D99" s="715"/>
      <c r="E99" s="715"/>
      <c r="F99" s="715"/>
      <c r="G99" s="715"/>
      <c r="H99" s="715"/>
      <c r="I99" s="716"/>
      <c r="J99" s="257"/>
    </row>
    <row r="100" spans="2:10" s="194" customFormat="1" ht="16.5" customHeight="1" x14ac:dyDescent="0.2">
      <c r="B100" s="424"/>
      <c r="C100" s="21"/>
      <c r="D100" s="21"/>
      <c r="E100" s="21"/>
      <c r="F100" s="21"/>
      <c r="G100" s="21"/>
      <c r="H100" s="21"/>
      <c r="I100" s="410"/>
    </row>
    <row r="101" spans="2:10" s="194" customFormat="1" ht="16.5" customHeight="1" x14ac:dyDescent="0.2">
      <c r="C101" s="422"/>
      <c r="H101" s="423"/>
      <c r="I101" s="423"/>
    </row>
  </sheetData>
  <dataConsolidate/>
  <customSheetViews>
    <customSheetView guid="{00AABE15-45FB-42F7-A454-BE72949E7A28}" scale="90" showGridLines="0" fitToPage="1" printArea="1" showRuler="0">
      <pageMargins left="0.5" right="0.25" top="1.25" bottom="1.25" header="0.5" footer="0.5"/>
      <pageSetup scale="70" fitToHeight="0" orientation="portrait" horizontalDpi="4294967292" verticalDpi="300" r:id="rId1"/>
      <headerFooter alignWithMargins="0"/>
    </customSheetView>
    <customSheetView guid="{20E74821-39C1-45DB-92E8-46A0E2E722B2}" scale="87" showGridLines="0" fitToPage="1" printArea="1" hiddenRows="1" showRuler="0" topLeftCell="A58">
      <selection activeCell="A58" sqref="A58"/>
      <pageMargins left="0.5" right="0.25" top="1.25" bottom="1.25" header="0.5" footer="0.5"/>
      <pageSetup scale="70" fitToHeight="0" orientation="portrait" horizontalDpi="4294967292" verticalDpi="300" r:id="rId2"/>
      <headerFooter alignWithMargins="0"/>
    </customSheetView>
    <customSheetView guid="{7E5ADFC7-82CA-4A70-A250-6FC82DA284DC}" scale="87" showGridLines="0" fitToPage="1" printArea="1" hiddenRows="1" showRuler="0" topLeftCell="A58">
      <selection activeCell="A58" sqref="A58"/>
      <pageMargins left="0.5" right="0.25" top="1.25" bottom="1.25" header="0.5" footer="0.5"/>
      <pageSetup scale="70" fitToHeight="0" orientation="portrait" horizontalDpi="4294967292" verticalDpi="300" r:id="rId3"/>
      <headerFooter alignWithMargins="0"/>
    </customSheetView>
    <customSheetView guid="{50D0CB11-55BB-43D8-AE23-D74B28948084}" scale="87" showGridLines="0" fitToPage="1" printArea="1" hiddenRows="1" showRuler="0" topLeftCell="A58">
      <selection activeCell="A58" sqref="A58"/>
      <pageMargins left="0.5" right="0.25" top="1.25" bottom="1.25" header="0.5" footer="0.5"/>
      <pageSetup scale="70" fitToHeight="0" orientation="portrait" horizontalDpi="4294967292" verticalDpi="300" r:id="rId4"/>
      <headerFooter alignWithMargins="0"/>
    </customSheetView>
    <customSheetView guid="{1A4B53BA-FB50-4C55-8FB0-39E1B9C1F190}" scale="87" showGridLines="0" fitToPage="1" printArea="1" hiddenRows="1" showRuler="0">
      <pageMargins left="0.5" right="0.25" top="1.25" bottom="1.25" header="0.5" footer="0.5"/>
      <pageSetup scale="70" fitToHeight="0" orientation="portrait" horizontalDpi="4294967292" verticalDpi="300" r:id="rId5"/>
      <headerFooter alignWithMargins="0"/>
    </customSheetView>
    <customSheetView guid="{27B78060-68E1-4A63-8B2B-C34DB2097BAE}" scale="87" showGridLines="0" fitToPage="1" printArea="1" showRuler="0">
      <pageMargins left="0.5" right="0.25" top="1.25" bottom="1.25" header="0.5" footer="0.5"/>
      <pageSetup scale="70" fitToHeight="0" orientation="portrait" horizontalDpi="4294967292" verticalDpi="300" r:id="rId6"/>
      <headerFooter alignWithMargins="0"/>
    </customSheetView>
    <customSheetView guid="{B316FFF2-8282-4BB7-BE04-5FED6E033DE9}" scale="90" showGridLines="0" fitToPage="1" printArea="1" showRuler="0">
      <pageMargins left="0.5" right="0.25" top="1.25" bottom="1.25" header="0.5" footer="0.5"/>
      <pageSetup scale="70" fitToHeight="0" orientation="portrait" horizontalDpi="4294967292" verticalDpi="300" r:id="rId7"/>
      <headerFooter alignWithMargins="0"/>
    </customSheetView>
    <customSheetView guid="{471EB7C4-B2CF-4FBE-9DC9-693B69A7F9FF}" scale="90" showGridLines="0" fitToPage="1" printArea="1" showRuler="0">
      <pageMargins left="0.5" right="0.25" top="1.25" bottom="1.25" header="0.5" footer="0.5"/>
      <pageSetup scale="70" fitToHeight="0" orientation="portrait" horizontalDpi="4294967292" verticalDpi="300" r:id="rId8"/>
      <headerFooter alignWithMargins="0"/>
    </customSheetView>
  </customSheetViews>
  <mergeCells count="21">
    <mergeCell ref="D52:I52"/>
    <mergeCell ref="B9:I9"/>
    <mergeCell ref="B50:I50"/>
    <mergeCell ref="B51:C51"/>
    <mergeCell ref="B52:C53"/>
    <mergeCell ref="B2:I2"/>
    <mergeCell ref="B3:C3"/>
    <mergeCell ref="D51:I51"/>
    <mergeCell ref="B7:I8"/>
    <mergeCell ref="B15:I16"/>
    <mergeCell ref="D3:I3"/>
    <mergeCell ref="D4:I4"/>
    <mergeCell ref="D5:I5"/>
    <mergeCell ref="B4:C5"/>
    <mergeCell ref="H18:I18"/>
    <mergeCell ref="B99:I99"/>
    <mergeCell ref="H58:I58"/>
    <mergeCell ref="B95:I95"/>
    <mergeCell ref="D53:I53"/>
    <mergeCell ref="B97:I97"/>
    <mergeCell ref="B55:I56"/>
  </mergeCells>
  <phoneticPr fontId="0" type="noConversion"/>
  <hyperlinks>
    <hyperlink ref="E21" location="'Courtesy Notice'!A1" tooltip="Courtesy Notice for Session Attendees" display="SESSION COURTESY NOTICE REMINDER"/>
    <hyperlink ref="E61" location="'Courtesy Notice'!A1" tooltip="Courtesy Notice for Session Attendees" display="SESSION COURTESY NOTICE REMINDER"/>
  </hyperlinks>
  <printOptions gridLinesSet="0"/>
  <pageMargins left="0.5" right="0.25" top="1.25" bottom="1.25" header="0.5" footer="0.5"/>
  <pageSetup scale="63" fitToHeight="0" orientation="portrait" horizontalDpi="4294967292" verticalDpi="300" r:id="rId9"/>
  <headerFooter alignWithMargins="0"/>
  <rowBreaks count="1" manualBreakCount="1">
    <brk id="49"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8</vt:i4>
      </vt:variant>
    </vt:vector>
  </HeadingPairs>
  <TitlesOfParts>
    <vt:vector size="15" baseType="lpstr">
      <vt:lpstr>802.18 Cover</vt:lpstr>
      <vt:lpstr>WG Officers</vt:lpstr>
      <vt:lpstr>Courtesy Notice</vt:lpstr>
      <vt:lpstr>Anti-Trust</vt:lpstr>
      <vt:lpstr>WG Session Info</vt:lpstr>
      <vt:lpstr>802.18 RR TAG Graphic</vt:lpstr>
      <vt:lpstr>802.18 WG Agendas</vt:lpstr>
      <vt:lpstr>'802.18 Cover'!Print_Area</vt:lpstr>
      <vt:lpstr>'802.18 RR TAG Graphic'!Print_Area</vt:lpstr>
      <vt:lpstr>'802.18 WG Agendas'!Print_Area</vt:lpstr>
      <vt:lpstr>'Anti-Trust'!Print_Area</vt:lpstr>
      <vt:lpstr>'Courtesy Notice'!Print_Area</vt:lpstr>
      <vt:lpstr>'WG Officers'!Print_Area</vt:lpstr>
      <vt:lpstr>'WG Session Info'!Print_Area</vt:lpstr>
      <vt:lpstr>'802.18 WG Agendas'!Print_Area_MI</vt:lpstr>
    </vt:vector>
  </TitlesOfParts>
  <Company>Nortel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18-07-0001-04-0000</dc:title>
  <dc:subject>802.18_Draft_Agenda_Jan07</dc:subject>
  <dc:creator>Michael Lynch</dc:creator>
  <cp:lastModifiedBy>MJ Lynch</cp:lastModifiedBy>
  <cp:lastPrinted>2007-07-09T21:32:36Z</cp:lastPrinted>
  <dcterms:created xsi:type="dcterms:W3CDTF">2000-07-21T11:47:05Z</dcterms:created>
  <dcterms:modified xsi:type="dcterms:W3CDTF">2011-11-07T19:08:00Z</dcterms:modified>
</cp:coreProperties>
</file>