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55" windowHeight="783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s="1"/>
  <c r="I73" i="49" s="1"/>
  <c r="I74" i="49" s="1"/>
  <c r="I75" i="49" s="1"/>
  <c r="I89" i="49"/>
  <c r="I91" i="49" s="1"/>
  <c r="I20" i="49"/>
  <c r="I21" i="49" s="1"/>
  <c r="I22" i="49" s="1"/>
  <c r="I23" i="49" s="1"/>
  <c r="I26" i="49"/>
  <c r="I27" i="49" s="1"/>
  <c r="I35" i="49"/>
  <c r="E62" i="381"/>
  <c r="G62" i="381"/>
  <c r="O4" i="20"/>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C62" i="381"/>
  <c r="D62" i="381"/>
  <c r="F62" i="381"/>
  <c r="H62" i="381"/>
  <c r="I62" i="381"/>
  <c r="J62" i="381"/>
  <c r="K62" i="381"/>
  <c r="L62" i="381"/>
  <c r="M62" i="381"/>
  <c r="S62" i="381"/>
  <c r="Y62" i="381"/>
  <c r="Z62" i="381"/>
  <c r="AA62" i="381"/>
  <c r="AB62" i="381"/>
  <c r="O3" i="20"/>
  <c r="B51" i="49"/>
  <c r="D51" i="49"/>
  <c r="D52" i="49"/>
  <c r="D53" i="49"/>
  <c r="AD61" i="381" l="1"/>
  <c r="AC62" i="381"/>
</calcChain>
</file>

<file path=xl/sharedStrings.xml><?xml version="1.0" encoding="utf-8"?>
<sst xmlns="http://schemas.openxmlformats.org/spreadsheetml/2006/main" count="312" uniqueCount="197">
  <si>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</si>
  <si>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</si>
  <si>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</si>
  <si>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</si>
  <si>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</si>
  <si>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</si>
  <si>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</si>
  <si>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</si>
  <si>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</si>
  <si>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</si>
  <si>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</si>
  <si>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</si>
  <si>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</si>
  <si>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</si>
  <si>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</si>
  <si>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</si>
  <si>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</si>
  <si>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</si>
  <si>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</si>
  <si>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</si>
  <si>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</si>
  <si>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</si>
  <si>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</si>
  <si>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</si>
  <si>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</si>
  <si>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</si>
  <si>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</si>
  <si>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</si>
  <si>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</si>
  <si>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</si>
  <si>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</si>
  <si>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</si>
  <si>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</si>
  <si>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</si>
  <si>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</si>
  <si>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</si>
  <si>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</si>
  <si>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</si>
  <si>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</si>
  <si>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</si>
  <si>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</si>
  <si>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</si>
  <si>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</si>
  <si>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</si>
  <si>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</si>
  <si>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</si>
  <si>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</si>
  <si>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</si>
  <si>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</si>
  <si>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</si>
  <si>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</si>
  <si>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</si>
  <si>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</si>
  <si>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</si>
  <si>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</si>
  <si>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</si>
  <si>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</si>
  <si>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</si>
  <si>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</si>
  <si>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</si>
  <si>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</si>
  <si>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</si>
  <si>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</si>
  <si>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</si>
  <si>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</si>
  <si>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</si>
  <si>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</si>
  <si>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</si>
  <si>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</si>
  <si>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</si>
  <si>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</si>
  <si>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</si>
  <si>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</si>
  <si>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</si>
  <si>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</si>
  <si>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</si>
  <si>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</si>
  <si>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</si>
  <si>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</si>
  <si>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</si>
  <si>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</si>
  <si>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</si>
  <si>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</si>
  <si>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</si>
  <si>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</si>
  <si>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</si>
  <si>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</si>
  <si>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</si>
  <si>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</si>
  <si>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</si>
  <si>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</si>
  <si>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</si>
  <si>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</si>
  <si>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</si>
  <si>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</si>
  <si>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</si>
  <si>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</si>
  <si>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</si>
  <si>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</si>
  <si>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</si>
  <si>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</si>
  <si>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</si>
  <si>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</si>
  <si>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</si>
  <si>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</si>
  <si>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</si>
  <si>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</si>
  <si>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</si>
  <si>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</si>
  <si>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</si>
  <si>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</si>
  <si>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</si>
  <si>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</si>
  <si>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</si>
  <si>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The graphic below describes the session of the IEEE P802.18 RR TAG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</si>
  <si>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</si>
  <si>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</si>
  <si>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</si>
  <si>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</si>
  <si>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</si>
  <si>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</si>
  <si>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</si>
  <si>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</si>
  <si>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</si>
  <si>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</si>
  <si>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</si>
  <si>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</si>
  <si>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</si>
  <si>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</si>
  <si>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</si>
  <si>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</si>
  <si>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</si>
  <si>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</si>
  <si>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</si>
  <si>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 xml:space="preserve">      Status of any EC email ballots</t>
  </si>
  <si>
    <t>802.11/.22 Closing Plenary</t>
  </si>
  <si>
    <t>11:30-12:30</t>
  </si>
  <si>
    <t xml:space="preserve">      Update on submissions to ITU-R</t>
  </si>
  <si>
    <t>Closing Plenary</t>
  </si>
  <si>
    <t>John Notor</t>
  </si>
  <si>
    <t>Palm Springs, CA</t>
  </si>
  <si>
    <t>gnu@notor.com</t>
  </si>
  <si>
    <t>09:30-11:00</t>
  </si>
  <si>
    <t>11:00-11:30</t>
  </si>
  <si>
    <t>May 9 - 12, 2011</t>
  </si>
  <si>
    <t>Joint Opening Plenary</t>
  </si>
  <si>
    <t>Interim</t>
  </si>
  <si>
    <t>IEEE 802.18 RR VIce Chair</t>
  </si>
  <si>
    <t>802.18 Opening Plenary</t>
  </si>
  <si>
    <t>Independent Study</t>
  </si>
  <si>
    <t>Notor</t>
  </si>
  <si>
    <t>REVIEW AND APPROVE THE 802.18 MINUTES OF July, 2010 SESSION</t>
  </si>
  <si>
    <t>MJ Lynch &amp; Associates LLC                                                       108 Brentwood Court                                       Allen, TX 75013, USA</t>
  </si>
  <si>
    <t>MJLynch@mjlallc.com</t>
  </si>
  <si>
    <t>+1.972.814.4901</t>
  </si>
  <si>
    <t>Atlanta, GA</t>
  </si>
  <si>
    <t>Jacksonville, FL</t>
  </si>
  <si>
    <t xml:space="preserve">Notor Research                                                       1548 Arata Court
San Jose, CA 95134
</t>
  </si>
  <si>
    <t>+1.408.799.2738       +1.408.457.1814 (Skype)</t>
  </si>
  <si>
    <t xml:space="preserve">  FUTURE VENUES FOR THE RR-TAG   </t>
  </si>
  <si>
    <t>San Diego, CA</t>
  </si>
  <si>
    <t>SUNDAY (8th)</t>
  </si>
  <si>
    <t>MONDAY (9th)</t>
  </si>
  <si>
    <t>TUESDAY (10th)</t>
  </si>
  <si>
    <t>WEDNESDAY (11th)</t>
  </si>
  <si>
    <t>THURSDAY (12th)</t>
  </si>
  <si>
    <t>FRIDAY (13st)</t>
  </si>
  <si>
    <t>Update on 802 TVWS related projects</t>
  </si>
  <si>
    <t>Review of ITU-R SG6 Report on PLC/PLT activities</t>
  </si>
  <si>
    <t>Possible input to ITU-R SG1, SG5 and SG6 on 802 technologies planned for use in the TVWS</t>
  </si>
  <si>
    <t xml:space="preserve">      </t>
  </si>
  <si>
    <t>16:00 - 18:00</t>
  </si>
  <si>
    <t>Ginowan City, Okinawa</t>
  </si>
  <si>
    <t>R0</t>
  </si>
  <si>
    <t>September 19 - 22, 2011</t>
  </si>
  <si>
    <t>802.18 OPENING PLENARY AGENDA - Monday, September 19, 2011, 13:30 - 15:30</t>
  </si>
  <si>
    <t xml:space="preserve">      Update on 802 TVWS database "experiment"</t>
  </si>
  <si>
    <t xml:space="preserve">      Discussion - Jobs Act Spectrum Usage Fees</t>
  </si>
  <si>
    <t xml:space="preserve">      Canadian TVWS consultation - with input from 802.22</t>
  </si>
  <si>
    <t xml:space="preserve">      Changes to US 5 GHz rules</t>
  </si>
  <si>
    <t>Kennedy</t>
  </si>
  <si>
    <t xml:space="preserve">      UHT/EUHT Standards in China</t>
  </si>
  <si>
    <t>802.18 CLOSING AGENDA - Thursday September 22,  4:00 PM -  6:00 PM</t>
  </si>
  <si>
    <t>NEXT SESSION  PLENARY November 7 - 10, Atlanta, GA</t>
  </si>
  <si>
    <t>San Antonio, TX</t>
  </si>
  <si>
    <t>November 7 - 10, 2011</t>
  </si>
  <si>
    <t>January 16 - 19, 2012</t>
  </si>
  <si>
    <t>March 12 - 15, 2012</t>
  </si>
  <si>
    <t>Waikoloa, HI</t>
  </si>
  <si>
    <t>May 14 - 17, 2012</t>
  </si>
  <si>
    <t>July 16 - 19, 2012</t>
  </si>
  <si>
    <t>September 17 - 20</t>
  </si>
  <si>
    <t>November 12 - 15, 2012</t>
  </si>
  <si>
    <t>January 14 - 17, 2013</t>
  </si>
  <si>
    <t xml:space="preserve">                              September 19 - 22, 2012</t>
  </si>
  <si>
    <t xml:space="preserve">                                                 Ginowan, Okinawa</t>
  </si>
  <si>
    <t>802.18/802.22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</si>
</sst>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87762816"/>
        <c:axId val="87764352"/>
      </c:barChart>
      <c:catAx>
        <c:axId val="8776281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87764352"/>
        <c:crosses val="autoZero"/>
        <c:auto val="1"/>
        <c:lblAlgn val="ctr"/>
        <c:lblOffset val="100"/>
        <c:tickLblSkip val="1"/>
        <c:tickMarkSkip val="1"/>
        <c:noMultiLvlLbl val="0"/>
      </c:catAx>
      <c:valAx>
        <c:axId val="877643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776281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114300</xdr:colOff>
      <xdr:row>29</xdr:row>
      <xdr:rowOff>112059</xdr:rowOff>
    </xdr:from>
    <xdr:to>
      <xdr:col>13</xdr:col>
      <xdr:colOff>885825</xdr:colOff>
      <xdr:row>35</xdr:row>
      <xdr:rowOff>19051</xdr:rowOff>
    </xdr:to>
    <xdr:sp macro="" textlink="">
      <xdr:nvSpPr>
        <xdr:cNvPr id="1086" name="Rectangle 62"/>
        <xdr:cNvSpPr>
          <a:spLocks noGrp="1" noChangeArrowheads="1"/>
        </xdr:cNvSpPr>
      </xdr:nvSpPr>
      <xdr:spPr bwMode="auto">
        <a:xfrm>
          <a:off x="1481418" y="5098677"/>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        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          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topLeftCell="A4" zoomScale="85" zoomScaleNormal="102" workbookViewId="0">
      <selection activeCell="K19" sqref="K19"/>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146</v>
      </c>
      <c r="O3" s="124" t="str">
        <f>$C$3</f>
        <v>Interim</v>
      </c>
      <c r="P3" s="263"/>
    </row>
    <row r="4" spans="1:256" ht="12.75" customHeight="1" x14ac:dyDescent="0.2">
      <c r="A4"/>
      <c r="C4" s="538" t="s">
        <v>173</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194</v>
      </c>
      <c r="I10" s="474"/>
    </row>
    <row r="11" spans="1:256" ht="23.25" x14ac:dyDescent="0.35">
      <c r="A11"/>
      <c r="D11" s="475" t="s">
        <v>111</v>
      </c>
      <c r="G11" s="534" t="s">
        <v>195</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B14" sqref="B14"/>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120</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154</v>
      </c>
      <c r="E6" s="555" t="s">
        <v>153</v>
      </c>
    </row>
    <row r="7" spans="2:5" s="365" customFormat="1" ht="53.25" customHeight="1" x14ac:dyDescent="0.2">
      <c r="B7" s="552"/>
      <c r="C7" s="407" t="s">
        <v>152</v>
      </c>
      <c r="D7" s="554"/>
      <c r="E7" s="556"/>
    </row>
    <row r="8" spans="2:5" s="365" customFormat="1" ht="15" customHeight="1" x14ac:dyDescent="0.2">
      <c r="B8" s="542" t="s">
        <v>139</v>
      </c>
      <c r="C8" s="405" t="s">
        <v>147</v>
      </c>
      <c r="D8" s="544" t="s">
        <v>158</v>
      </c>
      <c r="E8" s="546" t="s">
        <v>141</v>
      </c>
    </row>
    <row r="9" spans="2:5" s="365" customFormat="1" ht="62.25" customHeight="1" x14ac:dyDescent="0.2">
      <c r="B9" s="543"/>
      <c r="C9" s="406" t="s">
        <v>157</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K11" sqref="K11"/>
    </sheetView>
  </sheetViews>
  <sheetFormatPr defaultRowHeight="12.75" x14ac:dyDescent="0.2"/>
  <cols>
    <col min="1" max="1" width="8.5703125" style="152" customWidth="1"/>
    <col min="2" max="2" width="23.140625" style="153" customWidth="1"/>
    <col min="3" max="3" width="21.5703125" style="154" hidden="1" customWidth="1"/>
    <col min="4" max="4" width="21.7109375" style="154" customWidth="1"/>
    <col min="5" max="5" width="20.85546875" style="152" customWidth="1"/>
    <col min="6" max="6" width="21.140625" style="152" customWidth="1"/>
    <col min="7" max="8" width="20.7109375" style="152" customWidth="1"/>
    <col min="9"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159</v>
      </c>
      <c r="C3" s="560"/>
      <c r="D3" s="560"/>
    </row>
    <row r="4" spans="2:17" ht="18" x14ac:dyDescent="0.2">
      <c r="B4" s="559"/>
      <c r="C4" s="560"/>
      <c r="D4" s="560"/>
      <c r="E4" s="160"/>
      <c r="F4" s="160"/>
      <c r="G4" s="155"/>
      <c r="H4" s="155"/>
      <c r="I4" s="156"/>
      <c r="J4" s="156"/>
      <c r="K4" s="154"/>
      <c r="L4" s="154"/>
      <c r="M4" s="154"/>
      <c r="N4" s="154"/>
      <c r="O4" s="154"/>
      <c r="P4" s="154"/>
      <c r="Q4" s="154"/>
    </row>
    <row r="5" spans="2:17" ht="13.5" thickBot="1" x14ac:dyDescent="0.25"/>
    <row r="6" spans="2:17" ht="38.25" customHeight="1" x14ac:dyDescent="0.2">
      <c r="B6" s="465" t="s">
        <v>121</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125</v>
      </c>
      <c r="D8" s="464" t="s">
        <v>185</v>
      </c>
      <c r="E8" s="464" t="s">
        <v>186</v>
      </c>
      <c r="F8" s="464" t="s">
        <v>187</v>
      </c>
      <c r="G8" s="464" t="s">
        <v>189</v>
      </c>
      <c r="H8" s="464" t="s">
        <v>190</v>
      </c>
      <c r="I8" s="464" t="s">
        <v>191</v>
      </c>
      <c r="J8" s="464" t="s">
        <v>192</v>
      </c>
      <c r="K8" s="464" t="s">
        <v>193</v>
      </c>
    </row>
    <row r="9" spans="2:17" ht="38.25" customHeight="1" x14ac:dyDescent="0.2">
      <c r="B9" s="159" t="s">
        <v>6</v>
      </c>
      <c r="C9" s="464" t="s">
        <v>126</v>
      </c>
      <c r="D9" s="464" t="s">
        <v>155</v>
      </c>
      <c r="E9" s="464" t="s">
        <v>156</v>
      </c>
      <c r="F9" s="536" t="s">
        <v>188</v>
      </c>
      <c r="G9" s="464" t="s">
        <v>155</v>
      </c>
      <c r="H9" s="464" t="s">
        <v>160</v>
      </c>
      <c r="I9" s="536" t="s">
        <v>140</v>
      </c>
      <c r="J9" s="464" t="s">
        <v>184</v>
      </c>
      <c r="K9" s="464" t="s">
        <v>67</v>
      </c>
    </row>
    <row r="15" spans="2:17" s="161" customFormat="1" x14ac:dyDescent="0.2">
      <c r="B15" s="162"/>
      <c r="C15" s="163"/>
      <c r="D15" s="163"/>
    </row>
    <row r="16" spans="2:17" s="161" customFormat="1" x14ac:dyDescent="0.2">
      <c r="B16" s="162"/>
      <c r="C16" s="163"/>
      <c r="D16" s="163"/>
    </row>
    <row r="17" spans="2:6" s="161" customFormat="1" ht="48" customHeight="1" x14ac:dyDescent="0.2">
      <c r="B17" s="520"/>
      <c r="C17" s="163"/>
      <c r="D17" s="163"/>
    </row>
    <row r="18" spans="2:6" s="161" customFormat="1" x14ac:dyDescent="0.2">
      <c r="B18" s="162"/>
      <c r="C18" s="163"/>
      <c r="D18" s="163"/>
    </row>
    <row r="19" spans="2:6" s="161" customFormat="1" x14ac:dyDescent="0.2">
      <c r="B19" s="162"/>
      <c r="C19" s="163"/>
      <c r="D19" s="163"/>
    </row>
    <row r="20" spans="2:6" s="164" customFormat="1" ht="15.75" x14ac:dyDescent="0.2">
      <c r="B20" s="165" t="s">
        <v>49</v>
      </c>
      <c r="C20" s="166"/>
      <c r="D20" s="166"/>
      <c r="E20" s="166"/>
      <c r="F20" s="166"/>
    </row>
    <row r="21" spans="2:6" s="164" customFormat="1" ht="15.75" x14ac:dyDescent="0.2">
      <c r="B21" s="165"/>
      <c r="C21" s="166"/>
      <c r="D21" s="166"/>
      <c r="E21" s="166"/>
      <c r="F21" s="166"/>
    </row>
    <row r="22" spans="2:6" s="164" customFormat="1" ht="15.75" x14ac:dyDescent="0.2">
      <c r="B22" s="167" t="s">
        <v>50</v>
      </c>
      <c r="C22" s="166"/>
      <c r="D22" s="166"/>
      <c r="E22" s="166"/>
      <c r="F22" s="166"/>
    </row>
    <row r="23" spans="2:6" s="164" customFormat="1" ht="15.75" x14ac:dyDescent="0.2">
      <c r="B23" s="165"/>
      <c r="C23" s="166"/>
      <c r="D23" s="166"/>
      <c r="E23" s="166"/>
      <c r="F23" s="166"/>
    </row>
    <row r="24" spans="2:6" s="164" customFormat="1" ht="15.75" x14ac:dyDescent="0.2">
      <c r="B24" s="165" t="s">
        <v>44</v>
      </c>
      <c r="C24" s="166"/>
      <c r="D24" s="166"/>
      <c r="E24" s="166"/>
      <c r="F24" s="166"/>
    </row>
    <row r="25" spans="2:6" s="164" customFormat="1" ht="15.75" x14ac:dyDescent="0.2">
      <c r="B25" s="165"/>
      <c r="C25" s="166"/>
      <c r="D25" s="166"/>
      <c r="E25" s="166"/>
      <c r="F25" s="166"/>
    </row>
    <row r="26" spans="2:6" s="164" customFormat="1" ht="15.75" x14ac:dyDescent="0.2">
      <c r="B26" s="167" t="s">
        <v>47</v>
      </c>
      <c r="C26" s="166"/>
      <c r="D26" s="166"/>
      <c r="E26" s="166"/>
      <c r="F26" s="166"/>
    </row>
    <row r="27" spans="2:6" s="164" customFormat="1" ht="15.75" x14ac:dyDescent="0.2">
      <c r="B27" s="167"/>
      <c r="C27" s="166"/>
      <c r="D27" s="166"/>
      <c r="E27" s="166"/>
      <c r="F27" s="166"/>
    </row>
    <row r="28" spans="2:6" s="164" customFormat="1" ht="15.75" x14ac:dyDescent="0.2">
      <c r="B28" s="167" t="s">
        <v>48</v>
      </c>
      <c r="C28" s="166"/>
      <c r="D28" s="166"/>
      <c r="E28" s="166"/>
      <c r="F28" s="166"/>
    </row>
    <row r="29" spans="2:6" s="164" customFormat="1" ht="15.75" x14ac:dyDescent="0.2">
      <c r="B29" s="168"/>
      <c r="C29" s="166"/>
      <c r="D29" s="166"/>
      <c r="E29" s="166"/>
      <c r="F29" s="166"/>
    </row>
    <row r="30" spans="2:6" s="164" customFormat="1" ht="15.75" x14ac:dyDescent="0.2">
      <c r="B30" s="167" t="s">
        <v>45</v>
      </c>
      <c r="C30" s="166"/>
      <c r="D30" s="166"/>
      <c r="E30" s="166"/>
      <c r="F30" s="166"/>
    </row>
    <row r="31" spans="2:6" s="164" customFormat="1" ht="15.75" x14ac:dyDescent="0.2">
      <c r="B31" s="168"/>
      <c r="C31" s="166"/>
      <c r="D31" s="166"/>
      <c r="E31" s="166"/>
      <c r="F31" s="166"/>
    </row>
    <row r="32" spans="2:6" s="164" customFormat="1" ht="15.75" x14ac:dyDescent="0.2">
      <c r="B32" s="165"/>
      <c r="C32" s="166"/>
      <c r="D32" s="166"/>
      <c r="E32" s="166"/>
      <c r="F32" s="166"/>
    </row>
    <row r="33" spans="2:4" s="169" customFormat="1" x14ac:dyDescent="0.2">
      <c r="B33" s="170"/>
      <c r="C33" s="171"/>
      <c r="D33" s="171"/>
    </row>
    <row r="70" spans="2:7" s="164" customFormat="1" ht="15.75" x14ac:dyDescent="0.2">
      <c r="B70" s="167" t="s">
        <v>46</v>
      </c>
      <c r="C70" s="166"/>
      <c r="D70" s="166"/>
      <c r="E70" s="166"/>
      <c r="F70" s="166"/>
      <c r="G70" s="166"/>
    </row>
  </sheetData>
  <mergeCells count="1">
    <mergeCell ref="B3:D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49" zoomScaleSheetLayoutView="25" workbookViewId="0">
      <selection activeCell="N29" sqref="N29:R33"/>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140</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146</v>
      </c>
      <c r="C5" s="659" t="s">
        <v>144</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tr">
        <f>'802.18 Cover'!$C$4</f>
        <v>R0</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114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161</v>
      </c>
      <c r="D8" s="653" t="s">
        <v>162</v>
      </c>
      <c r="E8" s="654"/>
      <c r="F8" s="654"/>
      <c r="G8" s="654"/>
      <c r="H8" s="655"/>
      <c r="I8" s="653" t="s">
        <v>163</v>
      </c>
      <c r="J8" s="654"/>
      <c r="K8" s="654"/>
      <c r="L8" s="654"/>
      <c r="M8" s="655"/>
      <c r="N8" s="656" t="s">
        <v>164</v>
      </c>
      <c r="O8" s="657"/>
      <c r="P8" s="657"/>
      <c r="Q8" s="657"/>
      <c r="R8" s="658"/>
      <c r="S8" s="656" t="s">
        <v>165</v>
      </c>
      <c r="T8" s="657"/>
      <c r="U8" s="657"/>
      <c r="V8" s="657"/>
      <c r="W8" s="658"/>
      <c r="X8" s="656" t="s">
        <v>166</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145</v>
      </c>
      <c r="E11" s="594"/>
      <c r="F11" s="594"/>
      <c r="G11" s="594"/>
      <c r="H11" s="595"/>
      <c r="I11" s="570">
        <v>802.18</v>
      </c>
      <c r="J11" s="571"/>
      <c r="K11" s="571"/>
      <c r="L11" s="571"/>
      <c r="M11" s="572"/>
      <c r="N11" s="570">
        <v>802.18</v>
      </c>
      <c r="O11" s="571"/>
      <c r="P11" s="571"/>
      <c r="Q11" s="571"/>
      <c r="R11" s="572"/>
      <c r="S11" s="570">
        <v>802.18</v>
      </c>
      <c r="T11" s="571"/>
      <c r="U11" s="571"/>
      <c r="V11" s="571"/>
      <c r="W11" s="572"/>
      <c r="X11" s="561" t="s">
        <v>135</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142</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v>802.18</v>
      </c>
      <c r="J15" s="571"/>
      <c r="K15" s="571"/>
      <c r="L15" s="571"/>
      <c r="M15" s="572"/>
      <c r="N15" s="570" t="s">
        <v>129</v>
      </c>
      <c r="O15" s="571"/>
      <c r="P15" s="571"/>
      <c r="Q15" s="571"/>
      <c r="R15" s="572"/>
      <c r="S15" s="570">
        <v>802.18</v>
      </c>
      <c r="T15" s="571"/>
      <c r="U15" s="571"/>
      <c r="V15" s="571"/>
      <c r="W15" s="572"/>
      <c r="X15" s="561" t="s">
        <v>135</v>
      </c>
      <c r="Y15" s="562"/>
      <c r="Z15" s="562"/>
      <c r="AA15" s="562"/>
      <c r="AB15" s="563"/>
      <c r="AC15" s="53"/>
      <c r="AD15" s="58"/>
    </row>
    <row r="16" spans="1:30" s="46" customFormat="1" ht="36" customHeight="1" x14ac:dyDescent="0.2">
      <c r="A16" s="45"/>
      <c r="B16" s="368" t="s">
        <v>143</v>
      </c>
      <c r="C16" s="587"/>
      <c r="D16" s="602" t="s">
        <v>149</v>
      </c>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136</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124</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123</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148</v>
      </c>
      <c r="E20" s="571"/>
      <c r="F20" s="571"/>
      <c r="G20" s="571"/>
      <c r="H20" s="572"/>
      <c r="I20" s="570">
        <v>802.18</v>
      </c>
      <c r="J20" s="571"/>
      <c r="K20" s="571"/>
      <c r="L20" s="571"/>
      <c r="M20" s="572"/>
      <c r="N20" s="570">
        <v>802.18</v>
      </c>
      <c r="O20" s="571"/>
      <c r="P20" s="571"/>
      <c r="Q20" s="571"/>
      <c r="R20" s="572"/>
      <c r="S20" s="570" t="s">
        <v>196</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t="s">
        <v>171</v>
      </c>
      <c r="C24" s="620" t="s">
        <v>127</v>
      </c>
      <c r="D24" s="570">
        <v>802.18</v>
      </c>
      <c r="E24" s="571"/>
      <c r="F24" s="571"/>
      <c r="G24" s="571"/>
      <c r="H24" s="572"/>
      <c r="I24" s="570" t="s">
        <v>196</v>
      </c>
      <c r="J24" s="571"/>
      <c r="K24" s="571"/>
      <c r="L24" s="571"/>
      <c r="M24" s="572"/>
      <c r="N24" s="570">
        <v>802.18</v>
      </c>
      <c r="O24" s="571"/>
      <c r="P24" s="571"/>
      <c r="Q24" s="571"/>
      <c r="R24" s="572"/>
      <c r="S24" s="570" t="s">
        <v>138</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131</v>
      </c>
      <c r="J28" s="705"/>
      <c r="K28" s="705"/>
      <c r="L28" s="705"/>
      <c r="M28" s="706"/>
      <c r="N28" s="627" t="s">
        <v>73</v>
      </c>
      <c r="O28" s="628"/>
      <c r="P28" s="628"/>
      <c r="Q28" s="628"/>
      <c r="R28" s="629"/>
      <c r="S28" s="713" t="s">
        <v>131</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115</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39" transitionEvaluation="1" codeName="Sheet11" enableFormatConditionsCalculation="0">
    <tabColor indexed="8"/>
    <pageSetUpPr autoPageBreaks="0" fitToPage="1"/>
  </sheetPr>
  <dimension ref="A2:CU101"/>
  <sheetViews>
    <sheetView showGridLines="0" tabSelected="1" topLeftCell="C39" zoomScale="80" zoomScaleNormal="80" workbookViewId="0">
      <selection activeCell="E89" sqref="E89"/>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146</v>
      </c>
      <c r="C3" s="725"/>
      <c r="D3" s="740" t="s">
        <v>102</v>
      </c>
      <c r="E3" s="726"/>
      <c r="F3" s="726"/>
      <c r="G3" s="726"/>
      <c r="H3" s="726"/>
      <c r="I3" s="727"/>
    </row>
    <row r="4" spans="1:99" s="125" customFormat="1" ht="16.5" customHeight="1" x14ac:dyDescent="0.2">
      <c r="A4" s="432"/>
      <c r="B4" s="745" t="s">
        <v>173</v>
      </c>
      <c r="C4" s="746"/>
      <c r="D4" s="741" t="s">
        <v>172</v>
      </c>
      <c r="E4" s="714"/>
      <c r="F4" s="714"/>
      <c r="G4" s="714"/>
      <c r="H4" s="714"/>
      <c r="I4" s="715"/>
    </row>
    <row r="5" spans="1:99" s="125" customFormat="1" ht="16.5" customHeight="1" x14ac:dyDescent="0.2">
      <c r="A5" s="432"/>
      <c r="B5" s="747"/>
      <c r="C5" s="748"/>
      <c r="D5" s="742" t="s">
        <v>174</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130</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119</v>
      </c>
      <c r="C11" s="447" t="s">
        <v>168</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119</v>
      </c>
      <c r="C12" s="447" t="s">
        <v>167</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t="s">
        <v>169</v>
      </c>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4" t="s">
        <v>175</v>
      </c>
      <c r="C15" s="735"/>
      <c r="D15" s="735"/>
      <c r="E15" s="735"/>
      <c r="F15" s="735"/>
      <c r="G15" s="735"/>
      <c r="H15" s="735"/>
      <c r="I15" s="736"/>
    </row>
    <row r="16" spans="1:99" s="125" customFormat="1" ht="16.5" customHeight="1" x14ac:dyDescent="0.2">
      <c r="A16" s="432"/>
      <c r="B16" s="737"/>
      <c r="C16" s="735"/>
      <c r="D16" s="735"/>
      <c r="E16" s="738"/>
      <c r="F16" s="738"/>
      <c r="G16" s="738"/>
      <c r="H16" s="738"/>
      <c r="I16" s="73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49" t="s">
        <v>38</v>
      </c>
      <c r="I18" s="750"/>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151</v>
      </c>
      <c r="F22" s="14"/>
      <c r="G22" s="8" t="s">
        <v>150</v>
      </c>
      <c r="H22" s="31">
        <v>5</v>
      </c>
      <c r="I22" s="416">
        <f>I21+TIME(0,H22,0)</f>
        <v>0.56874999999999998</v>
      </c>
    </row>
    <row r="23" spans="2:10" s="143" customFormat="1" ht="16.5" customHeight="1" x14ac:dyDescent="0.2">
      <c r="B23" s="417"/>
      <c r="C23" s="17" t="s">
        <v>93</v>
      </c>
      <c r="D23" s="2" t="s">
        <v>81</v>
      </c>
      <c r="E23" s="401" t="s">
        <v>65</v>
      </c>
      <c r="F23" s="14"/>
      <c r="G23" s="8" t="s">
        <v>150</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150</v>
      </c>
      <c r="H25" s="29">
        <v>3</v>
      </c>
      <c r="I25" s="416">
        <v>0.57638888888888895</v>
      </c>
    </row>
    <row r="26" spans="2:10" s="13" customFormat="1" ht="16.5" customHeight="1" x14ac:dyDescent="0.2">
      <c r="B26" s="426"/>
      <c r="C26" s="17" t="s">
        <v>94</v>
      </c>
      <c r="D26" s="65" t="s">
        <v>82</v>
      </c>
      <c r="E26" s="400" t="s">
        <v>34</v>
      </c>
      <c r="F26" s="8"/>
      <c r="G26" s="8" t="s">
        <v>150</v>
      </c>
      <c r="H26" s="29">
        <v>3</v>
      </c>
      <c r="I26" s="416">
        <f>I25+TIME(0,H26,0)</f>
        <v>0.57847222222222228</v>
      </c>
    </row>
    <row r="27" spans="2:10" s="13" customFormat="1" ht="16.5" customHeight="1" x14ac:dyDescent="0.2">
      <c r="B27" s="426"/>
      <c r="C27" s="17" t="s">
        <v>95</v>
      </c>
      <c r="D27" s="65" t="s">
        <v>82</v>
      </c>
      <c r="E27" s="400" t="s">
        <v>66</v>
      </c>
      <c r="F27" s="8" t="s">
        <v>76</v>
      </c>
      <c r="G27" s="8" t="s">
        <v>150</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137</v>
      </c>
      <c r="F30" s="8" t="s">
        <v>77</v>
      </c>
      <c r="G30" s="10" t="s">
        <v>109</v>
      </c>
      <c r="H30" s="30">
        <v>3</v>
      </c>
      <c r="I30" s="195">
        <v>0.60138888888888886</v>
      </c>
    </row>
    <row r="31" spans="2:10" s="126" customFormat="1" ht="16.5" customHeight="1" x14ac:dyDescent="0.2">
      <c r="B31" s="450"/>
      <c r="C31" s="20">
        <v>3.2</v>
      </c>
      <c r="D31" s="19" t="s">
        <v>82</v>
      </c>
      <c r="E31" s="10" t="s">
        <v>134</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132</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178</v>
      </c>
      <c r="F38" s="4" t="s">
        <v>77</v>
      </c>
      <c r="G38" s="4" t="s">
        <v>109</v>
      </c>
      <c r="H38" s="34">
        <v>10</v>
      </c>
      <c r="I38" s="416">
        <v>0.62152777777777779</v>
      </c>
    </row>
    <row r="39" spans="2:9" s="139" customFormat="1" ht="16.5" customHeight="1" x14ac:dyDescent="0.2">
      <c r="B39" s="428"/>
      <c r="C39" s="12">
        <v>5.2</v>
      </c>
      <c r="D39" s="2" t="s">
        <v>52</v>
      </c>
      <c r="E39" s="14" t="s">
        <v>176</v>
      </c>
      <c r="F39" s="4" t="s">
        <v>77</v>
      </c>
      <c r="G39" s="4" t="s">
        <v>109</v>
      </c>
      <c r="H39" s="34">
        <v>10</v>
      </c>
      <c r="I39" s="416">
        <v>0.62847222222222221</v>
      </c>
    </row>
    <row r="40" spans="2:9" s="139" customFormat="1" ht="16.5" customHeight="1" x14ac:dyDescent="0.2">
      <c r="B40" s="428"/>
      <c r="C40" s="12">
        <v>5.3</v>
      </c>
      <c r="D40" s="2" t="s">
        <v>52</v>
      </c>
      <c r="E40" s="14" t="s">
        <v>177</v>
      </c>
      <c r="F40" s="4" t="s">
        <v>77</v>
      </c>
      <c r="G40" s="4" t="s">
        <v>109</v>
      </c>
      <c r="H40" s="34">
        <v>10</v>
      </c>
      <c r="I40" s="416">
        <v>0.63194444444444442</v>
      </c>
    </row>
    <row r="41" spans="2:9" s="139" customFormat="1" ht="16.5" customHeight="1" x14ac:dyDescent="0.2">
      <c r="B41" s="428"/>
      <c r="C41" s="12">
        <v>5.4</v>
      </c>
      <c r="D41" s="2" t="s">
        <v>52</v>
      </c>
      <c r="E41" s="14" t="s">
        <v>179</v>
      </c>
      <c r="F41" s="4" t="s">
        <v>77</v>
      </c>
      <c r="G41" s="4" t="s">
        <v>180</v>
      </c>
      <c r="H41" s="34">
        <v>10</v>
      </c>
      <c r="I41" s="416">
        <v>0.63541666666666663</v>
      </c>
    </row>
    <row r="42" spans="2:9" s="139" customFormat="1" ht="16.5" customHeight="1" x14ac:dyDescent="0.2">
      <c r="B42" s="428"/>
      <c r="C42" s="12">
        <v>5.5</v>
      </c>
      <c r="D42" s="2" t="s">
        <v>52</v>
      </c>
      <c r="E42" s="14" t="s">
        <v>181</v>
      </c>
      <c r="F42" s="4" t="s">
        <v>77</v>
      </c>
      <c r="G42" s="4" t="s">
        <v>180</v>
      </c>
      <c r="H42" s="34">
        <v>10</v>
      </c>
      <c r="I42" s="416">
        <v>0.63888888888888895</v>
      </c>
    </row>
    <row r="43" spans="2:9" s="139" customFormat="1" ht="16.5" customHeight="1" x14ac:dyDescent="0.2">
      <c r="B43" s="428"/>
      <c r="C43" s="12">
        <v>5.6</v>
      </c>
      <c r="D43" s="2" t="s">
        <v>52</v>
      </c>
      <c r="E43" s="14" t="s">
        <v>170</v>
      </c>
      <c r="F43" s="4" t="s">
        <v>77</v>
      </c>
      <c r="G43" s="4" t="s">
        <v>109</v>
      </c>
      <c r="H43" s="34">
        <v>10</v>
      </c>
      <c r="I43" s="416">
        <v>0.64236111111111105</v>
      </c>
    </row>
    <row r="44" spans="2:9" s="139" customFormat="1" ht="16.5" customHeight="1" x14ac:dyDescent="0.2">
      <c r="B44" s="428"/>
      <c r="C44" s="12">
        <v>5.6</v>
      </c>
      <c r="D44" s="2" t="s">
        <v>52</v>
      </c>
      <c r="E44" s="14" t="s">
        <v>170</v>
      </c>
      <c r="F44" s="4" t="s">
        <v>77</v>
      </c>
      <c r="G44" s="4" t="s">
        <v>109</v>
      </c>
      <c r="H44" s="34">
        <v>5</v>
      </c>
      <c r="I44" s="416">
        <v>0.64374999999999993</v>
      </c>
    </row>
    <row r="45" spans="2:9" s="139" customFormat="1" ht="16.5" customHeight="1" x14ac:dyDescent="0.2">
      <c r="B45" s="428"/>
      <c r="C45" s="12">
        <v>5.7</v>
      </c>
      <c r="D45" s="2" t="s">
        <v>52</v>
      </c>
      <c r="E45" s="14" t="s">
        <v>133</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122</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19" t="s">
        <v>74</v>
      </c>
      <c r="C50" s="720"/>
      <c r="D50" s="720"/>
      <c r="E50" s="720"/>
      <c r="F50" s="720"/>
      <c r="G50" s="720"/>
      <c r="H50" s="720"/>
      <c r="I50" s="721"/>
    </row>
    <row r="51" spans="1:10" s="125" customFormat="1" ht="16.5" customHeight="1" x14ac:dyDescent="0.2">
      <c r="A51" s="432"/>
      <c r="B51" s="722" t="str">
        <f>$B$3</f>
        <v>Interim</v>
      </c>
      <c r="C51" s="722"/>
      <c r="D51" s="726" t="str">
        <f>D3</f>
        <v>IEEE 802.18 RR TAG</v>
      </c>
      <c r="E51" s="726"/>
      <c r="F51" s="726"/>
      <c r="G51" s="726"/>
      <c r="H51" s="726"/>
      <c r="I51" s="727"/>
    </row>
    <row r="52" spans="1:10" s="125" customFormat="1" ht="16.5" customHeight="1" x14ac:dyDescent="0.2">
      <c r="A52" s="432"/>
      <c r="B52" s="723" t="s">
        <v>173</v>
      </c>
      <c r="C52" s="723"/>
      <c r="D52" s="714" t="str">
        <f>D4</f>
        <v>Ginowan City, Okinawa</v>
      </c>
      <c r="E52" s="714"/>
      <c r="F52" s="714"/>
      <c r="G52" s="714"/>
      <c r="H52" s="714"/>
      <c r="I52" s="715"/>
    </row>
    <row r="53" spans="1:10" s="125" customFormat="1" ht="16.5" customHeight="1" x14ac:dyDescent="0.2">
      <c r="A53" s="432"/>
      <c r="B53" s="723"/>
      <c r="C53" s="723"/>
      <c r="D53" s="714" t="str">
        <f>D5</f>
        <v>September 19 - 22, 2011</v>
      </c>
      <c r="E53" s="714"/>
      <c r="F53" s="714"/>
      <c r="G53" s="714"/>
      <c r="H53" s="714"/>
      <c r="I53" s="715"/>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0" t="s">
        <v>182</v>
      </c>
      <c r="C55" s="761"/>
      <c r="D55" s="761"/>
      <c r="E55" s="761"/>
      <c r="F55" s="761"/>
      <c r="G55" s="761"/>
      <c r="H55" s="761"/>
      <c r="I55" s="762"/>
    </row>
    <row r="56" spans="1:10" s="125" customFormat="1" ht="16.5" customHeight="1" x14ac:dyDescent="0.2">
      <c r="A56" s="432"/>
      <c r="B56" s="737"/>
      <c r="C56" s="735"/>
      <c r="D56" s="735"/>
      <c r="E56" s="735"/>
      <c r="F56" s="735"/>
      <c r="G56" s="735"/>
      <c r="H56" s="735"/>
      <c r="I56" s="736"/>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49" t="s">
        <v>38</v>
      </c>
      <c r="I58" s="750"/>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116</v>
      </c>
      <c r="H70" s="28">
        <v>5</v>
      </c>
      <c r="I70" s="416">
        <v>0.6875</v>
      </c>
    </row>
    <row r="71" spans="2:9" s="139" customFormat="1" ht="16.5" customHeight="1" x14ac:dyDescent="0.2">
      <c r="B71" s="196"/>
      <c r="C71" s="1" t="s">
        <v>4</v>
      </c>
      <c r="D71" s="2" t="s">
        <v>82</v>
      </c>
      <c r="E71" s="5"/>
      <c r="F71" s="4" t="s">
        <v>77</v>
      </c>
      <c r="G71" s="2" t="s">
        <v>116</v>
      </c>
      <c r="H71" s="32">
        <v>10</v>
      </c>
      <c r="I71" s="416">
        <f>I70+TIME(0,H71,0)</f>
        <v>0.69444444444444442</v>
      </c>
    </row>
    <row r="72" spans="2:9" s="139" customFormat="1" ht="16.5" customHeight="1" x14ac:dyDescent="0.2">
      <c r="B72" s="196"/>
      <c r="C72" s="1" t="s">
        <v>98</v>
      </c>
      <c r="D72" s="2" t="s">
        <v>82</v>
      </c>
      <c r="E72" s="5"/>
      <c r="F72" s="4" t="s">
        <v>77</v>
      </c>
      <c r="G72" s="2" t="s">
        <v>116</v>
      </c>
      <c r="H72" s="32">
        <v>10</v>
      </c>
      <c r="I72" s="416">
        <f>I71+TIME(0,H72,0)</f>
        <v>0.70138888888888884</v>
      </c>
    </row>
    <row r="73" spans="2:9" s="139" customFormat="1" ht="16.5" customHeight="1" x14ac:dyDescent="0.2">
      <c r="B73" s="196"/>
      <c r="C73" s="1" t="s">
        <v>99</v>
      </c>
      <c r="D73" s="2" t="s">
        <v>82</v>
      </c>
      <c r="E73" s="5"/>
      <c r="F73" s="4" t="s">
        <v>77</v>
      </c>
      <c r="G73" s="14" t="s">
        <v>116</v>
      </c>
      <c r="H73" s="32">
        <v>10</v>
      </c>
      <c r="I73" s="416">
        <f>I72+TIME(0,H73,0)</f>
        <v>0.70833333333333326</v>
      </c>
    </row>
    <row r="74" spans="2:9" s="139" customFormat="1" ht="16.5" customHeight="1" x14ac:dyDescent="0.2">
      <c r="B74" s="196"/>
      <c r="C74" s="1" t="s">
        <v>100</v>
      </c>
      <c r="D74" s="2" t="s">
        <v>82</v>
      </c>
      <c r="E74" s="5"/>
      <c r="F74" s="4" t="s">
        <v>77</v>
      </c>
      <c r="G74" s="2" t="s">
        <v>116</v>
      </c>
      <c r="H74" s="32">
        <v>10</v>
      </c>
      <c r="I74" s="416">
        <f>I73+TIME(0,H74,0)</f>
        <v>0.71527777777777768</v>
      </c>
    </row>
    <row r="75" spans="2:9" s="139" customFormat="1" ht="16.5" customHeight="1" x14ac:dyDescent="0.2">
      <c r="B75" s="196"/>
      <c r="C75" s="1" t="s">
        <v>101</v>
      </c>
      <c r="D75" s="2" t="s">
        <v>82</v>
      </c>
      <c r="E75" s="5"/>
      <c r="F75" s="4" t="s">
        <v>77</v>
      </c>
      <c r="G75" s="2" t="s">
        <v>116</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128</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117</v>
      </c>
      <c r="F82" s="4" t="s">
        <v>77</v>
      </c>
      <c r="G82" s="2" t="s">
        <v>109</v>
      </c>
      <c r="H82" s="32">
        <v>20</v>
      </c>
      <c r="I82" s="416">
        <v>0.73263888888888884</v>
      </c>
    </row>
    <row r="83" spans="2:9" s="143" customFormat="1" ht="16.5" customHeight="1" x14ac:dyDescent="0.2">
      <c r="B83" s="417"/>
      <c r="C83" s="1">
        <v>6.3</v>
      </c>
      <c r="D83" s="2" t="s">
        <v>52</v>
      </c>
      <c r="E83" s="5" t="s">
        <v>118</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183</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4" t="s">
        <v>5</v>
      </c>
      <c r="C95" s="755"/>
      <c r="D95" s="755"/>
      <c r="E95" s="755"/>
      <c r="F95" s="755"/>
      <c r="G95" s="755"/>
      <c r="H95" s="755"/>
      <c r="I95" s="756"/>
    </row>
    <row r="96" spans="2:9" s="194" customFormat="1" ht="16.5" customHeight="1" x14ac:dyDescent="0.2">
      <c r="B96" s="425"/>
      <c r="C96" s="22"/>
      <c r="D96" s="23"/>
      <c r="E96" s="24"/>
      <c r="F96" s="23"/>
      <c r="G96" s="24"/>
      <c r="H96" s="36"/>
      <c r="I96" s="411"/>
    </row>
    <row r="97" spans="2:10" s="150" customFormat="1" ht="16.5" customHeight="1" x14ac:dyDescent="0.2">
      <c r="B97" s="757" t="s">
        <v>63</v>
      </c>
      <c r="C97" s="758"/>
      <c r="D97" s="758"/>
      <c r="E97" s="758"/>
      <c r="F97" s="758"/>
      <c r="G97" s="758"/>
      <c r="H97" s="758"/>
      <c r="I97" s="759"/>
      <c r="J97" s="396"/>
    </row>
    <row r="98" spans="2:10" s="194" customFormat="1" ht="16.5" customHeight="1" x14ac:dyDescent="0.2">
      <c r="B98" s="424"/>
      <c r="C98" s="21"/>
      <c r="D98" s="21"/>
      <c r="E98" s="21"/>
      <c r="F98" s="21"/>
      <c r="G98" s="21"/>
      <c r="H98" s="21"/>
      <c r="I98" s="410"/>
    </row>
    <row r="99" spans="2:10" s="256" customFormat="1" ht="16.5" customHeight="1" x14ac:dyDescent="0.2">
      <c r="B99" s="751" t="s">
        <v>64</v>
      </c>
      <c r="C99" s="752"/>
      <c r="D99" s="752"/>
      <c r="E99" s="752"/>
      <c r="F99" s="752"/>
      <c r="G99" s="752"/>
      <c r="H99" s="752"/>
      <c r="I99" s="753"/>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2011-09-19T02:06:07Z</dcterms:modified>
</cp:coreProperties>
</file>