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co.Hernandez\Downloads\"/>
    </mc:Choice>
  </mc:AlternateContent>
  <xr:revisionPtr revIDLastSave="0" documentId="8_{B3187B0B-A704-4B74-9D15-8A467DA1A8AC}" xr6:coauthVersionLast="47" xr6:coauthVersionMax="47" xr10:uidLastSave="{00000000-0000-0000-0000-000000000000}"/>
  <bookViews>
    <workbookView xWindow="-110" yWindow="-110" windowWidth="25820" windowHeight="13900" tabRatio="500" activeTab="2" xr2:uid="{00000000-000D-0000-FFFF-FFFF00000000}"/>
  </bookViews>
  <sheets>
    <sheet name="IEEE_Cover" sheetId="1" r:id="rId1"/>
    <sheet name="LB210" sheetId="3" r:id="rId2"/>
    <sheet name="LB212" sheetId="7" r:id="rId3"/>
    <sheet name="Statistics" sheetId="4" r:id="rId4"/>
  </sheets>
  <definedNames>
    <definedName name="_xlnm._FilterDatabase" localSheetId="1" hidden="1">'LB210'!$A$1:$O$139</definedName>
    <definedName name="_xlnm._FilterDatabase" localSheetId="2" hidden="1">'LB212'!$A$1:$N$269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4" l="1"/>
  <c r="J14" i="4"/>
  <c r="I14" i="4"/>
  <c r="H14" i="4"/>
  <c r="G14" i="4"/>
  <c r="F14" i="4"/>
  <c r="E14" i="4"/>
  <c r="D14" i="4"/>
  <c r="C14" i="4"/>
  <c r="K13" i="4"/>
  <c r="J13" i="4"/>
  <c r="I13" i="4"/>
  <c r="H13" i="4"/>
  <c r="G13" i="4"/>
  <c r="F13" i="4"/>
  <c r="E13" i="4"/>
  <c r="D13" i="4"/>
  <c r="C13" i="4"/>
  <c r="K12" i="4"/>
  <c r="J12" i="4"/>
  <c r="I12" i="4"/>
  <c r="H12" i="4"/>
  <c r="G12" i="4"/>
  <c r="F12" i="4"/>
  <c r="E12" i="4"/>
  <c r="D12" i="4"/>
  <c r="C12" i="4"/>
  <c r="K11" i="4"/>
  <c r="J11" i="4"/>
  <c r="I11" i="4"/>
  <c r="H11" i="4"/>
  <c r="G11" i="4"/>
  <c r="F11" i="4"/>
  <c r="E11" i="4"/>
  <c r="D11" i="4"/>
  <c r="C11" i="4"/>
  <c r="K10" i="4"/>
  <c r="J10" i="4"/>
  <c r="I10" i="4"/>
  <c r="H10" i="4"/>
  <c r="G10" i="4"/>
  <c r="F10" i="4"/>
  <c r="E10" i="4"/>
  <c r="D10" i="4"/>
  <c r="C10" i="4"/>
  <c r="K9" i="4"/>
  <c r="J9" i="4"/>
  <c r="I9" i="4"/>
  <c r="H9" i="4"/>
  <c r="G9" i="4"/>
  <c r="F9" i="4"/>
  <c r="E9" i="4"/>
  <c r="D9" i="4"/>
  <c r="C9" i="4"/>
  <c r="K8" i="4"/>
  <c r="J8" i="4"/>
  <c r="I8" i="4"/>
  <c r="H8" i="4"/>
  <c r="G8" i="4"/>
  <c r="F8" i="4"/>
  <c r="E8" i="4"/>
  <c r="D8" i="4"/>
  <c r="C8" i="4"/>
  <c r="K7" i="4"/>
  <c r="J7" i="4"/>
  <c r="I7" i="4"/>
  <c r="H7" i="4"/>
  <c r="G7" i="4"/>
  <c r="F7" i="4"/>
  <c r="E7" i="4"/>
  <c r="D7" i="4"/>
  <c r="C7" i="4"/>
  <c r="K6" i="4"/>
  <c r="J6" i="4"/>
  <c r="I6" i="4"/>
  <c r="H6" i="4"/>
  <c r="G6" i="4"/>
  <c r="F6" i="4"/>
  <c r="E6" i="4"/>
  <c r="D6" i="4"/>
  <c r="C6" i="4"/>
  <c r="I5" i="4"/>
  <c r="D5" i="4"/>
  <c r="J4" i="4"/>
  <c r="C4" i="4"/>
  <c r="D4" i="4"/>
  <c r="E4" i="4"/>
  <c r="E5" i="4"/>
  <c r="H4" i="4"/>
  <c r="J5" i="4"/>
  <c r="F4" i="4"/>
  <c r="C5" i="4"/>
  <c r="H5" i="4"/>
  <c r="F5" i="4"/>
  <c r="I4" i="4"/>
  <c r="K5" i="4" l="1"/>
  <c r="G5" i="4"/>
  <c r="G4" i="4"/>
  <c r="K4" i="4"/>
</calcChain>
</file>

<file path=xl/sharedStrings.xml><?xml version="1.0" encoding="utf-8"?>
<sst xmlns="http://schemas.openxmlformats.org/spreadsheetml/2006/main" count="3580" uniqueCount="1188">
  <si>
    <t>IEEE P802.15</t>
  </si>
  <si>
    <t>Wireless Personal Area Networks</t>
  </si>
  <si>
    <t>Project</t>
  </si>
  <si>
    <t>IEEE P802.15 Working Group for Wireless Personal Area Networks (WPANs)</t>
  </si>
  <si>
    <t>Title</t>
  </si>
  <si>
    <t>Date Submitted</t>
  </si>
  <si>
    <t>Source</t>
  </si>
  <si>
    <t>Re:</t>
  </si>
  <si>
    <t>Abstract</t>
  </si>
  <si>
    <t>Consolidated letter ballot comments for IEEE P802.15.6ma</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</si>
  <si>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</si>
  <si>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</si>
  <si>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</si>
  <si>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</si>
  <si>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</si>
  <si>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</si>
  <si>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</si>
  <si>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Name</t>
  </si>
  <si>
    <t>Affiliation</t>
  </si>
  <si>
    <t>Page</t>
  </si>
  <si>
    <t>Sub-clause</t>
  </si>
  <si>
    <t>Line #</t>
  </si>
  <si>
    <t>Comment</t>
  </si>
  <si>
    <t>Proposed Change</t>
  </si>
  <si>
    <t>Category</t>
  </si>
  <si>
    <t>Must Be Satisfied?</t>
  </si>
  <si>
    <t>Disposition Status</t>
  </si>
  <si>
    <t>Disposition Detail</t>
  </si>
  <si>
    <t>Other1</t>
  </si>
  <si>
    <t>Other2</t>
  </si>
  <si>
    <t>Other3</t>
  </si>
  <si>
    <t>i-1</t>
  </si>
  <si>
    <t>Stephan Sand</t>
  </si>
  <si>
    <t>German Aerospace Center (DLR)</t>
  </si>
  <si>
    <t>0</t>
  </si>
  <si>
    <t>p. xi. The annexes A to G are not listed in the TOC</t>
  </si>
  <si>
    <t>Please add the annexes A to G to the TOC</t>
  </si>
  <si>
    <t>Editorial</t>
  </si>
  <si>
    <t>Accepted</t>
  </si>
  <si>
    <t>Done.</t>
    <phoneticPr fontId="14"/>
  </si>
  <si>
    <t>i-2</t>
  </si>
  <si>
    <t>Seong-Soon Joo</t>
  </si>
  <si>
    <t>KPST</t>
  </si>
  <si>
    <t>introduction</t>
  </si>
  <si>
    <t>p. ix. In the sentence, "The standard specifies sensing and feedback control loop delay", how to specify the feedback control loop delay is not well understood. It needs to be revised for providing more clear scope of the specification.</t>
  </si>
  <si>
    <t>General</t>
  </si>
  <si>
    <t>Revised</t>
  </si>
  <si>
    <r>
      <t xml:space="preserve">The standard specifies the coexistence of multiple piconets, including inter-body area network (inter-BAN) interference and inter-piconets interference; simple and reliable MAC protocol </t>
    </r>
    <r>
      <rPr>
        <sz val="10"/>
        <color rgb="FFFF0000"/>
        <rFont val="Arial"/>
        <family val="2"/>
      </rPr>
      <t>corresponding to required quality of service (QoS) or priority levels; and sensing and feedback control loop delay.</t>
    </r>
    <phoneticPr fontId="14"/>
  </si>
  <si>
    <t>i-3</t>
  </si>
  <si>
    <t>1.1</t>
  </si>
  <si>
    <t xml:space="preserve">The sentence, "adds support for vehicle body area networks (VBAN), a coordinator in a vehicle with devices around the cabin room, operating under strict compliance to standards and limits for electromagnetic compatibility (EMC) and electromagnetic interference (EMI)", is not well understood. 
It needs to be revised for introducing the VBAN as an enhancement. .  </t>
  </si>
  <si>
    <t>Rejected</t>
  </si>
  <si>
    <t>1.1 Scope and 1.2 Purpose should be the same as PAR and CSD</t>
    <phoneticPr fontId="14"/>
  </si>
  <si>
    <t>i-4</t>
  </si>
  <si>
    <t>The sentence, "Areas of enhancement: multiple piconets coexisting, which includes inter-BAN interference and inter-piconets interference; simpler and more reliable MAC protocol; sensing and feedback control loop delay.", is not complete.
1.1 Scope subclause needs to be revised.</t>
  </si>
  <si>
    <t>i-5</t>
  </si>
  <si>
    <t>1.2</t>
  </si>
  <si>
    <t>The sentence, "Some usecase of vehicle BAN(VBAN) requriing high QoS with enhanced dependability are a harness of sensing and controlling of vehicles under a dense of coexisting piconets.", is not well understood.
It needs to be revised.</t>
  </si>
  <si>
    <t>i-6</t>
  </si>
  <si>
    <t>3.1</t>
  </si>
  <si>
    <t xml:space="preserve"> "coordinatorcoordinator"</t>
  </si>
  <si>
    <t>Chnage to "a coordinator"</t>
    <phoneticPr fontId="16"/>
  </si>
  <si>
    <t>i-7</t>
  </si>
  <si>
    <t>The term, beacon access phase (BAP), is not appeared in the draft.</t>
  </si>
  <si>
    <t>Delete the definition of  beacon access phase (BAP)</t>
    <phoneticPr fontId="16"/>
  </si>
  <si>
    <t>Technical</t>
  </si>
  <si>
    <t>i-8</t>
  </si>
  <si>
    <t>3.2</t>
  </si>
  <si>
    <t>The term, BAP, is not appeared in the draft.</t>
  </si>
  <si>
    <t>Delete the acronym of  beacon access phase</t>
    <phoneticPr fontId="16"/>
  </si>
  <si>
    <t>i-9</t>
  </si>
  <si>
    <t>There is an additional identation after HARQ, HBAN and VBAN. Also VBAN should be listed at the end of the acronym list</t>
  </si>
  <si>
    <t>Please remove the additional identation and lsit VBAN at the end of the acronym list</t>
  </si>
  <si>
    <t>i-10</t>
  </si>
  <si>
    <t>Huan-Bang Li</t>
  </si>
  <si>
    <t>NICT</t>
  </si>
  <si>
    <t>4.2</t>
  </si>
  <si>
    <t>The meaning of 'There is to be' is confusing. For mandatory features, it should be written as 'There shall be'. For optional features,  it should be written as ' There may be'.</t>
  </si>
  <si>
    <t>modify the sentence</t>
    <phoneticPr fontId="16"/>
  </si>
  <si>
    <t>There is to be' has been replaced with 'There shall be'.</t>
    <phoneticPr fontId="14"/>
  </si>
  <si>
    <t>i-11</t>
  </si>
  <si>
    <t>Figure 1</t>
  </si>
  <si>
    <t>Hub is not defined in the draft. It is needed that the hub is changed into coordinator.</t>
  </si>
  <si>
    <t>Change "H1, H2, H, hub" in the Figure 1 into "C1, C2, C, coordinator" respectively.</t>
  </si>
  <si>
    <t>i-12</t>
  </si>
  <si>
    <t>C2C communication and C2C ranging are the optional features for the dependable BAN. It needs to describe that.</t>
  </si>
  <si>
    <t>Change paragraph as follows:
"As dependable BAN optional mechanisms for coexistence and interference mitigating between adjacent or overlapping BANs,  Coordinator-to-Coordinator (C2C) communication and C2C ranging are provided. To identify if communication ranges of multiple BANs are overlapped or not, each coordinator keeps broadcasting beacons periodically every superframe to range distance with neighboring BANs."</t>
    <phoneticPr fontId="16"/>
  </si>
  <si>
    <t>i-13</t>
  </si>
  <si>
    <t>There is extra space in the word 'Communic   ation'</t>
  </si>
  <si>
    <t>delete the space</t>
    <phoneticPr fontId="16"/>
  </si>
  <si>
    <t>i-14</t>
  </si>
  <si>
    <t>There is an unnecessary line in the caption of Fig. 2.</t>
  </si>
  <si>
    <t>delete the line</t>
    <phoneticPr fontId="16"/>
  </si>
  <si>
    <t>i-15</t>
  </si>
  <si>
    <t>4.3</t>
  </si>
  <si>
    <t>Figure 3</t>
  </si>
  <si>
    <t>Change "Hub Management Entity, HME" in the Figure 3 into "CoordinatorHub Management Entity, CME" respectively.</t>
  </si>
  <si>
    <t>i-16</t>
  </si>
  <si>
    <t>4.4</t>
  </si>
  <si>
    <t>The sentence start from 'the coordinator needs to communicate' describe a mandatory feature and should be described using 'shall'.</t>
  </si>
  <si>
    <t>change the sentence start from 'the coordinator shall communicate'</t>
    <phoneticPr fontId="16"/>
  </si>
  <si>
    <t>i-17</t>
  </si>
  <si>
    <t>4.7.</t>
  </si>
  <si>
    <t>Acronym HBC is only used here.</t>
  </si>
  <si>
    <t>Please replace HBC with human body communications (HBC)</t>
  </si>
  <si>
    <t>i-18</t>
  </si>
  <si>
    <t>4.7</t>
  </si>
  <si>
    <t>Narrow band PHYs are also included in the legacy standard. Are they provided with backward compatibility in this amendament?</t>
  </si>
  <si>
    <t>add corresponding descriptions</t>
    <phoneticPr fontId="16"/>
  </si>
  <si>
    <t>Additional description in 4.7 as follows;
'This revision supports some backward compatibility with P802.15.6-2012 as much as possible but not all of them in PHY and MAC for enhanced dependability. Particularly, this revision focuses on only UWB in PHY and only time structure mode in MAC as mentioned in 1.1. Particularly, this revision does not support deprecated FM-UWB PHY and  human body communications (HBC).'</t>
    <phoneticPr fontId="14"/>
  </si>
  <si>
    <t>i-19</t>
  </si>
  <si>
    <t>What is the meaning of 'traffic priority (QoS)'? Are 'traffic priority' and 'QoS' equal? Are they related each other?</t>
  </si>
  <si>
    <t>Paragraph in 4.7 has been revised as;
'The combination of technologies for the revised UWB PHY and MAC depends on required Quality of Services (QoS) levels or priority orders of packets and the coexistence scenario with other BANs and wireless networks operating in the same spectrum. Hence, a classification of coexistence classes and QoS levels are defined. '</t>
    <phoneticPr fontId="14"/>
  </si>
  <si>
    <t>i-20</t>
  </si>
  <si>
    <t>4.7.1</t>
  </si>
  <si>
    <t>What does '15.' stand for in the second column of Table 1? Does it represent all 802.15 standards?</t>
  </si>
  <si>
    <t>modify it</t>
    <phoneticPr fontId="16"/>
  </si>
  <si>
    <t>original text '15.'has been replaced with '15.6ma'</t>
    <phoneticPr fontId="14"/>
  </si>
  <si>
    <t>i-21</t>
  </si>
  <si>
    <t>Replace 'depend of' by 'depends on'.</t>
  </si>
  <si>
    <t>make changes</t>
    <phoneticPr fontId="16"/>
  </si>
  <si>
    <t>depend of' has been replaced with 'depends on'.</t>
    <phoneticPr fontId="14"/>
  </si>
  <si>
    <t>i-22</t>
  </si>
  <si>
    <t>4.7.2</t>
  </si>
  <si>
    <t>The contents of this paragraph don't match with the current subclause. It is unsusal to discribe Figure 6 here.</t>
  </si>
  <si>
    <t>modify acoordingly</t>
    <phoneticPr fontId="16"/>
  </si>
  <si>
    <t>This operation will be described in 6.5'
Described in 6.5</t>
    <phoneticPr fontId="14"/>
  </si>
  <si>
    <t>i-23</t>
  </si>
  <si>
    <t>This paragraph repeats the contents of the first paragraph of this subclause.</t>
  </si>
  <si>
    <t>unify the contents</t>
    <phoneticPr fontId="16"/>
  </si>
  <si>
    <t>Theparagraph has been revised as;
'The standard supports BANs operating with high reliability (coexistence class 0) and coexisting in dense environments with intra-system interference and inter-system interference (coexistence class 1 to 7), where intra-system interference is mutual interference within the same standard systems while inter-system interference is interference among different standard systems . Figure 7 shows the state transition between several classes of coexistence environments defined in Table 1.'</t>
    <phoneticPr fontId="14"/>
  </si>
  <si>
    <t>i-24</t>
  </si>
  <si>
    <t xml:space="preserve">The sentence "In Figure 6, the state transition probabilities are approximated in consecutive superframes" is not well understood. It needs to revise the sentence. Figure 6 is not related to state transition. </t>
  </si>
  <si>
    <t>Change "In Figure 6" into "In Figure 7"</t>
    <phoneticPr fontId="16"/>
  </si>
  <si>
    <t>i-25</t>
  </si>
  <si>
    <t>The senrence "duration of the CAP and CFP are determined by the type of QoS associated with every superframe, or group frame and available resources to avoid congestion" is not well understood. It needs to revise the sentence. 
CFP is appeared without the term defintion. 
 In this draft, CAP stands for contention access phase. If it wants to use CAP as the acronym of "contention access period", it needs to change the acronym of "contention access phase".</t>
  </si>
  <si>
    <r>
      <t xml:space="preserve">P14 L.11-13
</t>
    </r>
    <r>
      <rPr>
        <sz val="10"/>
        <color rgb="FFFF0000"/>
        <rFont val="Arial"/>
        <family val="2"/>
      </rPr>
      <t>contention access period phase (CAP)</t>
    </r>
    <r>
      <rPr>
        <sz val="10"/>
        <rFont val="Arial"/>
        <family val="2"/>
        <charset val="1"/>
      </rPr>
      <t xml:space="preserve">: A time span set aside by a coordinator and announced via a preceding non-beacon frame for contention access to the medium by the nodes in the body area network (BAN) of the coordinator. 
And adding
</t>
    </r>
    <r>
      <rPr>
        <sz val="10"/>
        <color rgb="FFFF0000"/>
        <rFont val="Arial"/>
        <family val="2"/>
      </rPr>
      <t xml:space="preserve">contention free period (CFP): A time span set aside by a coordinator and announced via a preceding non-beacon frame for contention free to the medium by BAN coordinator's preserving for the nodes..
Attention: CAP and CFP were contention access phase and contention free phase in std.IEEE802.15.6-2012. </t>
    </r>
    <phoneticPr fontId="14"/>
  </si>
  <si>
    <t>i-26</t>
  </si>
  <si>
    <t>11,12</t>
  </si>
  <si>
    <t>The terms, " intra-interference and inter-interference" are not described before using the terms.</t>
  </si>
  <si>
    <r>
      <t>The paragraph has been modified as follows.
The standard supports BANs operating with high reliability (coexistence class 0) and coexisting in dense environments with intra</t>
    </r>
    <r>
      <rPr>
        <sz val="10"/>
        <color rgb="FFFF0000"/>
        <rFont val="Arial"/>
        <family val="2"/>
      </rPr>
      <t>-system</t>
    </r>
    <r>
      <rPr>
        <sz val="10"/>
        <rFont val="Arial"/>
        <family val="2"/>
        <charset val="1"/>
      </rPr>
      <t xml:space="preserve"> interference and inter</t>
    </r>
    <r>
      <rPr>
        <sz val="10"/>
        <color rgb="FFFF0000"/>
        <rFont val="Arial"/>
        <family val="2"/>
      </rPr>
      <t>-system</t>
    </r>
    <r>
      <rPr>
        <sz val="10"/>
        <rFont val="Arial"/>
        <family val="2"/>
        <charset val="1"/>
      </rPr>
      <t xml:space="preserve"> interference (coexistence class 1 to 7), </t>
    </r>
    <r>
      <rPr>
        <sz val="10"/>
        <color rgb="FFFF0000"/>
        <rFont val="Arial"/>
        <family val="2"/>
      </rPr>
      <t>where intra-system interference is mutual interference within the same standard systems while inter-system interference is interference among different standard systems .</t>
    </r>
    <r>
      <rPr>
        <sz val="10"/>
        <rFont val="Arial"/>
        <family val="2"/>
        <charset val="1"/>
      </rPr>
      <t xml:space="preserve"> Figure 7 shows the state transition between several classes of coexistence environments defined in Table 1.</t>
    </r>
    <phoneticPr fontId="14"/>
  </si>
  <si>
    <t>i-27</t>
  </si>
  <si>
    <t>5.3.3.1.1</t>
  </si>
  <si>
    <t>Multicast needs to be addressed in Table 3 but it is not addressed.</t>
  </si>
  <si>
    <t>add description for multicast</t>
    <phoneticPr fontId="16"/>
  </si>
  <si>
    <r>
      <t xml:space="preserve">Table 3 has been updated with additional description as;
The Destination Address field is set to all ones </t>
    </r>
    <r>
      <rPr>
        <sz val="10"/>
        <color rgb="FFFF0000"/>
        <rFont val="Arial"/>
        <family val="2"/>
      </rPr>
      <t>for transmit not to specified receivers(broadcast )</t>
    </r>
    <r>
      <rPr>
        <sz val="10"/>
        <rFont val="Arial"/>
        <family val="2"/>
        <charset val="1"/>
      </rPr>
      <t>. The recipient MAC entity may ignore parsing the Destination Address field.</t>
    </r>
    <phoneticPr fontId="14"/>
  </si>
  <si>
    <t>i-28</t>
  </si>
  <si>
    <t>5.3.3.1.5</t>
  </si>
  <si>
    <t>This paragraph describes two different cases represented by 7 and 7.3 respectively. However, 7.3 is part of 7.</t>
  </si>
  <si>
    <t>resolve the conflict.</t>
    <phoneticPr fontId="16"/>
  </si>
  <si>
    <t>described in 7' has been replased with 'described in 7.1'</t>
    <phoneticPr fontId="14"/>
  </si>
  <si>
    <t>i-29</t>
  </si>
  <si>
    <t>5.3.3.1.7</t>
  </si>
  <si>
    <t>The first two rows are duplicated.</t>
  </si>
  <si>
    <t>delete one</t>
    <phoneticPr fontId="16"/>
  </si>
  <si>
    <t>i-30</t>
  </si>
  <si>
    <t>5.3.3.1.9</t>
  </si>
  <si>
    <t>Add a period at the end of the paragraph.</t>
  </si>
  <si>
    <t>add a period</t>
    <phoneticPr fontId="16"/>
  </si>
  <si>
    <t>i-31</t>
  </si>
  <si>
    <t>5.3.3.3.2</t>
  </si>
  <si>
    <t>MMPDU is not defined in the document. I guess that  it is a TYPO of MPDU.</t>
  </si>
  <si>
    <t>modify accordingly</t>
    <phoneticPr fontId="16"/>
  </si>
  <si>
    <t>i-32</t>
  </si>
  <si>
    <t>5.3.4</t>
  </si>
  <si>
    <t>clearing operation is neither defined nor described in the document.</t>
  </si>
  <si>
    <t>add definition or description</t>
    <phoneticPr fontId="16"/>
  </si>
  <si>
    <t>The paragraph revised as;
'Control frames intend to perform clearing operations for contention access in which non accepted packets due to contentions are removed . channel acquisition, CCA maintenance functions, and positive acknowledgment of received data. Control and Data frames work together to deliver data reliably.'</t>
    <phoneticPr fontId="14"/>
  </si>
  <si>
    <t>i-33</t>
  </si>
  <si>
    <t>5.4.1.2</t>
  </si>
  <si>
    <t xml:space="preserve">In Table 15, description of bit b0 includes values of b1. </t>
  </si>
  <si>
    <t>modify the description</t>
    <phoneticPr fontId="16"/>
  </si>
  <si>
    <t>i-34</t>
  </si>
  <si>
    <t>5.5.3</t>
  </si>
  <si>
    <t xml:space="preserve"> QoS Control field is not defined in 9.2.1. </t>
  </si>
  <si>
    <t>Cross reference has been modified as;
'The QoS Control field is defined in 5.3.3.4. The presence of the QoS Control field is indicated in the Frame Control field  in 5.3.3.1.'</t>
    <phoneticPr fontId="14"/>
  </si>
  <si>
    <t>i-35</t>
  </si>
  <si>
    <t>The presence of the QoS Control field is not indicated in the Frame Control field4 in 9.2.4.</t>
  </si>
  <si>
    <t>i-36</t>
  </si>
  <si>
    <t>5.6.2.2</t>
  </si>
  <si>
    <t>Spectrum Measurements and Link Measurements measures' should be written in plural form.</t>
  </si>
  <si>
    <t>replace 'measures' by  'measure'</t>
    <phoneticPr fontId="16"/>
  </si>
  <si>
    <t>i-37</t>
  </si>
  <si>
    <t>5.6.4</t>
  </si>
  <si>
    <t>In Table 25, column of 'bits' are empty.</t>
  </si>
  <si>
    <t>add corresponding bits information</t>
    <phoneticPr fontId="16"/>
  </si>
  <si>
    <r>
      <rPr>
        <sz val="10"/>
        <rFont val="游ゴシック"/>
        <family val="2"/>
        <charset val="128"/>
      </rPr>
      <t>　</t>
    </r>
    <r>
      <rPr>
        <sz val="10"/>
        <rFont val="Arial"/>
        <family val="2"/>
        <charset val="1"/>
      </rPr>
      <t>'Bits' column has been removed.</t>
    </r>
    <phoneticPr fontId="14"/>
  </si>
  <si>
    <t>i-38</t>
  </si>
  <si>
    <t>In Table 29, field name and description for b2-b7 and b8-b15 are not correctly formated.</t>
  </si>
  <si>
    <t>Field name has been added;
"Supported channel number"</t>
    <phoneticPr fontId="14"/>
  </si>
  <si>
    <t>i-39</t>
  </si>
  <si>
    <t>5.6.5.2</t>
  </si>
  <si>
    <t>In Table 35, most fields of description colume are empty</t>
  </si>
  <si>
    <t>If there is any comment in this CID after recirculation, it will be reconsidered.</t>
    <phoneticPr fontId="14"/>
  </si>
  <si>
    <t>i-40</t>
  </si>
  <si>
    <t>5.8.6</t>
  </si>
  <si>
    <t>Figure 35</t>
  </si>
  <si>
    <t>Change "Former Hub Address IE" in the Figure 35 into "Former Coordinator Address IE" respectively.</t>
    <phoneticPr fontId="16"/>
  </si>
  <si>
    <t>i-41</t>
  </si>
  <si>
    <t>5.8.6.6</t>
  </si>
  <si>
    <t>Figure 37</t>
  </si>
  <si>
    <t>Change " Hub ACK Data, Hub ACK" in the Figure 37 into "Coordinator ACK Data, Coordinator ACK" respectively.</t>
    <phoneticPr fontId="16"/>
  </si>
  <si>
    <t>i-42</t>
  </si>
  <si>
    <t>5.8.8</t>
  </si>
  <si>
    <t>Figure 41</t>
  </si>
  <si>
    <t>Change "New Hub Adress, ..." in the Figure 41 into "New Coordinator  Adress, .." respectively.</t>
    <phoneticPr fontId="16"/>
  </si>
  <si>
    <t>i-43</t>
  </si>
  <si>
    <t>5.11.1</t>
  </si>
  <si>
    <t>Figure 50</t>
  </si>
  <si>
    <t>Change "Hub Clock, Relayed Hub" in the Figure 50 into " Coordinator Hub Clock, Relayed Coordinator" respectively.</t>
    <phoneticPr fontId="16"/>
  </si>
  <si>
    <t>i-44</t>
  </si>
  <si>
    <t>Yasuharu Amezawa</t>
  </si>
  <si>
    <t>Mobile Techno.Corp.</t>
  </si>
  <si>
    <t>6</t>
  </si>
  <si>
    <t>It is difficult to understand because two MACs are written on the same hierarchy.</t>
  </si>
  <si>
    <t>For example,
6.2 HRP MAC
6.2.1 General
6.2.2 Superframe structure
6.3 MAC functions legacy
6.3.1 General</t>
    <phoneticPr fontId="16"/>
  </si>
  <si>
    <t>Clauses and subclauses have been modified as;
6. MAC functions
 6.1 MAC functions and IEEE Std 802.15.6-2012
 6.2 HRP MAC
  6.2.1 General
  6.2.2 Control Channel and Data Channel
  6.2.3 Superframe structure
 6.3 Channel access
…
 6.4 MAC Services
 …
 6.5 MAC functions legacy
  6.5.1 General
...</t>
    <phoneticPr fontId="14"/>
  </si>
  <si>
    <t>i-45</t>
  </si>
  <si>
    <t>6.1</t>
  </si>
  <si>
    <t>The HRP UWB PHY is described in clause 9.1, not in clause 9.2.</t>
  </si>
  <si>
    <t>9.1 instead of 9.2</t>
    <phoneticPr fontId="16"/>
  </si>
  <si>
    <t>i-46</t>
  </si>
  <si>
    <t>The MAC functional description for the PHYs of IEEE Std 802.15.6-2012 is described in clause 6.7, not in clause 6.3.</t>
  </si>
  <si>
    <t>6.3 instead of 6.7</t>
    <phoneticPr fontId="16"/>
  </si>
  <si>
    <t>i-47</t>
  </si>
  <si>
    <t>5.12.14</t>
  </si>
  <si>
    <t>Figure 66</t>
  </si>
  <si>
    <t>Change "Former Hub Address" in the Figure 66 into "Former Coordinator Address" respectively.</t>
    <phoneticPr fontId="16"/>
  </si>
  <si>
    <t>i-48</t>
  </si>
  <si>
    <t>HRP UWB PHY described in clause 9.1, not clause 9.2</t>
  </si>
  <si>
    <t>Change "clause 9.2" into "clause 9.1"</t>
    <phoneticPr fontId="16"/>
  </si>
  <si>
    <t>i-49</t>
  </si>
  <si>
    <t>6.2</t>
  </si>
  <si>
    <t>1, 5</t>
  </si>
  <si>
    <t>The terms, "coordination channel" and "data channel" are used without defining the terms.
These two terms are not used in the draft after introducing.</t>
  </si>
  <si>
    <t>"coordination channel" has been replaced with "control channel"</t>
    <phoneticPr fontId="14"/>
  </si>
  <si>
    <t>i-50</t>
  </si>
  <si>
    <t>6.3</t>
  </si>
  <si>
    <t>The terms, "time slot" and "period" are used without defining the terms.</t>
  </si>
  <si>
    <t>desriptions have been added as;
'specific time slots and periods such as CAP and CFP to each BAN, which helps to prevent frame collisions,'</t>
    <phoneticPr fontId="14"/>
  </si>
  <si>
    <t>i-51</t>
  </si>
  <si>
    <t xml:space="preserve">The clause 6.3 is not suitable for the standard documentation. It needs to be rewritten for providing formal overview of HRP MAC. </t>
  </si>
  <si>
    <t>i-52</t>
  </si>
  <si>
    <t>HRP MAC operates only in beacon mode. The case that the value of macBeaconOrder = 15 will not occurred.</t>
  </si>
  <si>
    <r>
      <t>Descriptions have been added as;
'Beacon Request command</t>
    </r>
    <r>
      <rPr>
        <sz val="10"/>
        <color rgb="FFFF0000"/>
        <rFont val="Arial"/>
        <family val="2"/>
      </rPr>
      <t xml:space="preserve"> from a coordinator of coexisting BAN which does not know that the value of macBeaconOrder has already been 14</t>
    </r>
    <r>
      <rPr>
        <sz val="10"/>
        <rFont val="Arial"/>
        <family val="2"/>
        <charset val="1"/>
      </rPr>
      <t>.'</t>
    </r>
    <phoneticPr fontId="14"/>
  </si>
  <si>
    <t>i-53</t>
  </si>
  <si>
    <t>6.4</t>
  </si>
  <si>
    <t>Beacon Request command is not defined in the draft.</t>
  </si>
  <si>
    <r>
      <t xml:space="preserve">in 6.2.3, definition and description has been added as;
</t>
    </r>
    <r>
      <rPr>
        <sz val="10"/>
        <rFont val="ＭＳ Ｐゴシック"/>
        <family val="2"/>
        <charset val="128"/>
      </rPr>
      <t>～～</t>
    </r>
    <r>
      <rPr>
        <sz val="10"/>
        <rFont val="Arial"/>
        <family val="2"/>
        <charset val="1"/>
      </rPr>
      <t xml:space="preserve">Beacon Request command </t>
    </r>
    <r>
      <rPr>
        <sz val="10"/>
        <color rgb="FFFF0000"/>
        <rFont val="Arial"/>
        <family val="2"/>
      </rPr>
      <t>from a coordinator of coexisting BAN which does not know that the value of macBeaconOrder has already been 14.</t>
    </r>
    <r>
      <rPr>
        <sz val="10"/>
        <rFont val="Arial"/>
        <family val="2"/>
        <charset val="1"/>
      </rPr>
      <t xml:space="preserve"> The value of macSuperframeOrder shall be ignored if macBeaconOrder = 15. </t>
    </r>
    <phoneticPr fontId="14"/>
  </si>
  <si>
    <t>i-54</t>
    <phoneticPr fontId="14"/>
  </si>
  <si>
    <t>Is it possible to send only one MAC frame in one slot? Can the same node send multiple MAC frames?</t>
  </si>
  <si>
    <t>Please describe in detail</t>
    <phoneticPr fontId="16"/>
  </si>
  <si>
    <t>i-55</t>
  </si>
  <si>
    <t>In which messages are the MAC superframe attributes listed in Table 70 set and reported?</t>
    <phoneticPr fontId="14"/>
  </si>
  <si>
    <t>i-56</t>
  </si>
  <si>
    <t>GTS is not defined in the draft.</t>
  </si>
  <si>
    <t>GTS' has been defined in 'Acronyms and abbreviations'</t>
    <phoneticPr fontId="14"/>
  </si>
  <si>
    <t>i-57</t>
  </si>
  <si>
    <t>NAP is not defined in the draft.</t>
  </si>
  <si>
    <t>NAP' has been replaced with ‘Inactive period’</t>
    <phoneticPr fontId="14"/>
  </si>
  <si>
    <t>i-58</t>
  </si>
  <si>
    <t>Figure 68</t>
  </si>
  <si>
    <t>Two slots are assigend to Beacon. It needs to describe the usage of time slots for a beacon.</t>
  </si>
  <si>
    <t>Figure 68 shows an example of N slot times. It does not asign two slot times to a beacon. This has been explained as NOTE below figure 68.</t>
    <phoneticPr fontId="14"/>
  </si>
  <si>
    <t>i-59</t>
  </si>
  <si>
    <t>6.4.1</t>
  </si>
  <si>
    <t>What formula does the device use to know that transmission will be completed within the CAP ?</t>
    <phoneticPr fontId="14"/>
  </si>
  <si>
    <t xml:space="preserve">Please describe in detail.
It should be described a way how to determine
 whether a packet will be sent in a next CAP or not.
With math formula.
In adition, it should be described a way how to determine lengths and a ratio of CFP and CAP with foumula.
</t>
  </si>
  <si>
    <t>Timing description has been added in 6.3.1.1.4.</t>
    <phoneticPr fontId="14"/>
  </si>
  <si>
    <t>i-60</t>
  </si>
  <si>
    <t>6.4.3</t>
  </si>
  <si>
    <t>Does Frame in Inter-Frame spacing mean MAC Frame? If correct, is it the spacing on the Air of the MAC Frame? What is the relationship to slot boundaries?</t>
  </si>
  <si>
    <t>Please describe in detail
It is hard to understand inter-frame spacing is in MAC or
 Air in PHY. Please descibe  inter-frame spacing in more detail.</t>
    <phoneticPr fontId="14"/>
  </si>
  <si>
    <t>Figure 70 has been modified. Inter-frame spacing is not MAC frame. Timing description is  described on modified Figure 70.</t>
    <phoneticPr fontId="14"/>
  </si>
  <si>
    <t>i-61</t>
  </si>
  <si>
    <t>PD is not defined.</t>
  </si>
  <si>
    <t>Please define PD.</t>
    <phoneticPr fontId="16"/>
  </si>
  <si>
    <t>packet data (PD)</t>
    <phoneticPr fontId="14"/>
  </si>
  <si>
    <t>i-62</t>
  </si>
  <si>
    <t>6.4.2</t>
  </si>
  <si>
    <t>i-63</t>
  </si>
  <si>
    <t>i-64</t>
  </si>
  <si>
    <t>CAP is used as acronym of contention access phase and  contention access period concurrently.</t>
  </si>
  <si>
    <t>contantion access period</t>
    <phoneticPr fontId="14"/>
  </si>
  <si>
    <t>i-65</t>
  </si>
  <si>
    <t>24, 25</t>
  </si>
  <si>
    <t>PLDE-TXEND.confirm, PLDE-TXSTART.confirm, PLDE-RXSTART.indication, and PLDE-RXEND.indication are not defined in the draft.</t>
  </si>
  <si>
    <t>Definition and description have been added in 6.3.2.</t>
    <phoneticPr fontId="14"/>
  </si>
  <si>
    <t>i-66</t>
  </si>
  <si>
    <t>PLDE-TXEND.confirm, PLDE-TXSTART.confirm, PLDE-RXSTART.indication and PLDE-RXEND.indication are not defined.</t>
  </si>
  <si>
    <t>Please define PLDE-TXEND.confirm, PLDE-TXSTART.confirm, PLDE-RXSTART.indication and PLDE-RXEND.indication.</t>
    <phoneticPr fontId="16"/>
  </si>
  <si>
    <t>i-67</t>
  </si>
  <si>
    <t>6.4.5</t>
  </si>
  <si>
    <t>p-EIED is not defined.</t>
  </si>
  <si>
    <t>Please define p-EIED.</t>
    <phoneticPr fontId="16"/>
  </si>
  <si>
    <t>IFSs descriptions have been modified in 6.3.1.1.3. p-EIED has been removed.</t>
    <phoneticPr fontId="14"/>
  </si>
  <si>
    <t>i-68</t>
  </si>
  <si>
    <t>6.4.6</t>
  </si>
  <si>
    <t>CS is not defined.</t>
  </si>
  <si>
    <t>Please define CS.</t>
    <phoneticPr fontId="16"/>
  </si>
  <si>
    <t>IFSs descriptions have been modified in 6.3.1.1.3. CS has been removed.</t>
    <phoneticPr fontId="14"/>
  </si>
  <si>
    <t>i-69</t>
  </si>
  <si>
    <t>NAV is not defined.</t>
  </si>
  <si>
    <t>Please define NAV.</t>
    <phoneticPr fontId="16"/>
  </si>
  <si>
    <t>IFSs descriptions have been modified in 6.3.1.1.3. NAV has been removed.</t>
    <phoneticPr fontId="14"/>
  </si>
  <si>
    <t>i-70</t>
  </si>
  <si>
    <t>6.4.7</t>
  </si>
  <si>
    <t>35, 36</t>
  </si>
  <si>
    <t>PLDE-TXEND.confirm, PLDE-TXSTART.confirm, PLDE-RXSTART.indication, and PLDE-RXEND.indication are not specified in clause 9.1.1.</t>
  </si>
  <si>
    <t>Definition and description have been added in 6.3.2 Cross-reference  has been corrected.</t>
    <phoneticPr fontId="14"/>
  </si>
  <si>
    <t>i-71</t>
  </si>
  <si>
    <t>Where does IFS timing relationships define time?</t>
  </si>
  <si>
    <t>Air?</t>
    <phoneticPr fontId="16"/>
  </si>
  <si>
    <t>Unclear question.</t>
    <phoneticPr fontId="14"/>
  </si>
  <si>
    <t>i-72</t>
  </si>
  <si>
    <t>6.5.1.1</t>
  </si>
  <si>
    <t>MLME-SCAN is not defined.</t>
  </si>
  <si>
    <t>Please define MLME-SCAN.</t>
    <phoneticPr fontId="16"/>
  </si>
  <si>
    <t>Descriptions and definitions have been added in "6.3.4"</t>
    <phoneticPr fontId="14"/>
  </si>
  <si>
    <t>i-73</t>
  </si>
  <si>
    <t>In which messages are phyCurrentChannel, phyCurrentPage, ScanDuration and phyCurrentCode set?</t>
  </si>
  <si>
    <t>i-74</t>
  </si>
  <si>
    <t>The MAC does not handle beacon request command.</t>
    <phoneticPr fontId="14"/>
  </si>
  <si>
    <t>i-75</t>
  </si>
  <si>
    <t>21, 22</t>
  </si>
  <si>
    <t xml:space="preserve"> MLME-SCAN.request and MLME-SCAN.confirm are not defined in the draft.</t>
  </si>
  <si>
    <t>i-76</t>
  </si>
  <si>
    <t>6.5.2</t>
  </si>
  <si>
    <t>Trigger Frame (TF) is not defined in the draft.</t>
  </si>
  <si>
    <t>i-77</t>
  </si>
  <si>
    <t>In the refence (see 6.11), clause 6.11 is related to the legacy MAC, not HRP MAC clause.</t>
  </si>
  <si>
    <t>i-78</t>
  </si>
  <si>
    <t>Request to Send (R2S) frame is not defined in the draft.</t>
  </si>
  <si>
    <t>i-79</t>
  </si>
  <si>
    <t>Trigger Frame Allocation (TFA) frame is not defined in the draft.</t>
  </si>
  <si>
    <t>i-80</t>
  </si>
  <si>
    <t>Figure 71</t>
  </si>
  <si>
    <t>TF, TFA, R2S are  not defined in the draft.</t>
  </si>
  <si>
    <t>i-81</t>
  </si>
  <si>
    <t>6.5.3</t>
  </si>
  <si>
    <t>The terms, "control channel" and "data channel" are used without defining the terms.</t>
  </si>
  <si>
    <t>Descriptions and definitions have been added in "6.2.2"</t>
    <phoneticPr fontId="14"/>
  </si>
  <si>
    <t>i-82</t>
  </si>
  <si>
    <t>6.6</t>
  </si>
  <si>
    <t>This  clause only describes the mode of a single data channel for all MAC frames. I would like to see a description of the processing of modes that use multiple channels.</t>
  </si>
  <si>
    <t>i-83</t>
  </si>
  <si>
    <t>The first senstence is grammarly wrong.</t>
  </si>
  <si>
    <t>Rewrite the sentence as 'A dependable BAN may coexist with other dependable BANs within interfering range.'</t>
    <phoneticPr fontId="16"/>
  </si>
  <si>
    <t>i-84</t>
  </si>
  <si>
    <t>6.6.1</t>
  </si>
  <si>
    <t>Acronyms GCP, GAP are not defined in clause 3.1 and not listed in clause 3.2.</t>
  </si>
  <si>
    <t>Definitions and acronyms have been added in 3.1 and 3.2.</t>
    <phoneticPr fontId="14"/>
  </si>
  <si>
    <t>i-85</t>
  </si>
  <si>
    <t>Acronyms GBI is not defined in clause 3.1 and not listed in clause 3.2.</t>
  </si>
  <si>
    <t>i-86</t>
  </si>
  <si>
    <t>In Figure 73, Group superframe structure is just described only a mode of multiple BANs merging in time domain although in previous version, different BANs can share slots in the same superframe so that frequency efficiency can be improved.  It is a big advantage 
of previous version.  
In current version, once a BAN belongs to Group BAN, system performance such as throughput and delay may significantly degradate. So, it is little advantage at all.</t>
  </si>
  <si>
    <t>The advantage of control channel in different UWB band channel has been described in "6.2.2"</t>
    <phoneticPr fontId="14"/>
  </si>
  <si>
    <t>i-87</t>
  </si>
  <si>
    <t>6.6.2.1</t>
  </si>
  <si>
    <t>the node cannot find ...' is based on assumption that a coexisting BAN or a group BAN does exist. That is not true.</t>
  </si>
  <si>
    <t>replace 'cannot' by 'doesn't'</t>
    <phoneticPr fontId="16"/>
  </si>
  <si>
    <t>i-88</t>
  </si>
  <si>
    <t>any of above' should be 'any of the above'.</t>
  </si>
  <si>
    <t>i-89</t>
  </si>
  <si>
    <t>6.6.4.2</t>
  </si>
  <si>
    <t>I think there should be a procedure to inform the group BAN coordinator when the superframe structure of the BAN is changed.</t>
  </si>
  <si>
    <t>Submit a change request at the GC in GCP.</t>
    <phoneticPr fontId="16"/>
  </si>
  <si>
    <t>i-90</t>
  </si>
  <si>
    <t>6.6.74</t>
  </si>
  <si>
    <t>CWC is not defined.</t>
  </si>
  <si>
    <t>Please define CWC.</t>
    <phoneticPr fontId="16"/>
  </si>
  <si>
    <t>CWC' has been replaced with 'C2C'</t>
    <phoneticPr fontId="14"/>
  </si>
  <si>
    <t>i-91</t>
  </si>
  <si>
    <t>6.7</t>
  </si>
  <si>
    <t>Clause 6.7 is empty.</t>
  </si>
  <si>
    <t>Clause and subclauses structure has been corrected as;
6.5 MAC functions legacy
6.5.1 General
6.5.2 Frame processing
…</t>
    <phoneticPr fontId="14"/>
  </si>
  <si>
    <t>i-92</t>
  </si>
  <si>
    <t>6.9.9.2</t>
  </si>
  <si>
    <t>Figure 75</t>
  </si>
  <si>
    <t>Change " Hub transmits" in the Figure 75 into " Coordinator transmits" respectively.</t>
    <phoneticPr fontId="16"/>
  </si>
  <si>
    <t>i-93</t>
  </si>
  <si>
    <t>6.9.9.3</t>
  </si>
  <si>
    <t>Figure 76</t>
  </si>
  <si>
    <t>Change " Hub transmits" in the Figure 76 into " Coordinator transmits" respectively.</t>
    <phoneticPr fontId="16"/>
  </si>
  <si>
    <t>i-94</t>
  </si>
  <si>
    <t>6.9.9.4</t>
  </si>
  <si>
    <t>Figure 77</t>
  </si>
  <si>
    <t>Change " Hub transmits" in the Figure 77 into " Coordinator transmits" respectively.</t>
    <phoneticPr fontId="16"/>
  </si>
  <si>
    <t>i-95</t>
  </si>
  <si>
    <t>6.11.2</t>
  </si>
  <si>
    <t>Figure 82</t>
  </si>
  <si>
    <t>Change " Hub " in the Figure 82 into " Coordinator " respectively.</t>
    <phoneticPr fontId="16"/>
  </si>
  <si>
    <t>i-96</t>
  </si>
  <si>
    <t>Figure 83</t>
  </si>
  <si>
    <t>Change " Hub transmits" in the Figure 83 into " Coordinator transmits" respectively.</t>
    <phoneticPr fontId="16"/>
  </si>
  <si>
    <t>i-97</t>
  </si>
  <si>
    <t>6.11.3</t>
  </si>
  <si>
    <t>Figure 84</t>
  </si>
  <si>
    <t>Change " Hub " in the Figure 84 into " Coordinator " respectively.</t>
    <phoneticPr fontId="16"/>
  </si>
  <si>
    <t>i-98</t>
  </si>
  <si>
    <t>6.13.1</t>
  </si>
  <si>
    <t>Figure 89</t>
  </si>
  <si>
    <t>Change " Hub transmits" in the Figure 89 into " Coordinator transmits" respectively.</t>
    <phoneticPr fontId="16"/>
  </si>
  <si>
    <t>i-99</t>
  </si>
  <si>
    <t>Figure 90</t>
  </si>
  <si>
    <t>Change " Hub transmits" in the Figure 90 into " Coordinator transmits" respectively.</t>
    <phoneticPr fontId="16"/>
  </si>
  <si>
    <t>i-100</t>
  </si>
  <si>
    <t>6.13.2.2</t>
  </si>
  <si>
    <t>Figure 92</t>
  </si>
  <si>
    <t>Change " Hub transmits" in the Figure 92 into " Coordinator transmits" respectively.</t>
    <phoneticPr fontId="16"/>
  </si>
  <si>
    <t>i-101</t>
  </si>
  <si>
    <t>6.14.2</t>
  </si>
  <si>
    <t>Figure 94</t>
  </si>
  <si>
    <t>Change " Hub transmits" in the Figure 94 into " Coordinator transmits" respectively.</t>
    <phoneticPr fontId="16"/>
  </si>
  <si>
    <t>i-102</t>
  </si>
  <si>
    <t>Figure 95</t>
  </si>
  <si>
    <t>Change " Hub transmits" in the Figure 95 into " Coordinator transmits" respectively.</t>
    <phoneticPr fontId="16"/>
  </si>
  <si>
    <t>i-103</t>
  </si>
  <si>
    <t>6.16.1</t>
  </si>
  <si>
    <t>Figure 96</t>
  </si>
  <si>
    <t>Change " Hub transmits" in the Figure 96 into " Coordinator transmits" respectively.</t>
    <phoneticPr fontId="16"/>
  </si>
  <si>
    <t>i-104</t>
  </si>
  <si>
    <t>6.16.2.1</t>
  </si>
  <si>
    <t>Figure 97</t>
  </si>
  <si>
    <t>Change " Hub transmits" in the Figure 97 into " Coordinator transmits" respectively.</t>
    <phoneticPr fontId="16"/>
  </si>
  <si>
    <t>i-105</t>
  </si>
  <si>
    <t>6.16.2.2</t>
  </si>
  <si>
    <t>Figure 98</t>
  </si>
  <si>
    <t>Change " Hub transmits" in the Figure 98 into " Coordinator transmits" respectively.</t>
    <phoneticPr fontId="16"/>
  </si>
  <si>
    <t>i-106</t>
  </si>
  <si>
    <t>6.16.3</t>
  </si>
  <si>
    <t>Figure 99</t>
  </si>
  <si>
    <t>Change " Hub transmits" in the Figure 99 into " Coordinator transmits" respectively.</t>
    <phoneticPr fontId="16"/>
  </si>
  <si>
    <t>i-107</t>
  </si>
  <si>
    <t>6.17</t>
  </si>
  <si>
    <t>Figure 100</t>
  </si>
  <si>
    <t>Change "hub, H " in the Figure 100 into "coordinator, C " respectively.</t>
    <phoneticPr fontId="16"/>
  </si>
  <si>
    <t>i-108</t>
  </si>
  <si>
    <t>6.17.1</t>
  </si>
  <si>
    <t>Figure 102</t>
  </si>
  <si>
    <t>Change "Hub, hub" in the Figure 102 into "Coordinator, coordinator" respectively.</t>
    <phoneticPr fontId="16"/>
  </si>
  <si>
    <t>i-109</t>
  </si>
  <si>
    <t>6.17.3</t>
  </si>
  <si>
    <t>Figure 103</t>
  </si>
  <si>
    <t>Change "Target hub" in the Figure 103 into "Target coordinator" respectively.</t>
    <phoneticPr fontId="16"/>
  </si>
  <si>
    <t>i-110</t>
  </si>
  <si>
    <t>6.17.5</t>
  </si>
  <si>
    <t>Figure 104</t>
  </si>
  <si>
    <t>Change "Target hub, Hub" in the Figure 104 into "Target coordinator, Coordinator" respectively.</t>
    <phoneticPr fontId="16"/>
  </si>
  <si>
    <t>i-111</t>
  </si>
  <si>
    <t>D.1</t>
  </si>
  <si>
    <t>Figure numbering in the annexes is incosistent. For example on P337L7 it is C.2, but on P341L2 it is 180</t>
  </si>
  <si>
    <t>Please us for all figures in the annex the same numbering convention, e.g. C.2.</t>
  </si>
  <si>
    <t>i-112</t>
  </si>
  <si>
    <t>G.1</t>
  </si>
  <si>
    <t>Figure 189 is reference, but Figure 185 is shown below.</t>
  </si>
  <si>
    <t>Please change the reference to Figure G.1 and the caption on P348L8 to G.1.</t>
  </si>
  <si>
    <t>i-113</t>
  </si>
  <si>
    <t>Figure 190 is reference, but Figure 186 is shown below.</t>
  </si>
  <si>
    <t>Please change the reference to Figure G." and the caption on P349L2 to G.2.</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</si>
  <si>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</si>
  <si>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</si>
  <si>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</si>
  <si>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</si>
  <si>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</si>
  <si>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</si>
  <si>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</si>
  <si>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</si>
  <si>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</si>
  <si>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</si>
  <si>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</si>
  <si>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</si>
  <si>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</si>
  <si>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</si>
  <si>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</si>
  <si>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</si>
  <si>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</si>
  <si>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</si>
  <si>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</si>
  <si>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</si>
  <si>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</si>
  <si>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</si>
  <si>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</si>
  <si>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</si>
  <si>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</si>
  <si>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Disposition status</t>
  </si>
  <si>
    <t>Letter ballot</t>
  </si>
  <si>
    <t>Total</t>
  </si>
  <si>
    <t>Unknown</t>
  </si>
  <si>
    <t>Unresolved</t>
  </si>
  <si>
    <t>LB210</t>
  </si>
  <si>
    <t>r1-1</t>
    <phoneticPr fontId="14"/>
  </si>
  <si>
    <t>Tero Kivinen</t>
  </si>
  <si>
    <t>Marco Hernandez</t>
  </si>
  <si>
    <t xml:space="preserve">Wrong copyright year. </t>
  </si>
  <si>
    <t>Change 2024 to 2025.</t>
  </si>
  <si>
    <t xml:space="preserve">The P802.15.6/D03 does not match the draft number. </t>
  </si>
  <si>
    <t>change D03 to match the latest draft number.</t>
  </si>
  <si>
    <t xml:space="preserve">The Abstract says data rates up to 10 Mb/s, and introduction says data rates up to 50 Mb/s. This is inconsistent. </t>
  </si>
  <si>
    <t>Change the numbers in Abstract and Introduction to match.</t>
  </si>
  <si>
    <t xml:space="preserve">The Scope in section 1.1 does not match the scope in the PAR. </t>
  </si>
  <si>
    <t>Update the section 1.1 to match exactly what is in the scope of the approved PAR for the P802.15.6 revision project.</t>
  </si>
  <si>
    <t xml:space="preserve">The Purpose in section 1.2 does not match what is in purpose clause in the approved PAR. </t>
  </si>
  <si>
    <t>Update the purpose clause in 1.2 to match exactly the approved PAR from myProject.</t>
  </si>
  <si>
    <t xml:space="preserve">Hanging paragraph, i.e., if there is section x.x which has subsections (x.x.1) and there is text between x.x and x.x.1 that is hanging paragraph. </t>
  </si>
  <si>
    <t>Remove hanging paragraph by adding new subsection x.x.1 General (or similar), and moving text between section x.x and x.x.1 to there, and then renumbering rest of sections from x.x.1 to x.x.2 and so on.</t>
  </si>
  <si>
    <t xml:space="preserve">The CBC should be on its own line. </t>
  </si>
  <si>
    <t>Move CBC to start as new acronym, i.e., in new line.</t>
  </si>
  <si>
    <t>Title does not describe the clause content</t>
  </si>
  <si>
    <t>Change the title of 4.  to "General description" and 4.1 to "General description of BAN architecture”.</t>
  </si>
  <si>
    <t>4.1 is a general introduction. Details are described in later clauses.</t>
  </si>
  <si>
    <t>Replace text from lines 3 to 7 with “This clause presents the concepts and terminology used within this standard and the interrelationships of the architectural components. IEEE Std 802.15.6 uses an architecture to describe functional components of an IEEE 802.15.6 compliant implementation. “</t>
  </si>
  <si>
    <t xml:space="preserve">Figure 1 is bitmap image. </t>
  </si>
  <si>
    <t>Redraw to vector format so text in figure is searchable.</t>
  </si>
  <si>
    <t>Clarification of revision and legacy architectures</t>
  </si>
  <si>
    <t>Add new clause with title "Differences between HRP UWB based architecture and narrowband and UWB based architectures", move the text of 4.7 into the new clause and delete 4.7</t>
  </si>
  <si>
    <t xml:space="preserve">Figure 3 is bitmap image. </t>
  </si>
  <si>
    <t xml:space="preserve">Figure 5(a) is bitmap image. </t>
  </si>
  <si>
    <t xml:space="preserve">The P802.15.6-2012 is the project that created the IEEE Std 802.15.6-2012, what is the backwards compatibility supposed to mean against a project. </t>
  </si>
  <si>
    <t>Change P802.15.6-2012 to IEEE Std 802.15.6-2012, i.e. the actual standard resulting from the project.</t>
  </si>
  <si>
    <t xml:space="preserve">It is unclear the MAC specification for the revision and the legacy MAC specification. </t>
  </si>
  <si>
    <t>Divide and reorganize clause 5 into 2 clauses:  "MAC frame formats for HRP UWB PHY" and "MAC frame formats for narrowband and UWB PHYs" The latter contains the legacy 2012 std.</t>
  </si>
  <si>
    <t xml:space="preserve">Figure 7 is bitmap image. </t>
  </si>
  <si>
    <t xml:space="preserve">The "Unless specified otherwise, a number in a field is encoded as an unsigned integer" sentence is repeated twice on page 35 (lines 14 and 21). </t>
  </si>
  <si>
    <t>Remove repeated text from line 14. Keep the text on line 21.</t>
  </si>
  <si>
    <t xml:space="preserve">Section 5.1 Conventions and 5.3.2 conventions have lots of text that is same in both. </t>
  </si>
  <si>
    <t xml:space="preserve">Move text from 5.3.2 to 5.1 and remove repeated text. </t>
  </si>
  <si>
    <t>Change to b(m+8×oct).</t>
  </si>
  <si>
    <t>Change to "10^-6 × (2^10)".</t>
  </si>
  <si>
    <t xml:space="preserve">The Octet 2 in the table is not centered. </t>
  </si>
  <si>
    <t>Center the last row in Octet column to be consistent with other rows.</t>
  </si>
  <si>
    <t xml:space="preserve">The last bit defined in the octet 2 is b21, but there is also b22 and b23 in that octet whose use is not defined. </t>
  </si>
  <si>
    <t>Mark b21-b23 as Reserved.</t>
  </si>
  <si>
    <t xml:space="preserve">b15 ToBridge is not used anywhere in the standard. </t>
  </si>
  <si>
    <t>Remove ToBridge.</t>
  </si>
  <si>
    <t xml:space="preserve">b16 FromBridge is not used anywhere in the standard. </t>
  </si>
  <si>
    <t>Remove FromBridge.</t>
  </si>
  <si>
    <t>Move b16 and b17 to octet 2.</t>
  </si>
  <si>
    <t xml:space="preserve">b20 Payload IE present does not have description. </t>
  </si>
  <si>
    <t>Add See 5.3.3.1.10 as Description for it.</t>
  </si>
  <si>
    <t xml:space="preserve">The TF acronym in Control 0001 is not defined in acronyms. </t>
  </si>
  <si>
    <t>Add TF to acronyms.</t>
  </si>
  <si>
    <t xml:space="preserve">The TFA acronym in Control 0010 is not defined in acronyms. </t>
  </si>
  <si>
    <t>Add TFA to acronyms.</t>
  </si>
  <si>
    <t xml:space="preserve">The R2S acronym in Control 0000 is not defined in acronyms. </t>
  </si>
  <si>
    <t>Add R2S to acronyms.</t>
  </si>
  <si>
    <t xml:space="preserve">Management 1110 is missing from the table. </t>
  </si>
  <si>
    <t>Add Management 1110 as Reserved.</t>
  </si>
  <si>
    <t xml:space="preserve">Control 0100-0111 are missing from the table. </t>
  </si>
  <si>
    <t>Add them as Reserved.</t>
  </si>
  <si>
    <t>Change "All 1s" to "All ones".</t>
  </si>
  <si>
    <t>Change "all 1s" to "all ones".</t>
  </si>
  <si>
    <t xml:space="preserve">When the table says Remote Destination Address field is not used does that mean that is omitted, or filled with zeros or what. </t>
  </si>
  <si>
    <t>Specify how Remote Destination Address field is used when it is not used.</t>
  </si>
  <si>
    <t xml:space="preserve">Missing reference. </t>
  </si>
  <si>
    <t>Change "in clause x" to reference to correct point (and add the text if it is missing).</t>
  </si>
  <si>
    <t xml:space="preserve">The AC is not in the acronyms. </t>
  </si>
  <si>
    <t>Add AC to acronyms. Also add AC-BK, AC-BE, AC-VI, AC-VO.</t>
  </si>
  <si>
    <t xml:space="preserve">EOS is not in the acronyms. </t>
  </si>
  <si>
    <t>Add EOS to acronyms.</t>
  </si>
  <si>
    <t>Change "in clause x" to correct reference, twice in the Table 14.</t>
  </si>
  <si>
    <t xml:space="preserve">Spell out small integers. </t>
  </si>
  <si>
    <t>Change "if bit 4" to "If b4".</t>
  </si>
  <si>
    <t>Change "0 octets" to "zero octets".</t>
  </si>
  <si>
    <t xml:space="preserve">The description of b0 is not proper sentences. </t>
  </si>
  <si>
    <t>Change to 'If this is set to one, it indicates that the data frames to be acknowledged contain a different Traffic ID.  If this is set to zero then all data frames to be acknowledges have same Traffic ID.</t>
  </si>
  <si>
    <t xml:space="preserve">For b1-b4 description it would be better to refer b0 as Multi-TrafficID instead. </t>
  </si>
  <si>
    <t>Change to "If Multi-TrafficID is set to zero, then this field contains the Traffic Id for which a BlockACK frame is requested. If Multi-TrafficId is set to one, then this field indicates the number of Traffic Ids present in the BlockACK.Request frame".</t>
  </si>
  <si>
    <t xml:space="preserve">Figure 24 is bitmap image. </t>
  </si>
  <si>
    <t xml:space="preserve">Figure 35 is bitmap image. </t>
  </si>
  <si>
    <t xml:space="preserve">Figure 37 is bitmap image. </t>
  </si>
  <si>
    <t xml:space="preserve">Figure 41(a) and (b) are bitmap images. </t>
  </si>
  <si>
    <t xml:space="preserve">Figure 50 is bitmap image. </t>
  </si>
  <si>
    <t>Divide and reorganize clause 6 into 2 clauses:  "MAC functional description for HRP UWB PHY" and "MAC functional description for narrowband and UWB PHYs" The latter contains the legacy 2012 std.</t>
  </si>
  <si>
    <t>The MAC functional description lacks the interface for amendment 802.1ACea</t>
  </si>
  <si>
    <t>Add the content of document IEEE P802.15-24-0594-01-6a in the new MAC clause "MAC functional description for HRP UWB PHY"</t>
  </si>
  <si>
    <t xml:space="preserve">Figure 68 is bitmap image. </t>
  </si>
  <si>
    <t xml:space="preserve">Figure 73 is bitmap image. </t>
  </si>
  <si>
    <t xml:space="preserve">Figure 75 is bitmap image. </t>
  </si>
  <si>
    <t xml:space="preserve">Figure 76 is bitmap image. </t>
  </si>
  <si>
    <t xml:space="preserve">Figure 77 is bitmap image. </t>
  </si>
  <si>
    <t xml:space="preserve">Figure 82 is bitmap image. </t>
  </si>
  <si>
    <t xml:space="preserve">Figure 83 is bitmap image. </t>
  </si>
  <si>
    <t xml:space="preserve">Figure 84(a) is bitmap image. </t>
  </si>
  <si>
    <t xml:space="preserve">Figure 84(b) is bitmap image. </t>
  </si>
  <si>
    <t xml:space="preserve">Figure 89(a) and (b) are bitmap images. </t>
  </si>
  <si>
    <t xml:space="preserve">Figure 90(a) and (b) are bitmap images. </t>
  </si>
  <si>
    <t xml:space="preserve">Figure 92 is bitmap image. </t>
  </si>
  <si>
    <t xml:space="preserve">Figure 94 lower part is bitmap image. </t>
  </si>
  <si>
    <t xml:space="preserve">Figure 95 is bitmap image. </t>
  </si>
  <si>
    <t xml:space="preserve">Figure 96(a) and (b) are bitmap images. </t>
  </si>
  <si>
    <t xml:space="preserve">Figure 97(a) and (b) are bitmap images. </t>
  </si>
  <si>
    <t xml:space="preserve">Figure 98 is bitmap image. </t>
  </si>
  <si>
    <t xml:space="preserve">Figure 99 is bitmap image. </t>
  </si>
  <si>
    <t xml:space="preserve">Figure 100 is bitmap image. </t>
  </si>
  <si>
    <t xml:space="preserve">Figure 102(a), (b) and (c) are bitmap images. </t>
  </si>
  <si>
    <t xml:space="preserve">Figure 103 is bitmap image. </t>
  </si>
  <si>
    <t xml:space="preserve">Figure 104 is bitmap image. </t>
  </si>
  <si>
    <t xml:space="preserve">Figure 105(a) and (b) are bitmap images. </t>
  </si>
  <si>
    <t xml:space="preserve">Figure 105 heading is on different page than the figure. </t>
  </si>
  <si>
    <t>Move figure heading on the same page than the figure.</t>
  </si>
  <si>
    <t xml:space="preserve">Figure 107(a), (b) and (c) are bitmap images. </t>
  </si>
  <si>
    <t xml:space="preserve">The security clause is 11 years old and outdated. </t>
  </si>
  <si>
    <t>Revise clauses 7, 4.5 and 4.6 with modern crypto primitives as the use of Ascon, stream ciphers and key generation and management. Check synergies with IEEE 802.15.9 Std if see if it can be adopted and make data protection and privacy protection mandatory</t>
  </si>
  <si>
    <t xml:space="preserve">Are the private keys really taken from the set of integers, which only has 3 integers 1, 2, and r-1? </t>
  </si>
  <si>
    <t>What is the set of {1, 2, r-1} trying to say? Are those the values which are NOT allowed or what?</t>
  </si>
  <si>
    <t xml:space="preserve">Figure 140 is bitmap image. </t>
  </si>
  <si>
    <t xml:space="preserve">Figure 141 is bitmap image. </t>
  </si>
  <si>
    <t xml:space="preserve">It is unclear the UWB PHY specification for the revision and the legacy UWB PHY specification. </t>
  </si>
  <si>
    <t>Divide and reorganize clause 9 into 2 clauses:  "HRP UWB PHY specification" and "UWB PHY specification" The latter contains the legacy 2012 std.</t>
  </si>
  <si>
    <t>The HRP MAC assumes a narrowband assisted signal. However, such NW signal is not specified.</t>
  </si>
  <si>
    <t>Add in the HRP UWB PHY a subclause with the NW assisted signal specification.</t>
  </si>
  <si>
    <t xml:space="preserve">Figure 147 is bitmap image. </t>
  </si>
  <si>
    <t xml:space="preserve">Figure 148 is bitmap image. </t>
  </si>
  <si>
    <t xml:space="preserve">Figure 149 is bitmap image. </t>
  </si>
  <si>
    <t xml:space="preserve">Figure 150 is bitmap image. </t>
  </si>
  <si>
    <t xml:space="preserve">Extra indentation before section 9.2.9. </t>
  </si>
  <si>
    <t>Remove extra indentation.</t>
  </si>
  <si>
    <t xml:space="preserve">Extra indentation before section 9.2.15. </t>
  </si>
  <si>
    <t xml:space="preserve">Figure G.1 is bitmap image. </t>
  </si>
  <si>
    <t xml:space="preserve">Figure G.2 is bitmap image. </t>
  </si>
  <si>
    <t>Frontmatter</t>
  </si>
  <si>
    <t>Introduction</t>
  </si>
  <si>
    <t>4</t>
  </si>
  <si>
    <t>4.1</t>
  </si>
  <si>
    <t>4.5.2.1</t>
  </si>
  <si>
    <t>5</t>
  </si>
  <si>
    <t>5.3.1</t>
  </si>
  <si>
    <t>5.1</t>
  </si>
  <si>
    <t>5.3.3</t>
  </si>
  <si>
    <t>5.3.3.1</t>
  </si>
  <si>
    <t>5.3.2</t>
  </si>
  <si>
    <t>5.3.3.2</t>
  </si>
  <si>
    <t>5.3.3.2.1</t>
  </si>
  <si>
    <t>5.3.3.3</t>
  </si>
  <si>
    <t>5.3.3.2.3</t>
  </si>
  <si>
    <t>5.3.3.4</t>
  </si>
  <si>
    <t>5.3.3.4.1</t>
  </si>
  <si>
    <t>5.3.3.4.2</t>
  </si>
  <si>
    <t>5.3.3.4.3</t>
  </si>
  <si>
    <t>5.3.3.4.5</t>
  </si>
  <si>
    <t>5.3.3.4.6</t>
  </si>
  <si>
    <t>5.3.3.4.8</t>
  </si>
  <si>
    <t>5.3.3.5</t>
  </si>
  <si>
    <t>5.4.1</t>
  </si>
  <si>
    <t>5.6.2</t>
  </si>
  <si>
    <t>5.6.5</t>
  </si>
  <si>
    <t>5.6.6</t>
  </si>
  <si>
    <t>5.6.7</t>
  </si>
  <si>
    <t>5.6.16</t>
  </si>
  <si>
    <t>5.7.1</t>
  </si>
  <si>
    <t>5.7.1.1</t>
  </si>
  <si>
    <t>5.7.1.2</t>
  </si>
  <si>
    <t>5.7.2</t>
  </si>
  <si>
    <t>5.8</t>
  </si>
  <si>
    <t>5.8.1</t>
  </si>
  <si>
    <t>5.8.1.2.2</t>
  </si>
  <si>
    <t>5.8.1.2</t>
  </si>
  <si>
    <t>5.8.1.10</t>
  </si>
  <si>
    <t>5.8.2</t>
  </si>
  <si>
    <t>5.8.2.3</t>
  </si>
  <si>
    <t>5.8.2.4</t>
  </si>
  <si>
    <t>5.8.2.5</t>
  </si>
  <si>
    <t>5.8.3</t>
  </si>
  <si>
    <t>5.8.4</t>
  </si>
  <si>
    <t>5.8.4.4</t>
  </si>
  <si>
    <t>5.8.5</t>
  </si>
  <si>
    <t>5.8.6.5</t>
  </si>
  <si>
    <t>5.8.6.9</t>
  </si>
  <si>
    <t>5.8.7</t>
  </si>
  <si>
    <t>5.8.7.3</t>
  </si>
  <si>
    <t>5.8.9</t>
  </si>
  <si>
    <t>5.8.9.5</t>
  </si>
  <si>
    <t>5.8.9.6</t>
  </si>
  <si>
    <t>5.9</t>
  </si>
  <si>
    <t>5.9.1</t>
  </si>
  <si>
    <t>5.9.2</t>
  </si>
  <si>
    <t>5.9.6</t>
  </si>
  <si>
    <t>5.9.8</t>
  </si>
  <si>
    <t>5.11</t>
  </si>
  <si>
    <t>5.12</t>
  </si>
  <si>
    <t>5.12.1</t>
  </si>
  <si>
    <t>5.12.1.1</t>
  </si>
  <si>
    <t>5.12.2</t>
  </si>
  <si>
    <t>5.12.2.1</t>
  </si>
  <si>
    <t>5.12.6</t>
  </si>
  <si>
    <t>5.12.6.1</t>
  </si>
  <si>
    <t>5.12.7</t>
  </si>
  <si>
    <t>5.12.7.1</t>
  </si>
  <si>
    <t>5.12.11</t>
  </si>
  <si>
    <t>5.12.11.1</t>
  </si>
  <si>
    <t>5.12.13</t>
  </si>
  <si>
    <t>5.12.13.1</t>
  </si>
  <si>
    <t>5.12.15</t>
  </si>
  <si>
    <t>6.2.3</t>
  </si>
  <si>
    <t>6.3.1.1</t>
  </si>
  <si>
    <t>6.3.2</t>
  </si>
  <si>
    <t>6.3.2.2</t>
  </si>
  <si>
    <t>6.3.2.1</t>
  </si>
  <si>
    <t>6.3.2.4</t>
  </si>
  <si>
    <t>6.3.2.3</t>
  </si>
  <si>
    <t>6.3.2.6</t>
  </si>
  <si>
    <t>6.3.2.5</t>
  </si>
  <si>
    <t>6.3.4</t>
  </si>
  <si>
    <t>6.3.4.1</t>
  </si>
  <si>
    <t>6.3.2.7</t>
  </si>
  <si>
    <t>6.3.4.2</t>
  </si>
  <si>
    <t>6.4.4.2</t>
  </si>
  <si>
    <t>6.5.7</t>
  </si>
  <si>
    <t>6.5.7.2</t>
  </si>
  <si>
    <t>6.5.7.3</t>
  </si>
  <si>
    <t>6.5.7.4</t>
  </si>
  <si>
    <t>6.7.2</t>
  </si>
  <si>
    <t>6.7.3</t>
  </si>
  <si>
    <t>6.8</t>
  </si>
  <si>
    <t>6.8.1</t>
  </si>
  <si>
    <t>6.8.2</t>
  </si>
  <si>
    <t>6.9</t>
  </si>
  <si>
    <t>6.9.1</t>
  </si>
  <si>
    <t>6.9.1.1</t>
  </si>
  <si>
    <t>6.9.1.2</t>
  </si>
  <si>
    <t>6.9.1.2.3</t>
  </si>
  <si>
    <t>6.9.2</t>
  </si>
  <si>
    <t>6.9.2.2</t>
  </si>
  <si>
    <t>6.11</t>
  </si>
  <si>
    <t>6.10.2</t>
  </si>
  <si>
    <t>6.12</t>
  </si>
  <si>
    <t>6.12.1</t>
  </si>
  <si>
    <t>6.12.2.1</t>
  </si>
  <si>
    <t>6.12.2</t>
  </si>
  <si>
    <t>6.12.2.2</t>
  </si>
  <si>
    <t>6.12.3</t>
  </si>
  <si>
    <t>6.13</t>
  </si>
  <si>
    <t>6.13.3</t>
  </si>
  <si>
    <t>6.13.5</t>
  </si>
  <si>
    <t>6.13.9</t>
  </si>
  <si>
    <t>6.14</t>
  </si>
  <si>
    <t>6.14.1</t>
  </si>
  <si>
    <t>6.14.1.1</t>
  </si>
  <si>
    <t>6.14.2.1</t>
  </si>
  <si>
    <t>6.15</t>
  </si>
  <si>
    <t>6.16</t>
  </si>
  <si>
    <t>7</t>
  </si>
  <si>
    <t>7.1</t>
  </si>
  <si>
    <t>7.2</t>
  </si>
  <si>
    <t>7.3.1</t>
  </si>
  <si>
    <t>7.3</t>
  </si>
  <si>
    <t>8.1</t>
  </si>
  <si>
    <t>8.3</t>
  </si>
  <si>
    <t>8.3.1</t>
  </si>
  <si>
    <t>8.4</t>
  </si>
  <si>
    <t>8.4.1</t>
  </si>
  <si>
    <t>8.5</t>
  </si>
  <si>
    <t>8.5.1</t>
  </si>
  <si>
    <t>8.5.2</t>
  </si>
  <si>
    <t>8.7</t>
  </si>
  <si>
    <t>8.8.3</t>
  </si>
  <si>
    <t>8.9.3</t>
  </si>
  <si>
    <t>9</t>
  </si>
  <si>
    <t>9.1.1</t>
  </si>
  <si>
    <t>9.1</t>
  </si>
  <si>
    <t>9.1.1.3</t>
  </si>
  <si>
    <t>9.1.1.5.2</t>
  </si>
  <si>
    <t>9.1.1.5</t>
  </si>
  <si>
    <t>9.1.1.5.4</t>
  </si>
  <si>
    <t>9.1.1.5.4.1</t>
  </si>
  <si>
    <t>9.1.2</t>
  </si>
  <si>
    <t>9.1.2.1</t>
  </si>
  <si>
    <t>9.1.3</t>
  </si>
  <si>
    <t>9.1.4</t>
  </si>
  <si>
    <t>9.1.14</t>
  </si>
  <si>
    <t>9.1.14.3</t>
  </si>
  <si>
    <t>9.1.15.10</t>
  </si>
  <si>
    <t>9.1.16</t>
  </si>
  <si>
    <t>9.1.15.12</t>
  </si>
  <si>
    <t>9.2</t>
  </si>
  <si>
    <t>9.2.2</t>
  </si>
  <si>
    <t>9.2.5</t>
  </si>
  <si>
    <t>9.2.5.2</t>
  </si>
  <si>
    <t>9.2.6</t>
  </si>
  <si>
    <t>9.2.6.1</t>
  </si>
  <si>
    <t>9.2.7</t>
  </si>
  <si>
    <t>9.2.8</t>
  </si>
  <si>
    <t>9.2.9.1</t>
  </si>
  <si>
    <t>9.2.9</t>
  </si>
  <si>
    <t>9.2.10</t>
  </si>
  <si>
    <t>9.2.13</t>
  </si>
  <si>
    <t>9.2.14</t>
  </si>
  <si>
    <t>9.2.15</t>
  </si>
  <si>
    <t>9.2.16</t>
  </si>
  <si>
    <t>9.2.16.8</t>
  </si>
  <si>
    <t>G.2</t>
  </si>
  <si>
    <t>r1-2</t>
  </si>
  <si>
    <t>r1-3</t>
  </si>
  <si>
    <t>r1-4</t>
  </si>
  <si>
    <t>r1-5</t>
  </si>
  <si>
    <t>r1-6</t>
  </si>
  <si>
    <t>r1-7</t>
  </si>
  <si>
    <t>r1-8</t>
  </si>
  <si>
    <t>r1-9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</si>
  <si>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</si>
  <si>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</si>
  <si>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</si>
  <si>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</si>
  <si>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</si>
  <si>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</si>
  <si>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</si>
  <si>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</si>
  <si>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</si>
  <si>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</si>
  <si>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</si>
  <si>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</si>
  <si>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</si>
  <si>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</si>
  <si>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</si>
  <si>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</si>
  <si>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</si>
  <si>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</si>
  <si>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</si>
  <si>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</si>
  <si>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</si>
  <si>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</si>
  <si>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</si>
  <si>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</si>
  <si>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</si>
  <si>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</si>
  <si>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</si>
  <si>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</si>
  <si>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</si>
  <si>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</si>
  <si>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</si>
  <si>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</si>
  <si>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</si>
  <si>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</si>
  <si>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</si>
  <si>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</si>
  <si>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</si>
  <si>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</si>
  <si>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</si>
  <si>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</si>
  <si>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</si>
  <si>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</si>
  <si>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</si>
  <si>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</si>
  <si>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</si>
  <si>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</si>
  <si>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</si>
  <si>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</si>
  <si>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</si>
  <si>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</si>
  <si>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</si>
  <si>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</si>
  <si>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</si>
  <si>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</si>
  <si>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</si>
  <si>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</si>
  <si>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</si>
  <si>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</si>
  <si>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</si>
  <si>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</si>
  <si>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</si>
  <si>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</si>
  <si>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</si>
  <si>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</si>
  <si>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</si>
  <si>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</si>
  <si>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</si>
  <si>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</si>
  <si>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</si>
  <si>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</si>
  <si>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</si>
  <si>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</si>
  <si>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</si>
  <si>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</si>
  <si>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</si>
  <si>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</si>
  <si>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</si>
  <si>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</si>
  <si>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</si>
  <si>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</si>
  <si>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</si>
  <si>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</si>
  <si>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</si>
  <si>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</si>
  <si>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</si>
  <si>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</si>
  <si>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</si>
  <si>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</si>
  <si>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</si>
  <si>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</si>
  <si>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r1-100</t>
  </si>
  <si>
    <t>r1-101</t>
  </si>
  <si>
    <t>r1-102</t>
  </si>
  <si>
    <t>r1-103</t>
  </si>
  <si>
    <t>r1-104</t>
  </si>
  <si>
    <t>r1-105</t>
  </si>
  <si>
    <t>r1-106</t>
  </si>
  <si>
    <t>r1-107</t>
  </si>
  <si>
    <t>r1-108</t>
  </si>
  <si>
    <t>r1-109</t>
  </si>
  <si>
    <t>r1-110</t>
  </si>
  <si>
    <t>r1-111</t>
  </si>
  <si>
    <t>r1-112</t>
  </si>
  <si>
    <t>r1-113</t>
  </si>
  <si>
    <t>r1-114</t>
  </si>
  <si>
    <t>r1-115</t>
  </si>
  <si>
    <t>r1-116</t>
  </si>
  <si>
    <t>r1-117</t>
  </si>
  <si>
    <t>r1-118</t>
  </si>
  <si>
    <t>r1-119</t>
  </si>
  <si>
    <t>r1-120</t>
  </si>
  <si>
    <t>r1-121</t>
  </si>
  <si>
    <t>r1-122</t>
  </si>
  <si>
    <t>r1-123</t>
  </si>
  <si>
    <t>r1-124</t>
  </si>
  <si>
    <t>r1-125</t>
  </si>
  <si>
    <t>r1-126</t>
  </si>
  <si>
    <t>r1-127</t>
  </si>
  <si>
    <t>r1-128</t>
  </si>
  <si>
    <t>r1-129</t>
  </si>
  <si>
    <t>r1-130</t>
  </si>
  <si>
    <t>r1-131</t>
  </si>
  <si>
    <t>r1-132</t>
  </si>
  <si>
    <t>r1-133</t>
  </si>
  <si>
    <t>r1-134</t>
  </si>
  <si>
    <t>r1-135</t>
  </si>
  <si>
    <t>r1-136</t>
  </si>
  <si>
    <t>r1-137</t>
  </si>
  <si>
    <t>r1-138</t>
  </si>
  <si>
    <t>r1-139</t>
  </si>
  <si>
    <t>r1-140</t>
  </si>
  <si>
    <t>r1-141</t>
  </si>
  <si>
    <t>r1-142</t>
  </si>
  <si>
    <t>r1-143</t>
  </si>
  <si>
    <t>r1-144</t>
  </si>
  <si>
    <t>r1-145</t>
  </si>
  <si>
    <t>r1-146</t>
  </si>
  <si>
    <t>r1-147</t>
  </si>
  <si>
    <t>r1-148</t>
  </si>
  <si>
    <t>r1-149</t>
  </si>
  <si>
    <t>r1-150</t>
  </si>
  <si>
    <t>r1-151</t>
  </si>
  <si>
    <t>r1-152</t>
  </si>
  <si>
    <t>r1-153</t>
  </si>
  <si>
    <t>r1-154</t>
  </si>
  <si>
    <t>r1-155</t>
  </si>
  <si>
    <t>r1-156</t>
  </si>
  <si>
    <t>r1-157</t>
  </si>
  <si>
    <t>r1-158</t>
  </si>
  <si>
    <t>r1-159</t>
  </si>
  <si>
    <t>r1-160</t>
  </si>
  <si>
    <t>r1-161</t>
  </si>
  <si>
    <t>r1-162</t>
  </si>
  <si>
    <t>r1-163</t>
  </si>
  <si>
    <t>r1-164</t>
  </si>
  <si>
    <t>r1-165</t>
  </si>
  <si>
    <t>r1-166</t>
  </si>
  <si>
    <t>r1-167</t>
  </si>
  <si>
    <t>r1-168</t>
  </si>
  <si>
    <t>r1-169</t>
  </si>
  <si>
    <t>r1-170</t>
  </si>
  <si>
    <t>r1-171</t>
  </si>
  <si>
    <t>r1-172</t>
  </si>
  <si>
    <t>r1-173</t>
  </si>
  <si>
    <t>r1-174</t>
  </si>
  <si>
    <t>r1-175</t>
  </si>
  <si>
    <t>r1-176</t>
  </si>
  <si>
    <t>r1-177</t>
  </si>
  <si>
    <t>r1-178</t>
  </si>
  <si>
    <t>r1-179</t>
  </si>
  <si>
    <t>r1-180</t>
  </si>
  <si>
    <t>r1-181</t>
  </si>
  <si>
    <t>r1-182</t>
  </si>
  <si>
    <t>r1-183</t>
  </si>
  <si>
    <t>r1-184</t>
  </si>
  <si>
    <t>r1-185</t>
  </si>
  <si>
    <t>r1-186</t>
  </si>
  <si>
    <t>r1-187</t>
  </si>
  <si>
    <t>r1-188</t>
  </si>
  <si>
    <t>r1-189</t>
  </si>
  <si>
    <t>r1-190</t>
  </si>
  <si>
    <t>r1-191</t>
  </si>
  <si>
    <t>r1-192</t>
  </si>
  <si>
    <t>r1-193</t>
  </si>
  <si>
    <t>r1-194</t>
  </si>
  <si>
    <t>r1-195</t>
  </si>
  <si>
    <t>r1-196</t>
  </si>
  <si>
    <t>r1-197</t>
  </si>
  <si>
    <t>r1-198</t>
  </si>
  <si>
    <t>r1-199</t>
  </si>
  <si>
    <t>r1-200</t>
  </si>
  <si>
    <t>r1-201</t>
  </si>
  <si>
    <t>r1-202</t>
  </si>
  <si>
    <t>r1-203</t>
  </si>
  <si>
    <t>r1-204</t>
  </si>
  <si>
    <t>r1-205</t>
  </si>
  <si>
    <t>r1-206</t>
  </si>
  <si>
    <t>r1-207</t>
  </si>
  <si>
    <t>r1-208</t>
  </si>
  <si>
    <t>r1-209</t>
  </si>
  <si>
    <t>r1-210</t>
  </si>
  <si>
    <t>r1-211</t>
  </si>
  <si>
    <t>r1-212</t>
  </si>
  <si>
    <t>r1-213</t>
  </si>
  <si>
    <t>r1-214</t>
  </si>
  <si>
    <t>r1-215</t>
  </si>
  <si>
    <t>r1-216</t>
  </si>
  <si>
    <t>r1-217</t>
  </si>
  <si>
    <t>r1-218</t>
  </si>
  <si>
    <t>r1-219</t>
  </si>
  <si>
    <t>r1-220</t>
  </si>
  <si>
    <t>r1-221</t>
  </si>
  <si>
    <t>r1-222</t>
  </si>
  <si>
    <t>r1-223</t>
  </si>
  <si>
    <t>r1-224</t>
  </si>
  <si>
    <t>r1-225</t>
  </si>
  <si>
    <t>r1-226</t>
  </si>
  <si>
    <t>r1-227</t>
  </si>
  <si>
    <t>r1-228</t>
  </si>
  <si>
    <t>r1-229</t>
  </si>
  <si>
    <t>r1-230</t>
  </si>
  <si>
    <t>r1-231</t>
  </si>
  <si>
    <t>r1-232</t>
  </si>
  <si>
    <t>r1-233</t>
  </si>
  <si>
    <t>r1-234</t>
  </si>
  <si>
    <t>r1-235</t>
  </si>
  <si>
    <t>r1-236</t>
  </si>
  <si>
    <t>r1-237</t>
  </si>
  <si>
    <t>r1-238</t>
  </si>
  <si>
    <t>r1-239</t>
  </si>
  <si>
    <t>r1-240</t>
  </si>
  <si>
    <t>r1-241</t>
  </si>
  <si>
    <t>r1-242</t>
  </si>
  <si>
    <t>r1-243</t>
  </si>
  <si>
    <t>r1-244</t>
  </si>
  <si>
    <t>r1-245</t>
  </si>
  <si>
    <t>r1-246</t>
  </si>
  <si>
    <t>r1-247</t>
  </si>
  <si>
    <t>r1-248</t>
  </si>
  <si>
    <t>r1-249</t>
  </si>
  <si>
    <t>r1-250</t>
  </si>
  <si>
    <t>r1-251</t>
  </si>
  <si>
    <t>r1-252</t>
  </si>
  <si>
    <t>LB212</t>
    <phoneticPr fontId="14"/>
  </si>
  <si>
    <t>Self</t>
  </si>
  <si>
    <t>YRP-IAI</t>
  </si>
  <si>
    <t>No</t>
  </si>
  <si>
    <t>Yes</t>
  </si>
  <si>
    <t>March 2025</t>
  </si>
  <si>
    <t>802.15 Consolidated Letter Ballot Comments for IEEE P802.15.6ma</t>
  </si>
  <si>
    <t>15-25-0xxx-00-006a</t>
  </si>
  <si>
    <t>March 11th, 2025</t>
  </si>
  <si>
    <t>In response to WG letter ballot</t>
  </si>
  <si>
    <t>Marco Hernandez; YRP-IAI, Japan, CWC University of Oulu,  Finland</t>
  </si>
  <si>
    <t>Ryuji Kohno; YRP-IAI, Japan, YNU, Japan</t>
  </si>
  <si>
    <t>Seong-Soon Joo</t>
    <phoneticPr fontId="8"/>
  </si>
  <si>
    <t>NANOHITECH</t>
    <phoneticPr fontId="8"/>
  </si>
  <si>
    <t>Huan-Bang Li</t>
    <phoneticPr fontId="10"/>
  </si>
  <si>
    <t>NANOHITECH</t>
  </si>
  <si>
    <t>Mobile Techno Corp</t>
  </si>
  <si>
    <t>3.1</t>
    <phoneticPr fontId="8"/>
  </si>
  <si>
    <t>4.7.1</t>
    <phoneticPr fontId="10"/>
  </si>
  <si>
    <t>5.3.3.1</t>
    <phoneticPr fontId="10"/>
  </si>
  <si>
    <t>5.3.3.1.6</t>
    <phoneticPr fontId="10"/>
  </si>
  <si>
    <t>5.3.3.1.7</t>
    <phoneticPr fontId="8"/>
  </si>
  <si>
    <t>5.3.3.1.9</t>
    <phoneticPr fontId="10"/>
  </si>
  <si>
    <t>5.3.3.4</t>
    <phoneticPr fontId="10"/>
  </si>
  <si>
    <t>5.4.1.2.1</t>
    <phoneticPr fontId="10"/>
  </si>
  <si>
    <t>5.6.2.2</t>
    <phoneticPr fontId="10"/>
  </si>
  <si>
    <t>5.6.4</t>
    <phoneticPr fontId="10"/>
  </si>
  <si>
    <t>5.6.5.1</t>
    <phoneticPr fontId="10"/>
  </si>
  <si>
    <t>5.9.1.1</t>
    <phoneticPr fontId="10"/>
  </si>
  <si>
    <t>6.2.3</t>
    <phoneticPr fontId="8"/>
  </si>
  <si>
    <t>6.2.2</t>
    <phoneticPr fontId="10"/>
  </si>
  <si>
    <t>6.2.3</t>
    <phoneticPr fontId="10"/>
  </si>
  <si>
    <t xml:space="preserve">6.3.1.1.4 </t>
    <phoneticPr fontId="8"/>
  </si>
  <si>
    <t>6.3.3</t>
    <phoneticPr fontId="10"/>
  </si>
  <si>
    <t>6.3.6</t>
    <phoneticPr fontId="8"/>
  </si>
  <si>
    <t>6.4.1</t>
    <phoneticPr fontId="8"/>
  </si>
  <si>
    <t>6.4.2.1</t>
    <phoneticPr fontId="10"/>
  </si>
  <si>
    <t>6.4.7</t>
    <phoneticPr fontId="8"/>
  </si>
  <si>
    <t>9.1.1</t>
    <phoneticPr fontId="10"/>
  </si>
  <si>
    <t>9.2.11</t>
    <phoneticPr fontId="10"/>
  </si>
  <si>
    <t>contention access phase' is not defined in the draft.</t>
    <phoneticPr fontId="8"/>
  </si>
  <si>
    <t>replace 'phase' by 'period'</t>
    <phoneticPr fontId="8"/>
  </si>
  <si>
    <t>replace 'HID' by 'CID'</t>
    <phoneticPr fontId="8"/>
  </si>
  <si>
    <t>This sentence defines a mandatory feature for non-beacon mode operation.  'the coordinator is required to ...' should be ... written as ' the coordinator shall ...' like that in line 21.</t>
    <phoneticPr fontId="10"/>
  </si>
  <si>
    <t>make changes.</t>
    <phoneticPr fontId="10"/>
  </si>
  <si>
    <t xml:space="preserve">This sentence includes grammar errors which introduce ambiguity to its meaning.   </t>
    <phoneticPr fontId="10"/>
  </si>
  <si>
    <t>modify the sentence.</t>
    <phoneticPr fontId="10"/>
  </si>
  <si>
    <t>In Table 2, octet 1 includes more than 8 bits whereas octet 2 only includes 4 bits. These are against the octet definition.</t>
    <phoneticPr fontId="10"/>
  </si>
  <si>
    <t>The bits used in Table 6 don't match with the bits defined in Table 2.</t>
    <phoneticPr fontId="10"/>
  </si>
  <si>
    <t>modify to match with Table 2.</t>
    <phoneticPr fontId="10"/>
  </si>
  <si>
    <t>The bits used in Table 7 don't match with the bits defined in Table 2.</t>
    <phoneticPr fontId="10"/>
  </si>
  <si>
    <t>Table 7</t>
    <phoneticPr fontId="8"/>
  </si>
  <si>
    <t>specify the format of R2S, TF, and TFA control frames or delete the subtype frames from the table 7.</t>
    <phoneticPr fontId="8"/>
  </si>
  <si>
    <t>carefully define these bits with corresponding names and descriptions.</t>
    <phoneticPr fontId="10"/>
  </si>
  <si>
    <t>In Table 16, descriptions on b4-b7 are absent.</t>
    <phoneticPr fontId="10"/>
  </si>
  <si>
    <t>add description for b4-b7.</t>
    <phoneticPr fontId="10"/>
  </si>
  <si>
    <t>In Table 19, 'Capability Information subfield' is located at octet 10. Why the bit is started from b136 in Table 22?</t>
    <phoneticPr fontId="10"/>
  </si>
  <si>
    <t>modify if necessary.</t>
    <phoneticPr fontId="10"/>
  </si>
  <si>
    <t>assign octets accordingly.</t>
    <phoneticPr fontId="10"/>
  </si>
  <si>
    <t>In Table 26, octet 0 should be corresponding to all bits but not just to b0-b3.</t>
    <phoneticPr fontId="10"/>
  </si>
  <si>
    <t>This sentence includes ambiguity with the use of 'only if … shall …'. It may be wrongly copied from 15.6-2012.</t>
    <phoneticPr fontId="10"/>
  </si>
  <si>
    <t>correct accordingly.</t>
    <phoneticPr fontId="10"/>
  </si>
  <si>
    <t>Beacon Request command is not defined in the draft.</t>
    <phoneticPr fontId="8"/>
  </si>
  <si>
    <t>specify the Beacon Request command</t>
    <phoneticPr fontId="8"/>
  </si>
  <si>
    <t>in Microwave' in the caption of Table 71 is extra.</t>
    <phoneticPr fontId="10"/>
  </si>
  <si>
    <t>delete extra word.</t>
    <phoneticPr fontId="10"/>
  </si>
  <si>
    <t>GTS is not defined in the draft.</t>
    <phoneticPr fontId="8"/>
  </si>
  <si>
    <t>specify the GTS</t>
    <phoneticPr fontId="8"/>
  </si>
  <si>
    <t>define an attribute for specifying the length of beacon slot.</t>
    <phoneticPr fontId="8"/>
  </si>
  <si>
    <t>The description 'a value between 0 and 14' is against the definition in Table 72, where it is defined as integer 0-15.</t>
    <phoneticPr fontId="10"/>
  </si>
  <si>
    <t>modify accordingly.</t>
    <phoneticPr fontId="10"/>
  </si>
  <si>
    <t>PLDE-RXSTART.indication and PLDE-'RXEND.indication primitives are not specified.</t>
    <phoneticPr fontId="8"/>
  </si>
  <si>
    <t>specify the PLDE-RXSTART.indication and PLDE-'RXEND.indication primitives</t>
    <phoneticPr fontId="8"/>
  </si>
  <si>
    <t>TBD' exists.</t>
    <phoneticPr fontId="10"/>
  </si>
  <si>
    <t>Fix TBD.</t>
    <phoneticPr fontId="10"/>
  </si>
  <si>
    <t xml:space="preserve">there is no description about the group superframe structure for class 1 multi-BAN and how to merge the superframes of multiple BANs who become a member of group BAN. </t>
    <phoneticPr fontId="8"/>
  </si>
  <si>
    <t>specify the group superframe structure for class 1 multi-BAN and the procedure of merging superframes.</t>
    <phoneticPr fontId="8"/>
  </si>
  <si>
    <t>a coordinator or coordinator/group coordinator' should be 'a coordinator or group coordinator'.</t>
    <phoneticPr fontId="10"/>
  </si>
  <si>
    <t>it is not clear how to inform the group BAN coordinator when the superframe structure of the BAN is changed.</t>
    <phoneticPr fontId="8"/>
  </si>
  <si>
    <t>provide the a procedure to inform the group BAN coordinator when the superframe structure of the BAN is changed</t>
    <phoneticPr fontId="8"/>
  </si>
  <si>
    <t>provide more detailed description about procedure of interference mitigation in a dependable group BAN</t>
    <phoneticPr fontId="8"/>
  </si>
  <si>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</si>
  <si>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</si>
  <si>
    <t>For the two preamble sequences are defined in Table 96 and Table 97, can we apply any other sequences than the two families of sequences listed in Tables 96 and 97?</t>
    <phoneticPr fontId="2" type="noConversion"/>
  </si>
  <si>
    <t>Figure 141' should be 'Figure 143'.</t>
    <phoneticPr fontId="10"/>
  </si>
  <si>
    <t>The channel plan has been revised to include 'control channel', which is not reflected in Table 160.</t>
    <phoneticPr fontId="10"/>
  </si>
  <si>
    <t>yes</t>
  </si>
  <si>
    <t>r1-253</t>
  </si>
  <si>
    <t>r1-254</t>
  </si>
  <si>
    <t>r1-255</t>
  </si>
  <si>
    <t>r1-256</t>
  </si>
  <si>
    <t>r1-257</t>
  </si>
  <si>
    <t>r1-258</t>
  </si>
  <si>
    <t>r1-259</t>
  </si>
  <si>
    <t>r1-260</t>
  </si>
  <si>
    <t>r1-261</t>
  </si>
  <si>
    <t>r1-262</t>
  </si>
  <si>
    <t>r1-263</t>
  </si>
  <si>
    <t>r1-264</t>
  </si>
  <si>
    <t>r1-265</t>
  </si>
  <si>
    <t>r1-266</t>
  </si>
  <si>
    <t>r1-267</t>
  </si>
  <si>
    <t>r1-268</t>
  </si>
  <si>
    <t>Takumi Kobayashi, NiTech, Japan</t>
  </si>
  <si>
    <t>Change in abstract 50 Mb/s</t>
  </si>
  <si>
    <t>Change to Visio figure</t>
  </si>
  <si>
    <t>Fixed hanging paragraph</t>
  </si>
  <si>
    <t>Move subclause to a new clause</t>
  </si>
  <si>
    <t>Add the subclause number</t>
  </si>
  <si>
    <t>Check 15.4 frame format to specify 0/6</t>
  </si>
  <si>
    <t>Remove 3.1.1 and merge definitions with 3.1</t>
  </si>
  <si>
    <t>abbreviation of 'coordination identifier' is wrong.</t>
  </si>
  <si>
    <t xml:space="preserve">If the equation b(m+8oct) is supposed to have multiplication symbol between 8 and oct, add it explicitly. </t>
  </si>
  <si>
    <t xml:space="preserve">Same here if there is supposed to be multiplication symbol between 10^-6 and (2^10) explicitly put it there. </t>
  </si>
  <si>
    <t>The b16 and b17 bits are not in the octet 1. They are already in octet 2. Technical</t>
  </si>
  <si>
    <t>correct accordingly.</t>
  </si>
  <si>
    <t>Subtype frames, R2S, TF, and TFA, are assigned in Table 7, but format of control frames are not specified in 5.4.1.</t>
  </si>
  <si>
    <t xml:space="preserve">In Table 11, b8-15 are duplicated defined. </t>
  </si>
  <si>
    <t>Change "all 0s" to "all zeros".</t>
  </si>
  <si>
    <t xml:space="preserve">In other cases text uses b9, etc., use same construct here. </t>
  </si>
  <si>
    <t xml:space="preserve">In Table 25, octets are not assigned to a large number of subfields. </t>
  </si>
  <si>
    <t>modify accordingly.</t>
  </si>
  <si>
    <t xml:space="preserve">In Table 33, octets are not assigned to a large number of subfields. </t>
  </si>
  <si>
    <t>The concept of 'a time reference base' defined in 4.4 is not aligned with the concept of superframe structure that is described by the value of aBaseSuperframeDuration and macBeaconOrder.</t>
  </si>
  <si>
    <t>redefine the superframe structure to align the time reference base and to support the group superframe structure for coexisting BANs.</t>
  </si>
  <si>
    <t xml:space="preserve">the length of beacon slot is variable, it should be specified in the standard. </t>
  </si>
  <si>
    <t>it is not clear that communication described in 6.4 is for the class 1 or class 2 and control channel is used or not.</t>
  </si>
  <si>
    <t xml:space="preserve">provide the usage of communication described in 6.4 and let it clear that this mode can be operated in the control channel. </t>
  </si>
  <si>
    <t>suggested subclauses for interference mitigation in a dependable group BAN are not described enough to maintain interoperability among the devices implementing the standard.</t>
  </si>
  <si>
    <t>delete "at the"</t>
  </si>
  <si>
    <t>Chenged the bit ordering from the beginning of the field rather than from the frame</t>
  </si>
  <si>
    <t>Delete the inline or merge rows in octect</t>
  </si>
  <si>
    <t>Change "is required to" by "shall"</t>
  </si>
  <si>
    <t>Redraw figure for slots</t>
  </si>
  <si>
    <t>Delete "only"</t>
  </si>
  <si>
    <t>It says {1, 2, r–1} and it should say {1, 2, ..., r–1}</t>
  </si>
  <si>
    <t>Indicated control frames will be provided. Marco</t>
  </si>
  <si>
    <t>Text will be provided by Dr Joo and Marco</t>
  </si>
  <si>
    <t>Text will be provided by Marco</t>
  </si>
  <si>
    <t>Text will be provided by Dr Joo</t>
  </si>
  <si>
    <t>In Line 1 of P297 in 9.2.7.1,the following sentences shall be inserted "The two preamble sequences listed in Table131 and 132 shall be used as a standard preamble sequeces to keep interoperability. Paticularly in class 1 of coexisting multiple BANs of IEEE802.15.6ma, a group BAN coordinator assigns an appropociate set of preamble sequences to other BAN coordinators in the same group of BANs in a period of C2C."</t>
    <phoneticPr fontId="25" type="noConversion"/>
  </si>
  <si>
    <t>Table 96 and 97 are for narrowband PHY but the comments shall be Table 131 and 132 for  UWB PHY in 9.2.7.1 Preamble.</t>
    <phoneticPr fontId="25" type="noConversion"/>
  </si>
  <si>
    <r>
      <t>After the sentences in the above column of CID r-214</t>
    </r>
    <r>
      <rPr>
        <sz val="9"/>
        <rFont val="ＭＳ Ｐゴシック"/>
        <family val="2"/>
        <charset val="128"/>
      </rPr>
      <t>　</t>
    </r>
    <r>
      <rPr>
        <sz val="9"/>
        <rFont val="Arial"/>
        <family val="2"/>
        <charset val="1"/>
      </rPr>
      <t>Line 1 of P297 in 9.2.7.1, the following sentence shall be inserted "An approporiate set of preamble sequences shall be selected according to the number, emmission  power of coexisting BANs,  channel models, and noise [B44]."
"[B44] Selection of Suitable Preamble Sequence Sets in UWB Wireless Communications in the Presence of Multiple Coexisting VBANs, 15-25-0002-01 &amp; 02" shall be added in reference of Annex B</t>
    </r>
  </si>
  <si>
    <t>The above two answers are good enough for referene.</t>
    <phoneticPr fontId="25" type="noConversion"/>
  </si>
  <si>
    <t>Change "However, the transition to a new Class environment depends on devices support the FEC configurations and interference estimation. Coexistence environments Class 1, Class 2, and Class 4 shall be supported by the identification of their respective beacons. " to "Identifying classes of coexistence and state transition of classes can be performed by C2C communication and ranging which is described in 6.4.7.4, According to idenfied classes, channel coding FEC, ARQ, and Hybrid ARQ are specified in table 2.  It is described in 9.1.2.1.6 FEC configuration. Add the table in 15-25-0160-00-006a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</si>
</sst>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color rgb="FFFF0000"/>
      <name val="Arial"/>
      <family val="2"/>
      <charset val="1"/>
    </font>
    <font>
      <sz val="9"/>
      <color rgb="FFFF0000"/>
      <name val="Calibri"/>
      <family val="2"/>
      <charset val="1"/>
    </font>
    <font>
      <b/>
      <sz val="20"/>
      <name val="Arial"/>
      <family val="2"/>
      <charset val="1"/>
    </font>
    <font>
      <b/>
      <sz val="12"/>
      <name val="Arial"/>
      <family val="2"/>
      <charset val="1"/>
    </font>
    <font>
      <sz val="12"/>
      <name val="Arial"/>
      <family val="2"/>
      <charset val="1"/>
    </font>
    <font>
      <sz val="10"/>
      <name val="Arial"/>
      <family val="2"/>
      <charset val="1"/>
    </font>
    <font>
      <sz val="6"/>
      <name val="ＭＳ Ｐゴシック"/>
      <family val="3"/>
      <charset val="128"/>
    </font>
    <font>
      <sz val="10"/>
      <color rgb="FFFF0000"/>
      <name val="Arial"/>
      <family val="2"/>
    </font>
    <font>
      <b/>
      <sz val="14"/>
      <name val="Times New Roman"/>
      <family val="1"/>
    </font>
    <font>
      <sz val="10"/>
      <name val="游ゴシック"/>
      <family val="2"/>
      <charset val="128"/>
    </font>
    <font>
      <sz val="10"/>
      <name val="Arial"/>
      <family val="2"/>
      <charset val="128"/>
    </font>
    <font>
      <sz val="10"/>
      <name val="ＭＳ Ｐゴシック"/>
      <family val="2"/>
      <charset val="128"/>
    </font>
    <font>
      <strike/>
      <sz val="10"/>
      <name val="Arial"/>
      <family val="2"/>
    </font>
    <font>
      <strike/>
      <sz val="10"/>
      <color rgb="FFFF0000"/>
      <name val="Arial"/>
      <family val="2"/>
    </font>
    <font>
      <sz val="10"/>
      <name val="Arial"/>
      <family val="2"/>
    </font>
    <font>
      <sz val="11"/>
      <name val="Arial"/>
      <family val="2"/>
    </font>
    <font>
      <sz val="12"/>
      <name val="Times New Roman"/>
      <family val="1"/>
    </font>
    <font>
      <sz val="8"/>
      <name val="Arial"/>
      <family val="2"/>
      <charset val="1"/>
    </font>
    <font>
      <sz val="9"/>
      <name val="Arial"/>
      <family val="2"/>
      <charset val="1"/>
    </font>
    <font>
      <sz val="9"/>
      <name val="ＭＳ Ｐゴシック"/>
      <family val="2"/>
      <charset val="128"/>
    </font>
  </fonts>
  <fills count="3">
    <fill>
      <patternFill patternType="none"/>
    </fill>
    <fill>
      <patternFill patternType="gray125"/>
    </fill>
    <fill>
      <patternFill patternType="solid">
        <fgColor rgb="FFDDDDDD"/>
        <bgColor rgb="FFFFCCCC"/>
      </patternFill>
    </fill>
  </fills>
  <borders count="6">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13" fillId="0" borderId="0"/>
    <xf numFmtId="0" fontId="13" fillId="0" borderId="0"/>
    <xf numFmtId="0" fontId="22" fillId="0" borderId="0"/>
  </cellStyleXfs>
  <cellXfs count="67">
    <xf numFmtId="0" fontId="0" fillId="0" borderId="0" xfId="0"/>
    <xf numFmtId="0" fontId="5" fillId="0" borderId="2" xfId="1" applyFont="1" applyBorder="1" applyAlignment="1">
      <alignment vertical="top" wrapText="1"/>
    </xf>
    <xf numFmtId="0" fontId="13"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wrapText="1"/>
    </xf>
    <xf numFmtId="0" fontId="13" fillId="0" borderId="3" xfId="1" applyBorder="1" applyAlignment="1">
      <alignment vertical="top" wrapText="1"/>
    </xf>
    <xf numFmtId="0" fontId="5" fillId="0" borderId="0" xfId="0" applyFont="1"/>
    <xf numFmtId="0" fontId="5" fillId="0" borderId="0" xfId="1" applyFont="1" applyAlignment="1">
      <alignment horizontal="left"/>
    </xf>
    <xf numFmtId="0" fontId="13"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49" fontId="0" fillId="0" borderId="0" xfId="0" applyNumberFormat="1"/>
    <xf numFmtId="14" fontId="0" fillId="0" borderId="0" xfId="0" applyNumberFormat="1"/>
    <xf numFmtId="0" fontId="0" fillId="0" borderId="0" xfId="0" applyAlignment="1">
      <alignment horizontal="right"/>
    </xf>
    <xf numFmtId="0" fontId="13" fillId="0" borderId="0" xfId="2" applyAlignment="1">
      <alignment vertical="top" wrapText="1"/>
    </xf>
    <xf numFmtId="0" fontId="13" fillId="0" borderId="0" xfId="2" applyAlignment="1">
      <alignment horizontal="left" vertical="top" wrapText="1"/>
    </xf>
    <xf numFmtId="0" fontId="0" fillId="0" borderId="3" xfId="0" applyBorder="1"/>
    <xf numFmtId="0" fontId="11" fillId="0" borderId="4" xfId="0" applyFont="1" applyBorder="1"/>
    <xf numFmtId="0" fontId="11" fillId="0" borderId="4" xfId="0"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2" borderId="4" xfId="0" applyFont="1" applyFill="1" applyBorder="1"/>
    <xf numFmtId="0" fontId="12" fillId="2" borderId="4" xfId="0" applyFont="1" applyFill="1" applyBorder="1" applyAlignment="1">
      <alignment horizontal="center"/>
    </xf>
    <xf numFmtId="0" fontId="18" fillId="0" borderId="0" xfId="0" applyFont="1" applyAlignment="1">
      <alignment wrapText="1"/>
    </xf>
    <xf numFmtId="0" fontId="0" fillId="0" borderId="0" xfId="0" quotePrefix="1" applyAlignment="1">
      <alignment wrapText="1"/>
    </xf>
    <xf numFmtId="0" fontId="0" fillId="0" borderId="0" xfId="0" applyAlignment="1">
      <alignment vertical="center" wrapText="1"/>
    </xf>
    <xf numFmtId="0" fontId="9" fillId="0" borderId="0" xfId="0" applyFont="1" applyAlignment="1">
      <alignment wrapText="1"/>
    </xf>
    <xf numFmtId="0" fontId="8" fillId="0" borderId="0" xfId="0" applyFont="1" applyAlignment="1">
      <alignment vertical="center" wrapText="1"/>
    </xf>
    <xf numFmtId="0" fontId="19" fillId="0" borderId="0" xfId="0" applyFont="1" applyAlignment="1">
      <alignment wrapText="1"/>
    </xf>
    <xf numFmtId="0" fontId="15" fillId="0" borderId="0" xfId="0" applyFont="1" applyAlignment="1">
      <alignment vertical="center"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0" fillId="0" borderId="0" xfId="0" applyAlignment="1">
      <alignment vertical="center"/>
    </xf>
    <xf numFmtId="0" fontId="22" fillId="0" borderId="0" xfId="0" quotePrefix="1" applyFont="1" applyAlignment="1">
      <alignment wrapText="1"/>
    </xf>
    <xf numFmtId="0" fontId="22" fillId="0" borderId="0" xfId="0" applyFont="1" applyAlignment="1">
      <alignment wrapText="1"/>
    </xf>
    <xf numFmtId="49" fontId="22" fillId="0" borderId="0" xfId="0" applyNumberFormat="1" applyFont="1" applyAlignment="1">
      <alignment wrapText="1"/>
    </xf>
    <xf numFmtId="0" fontId="22" fillId="0" borderId="0" xfId="0" applyFont="1"/>
    <xf numFmtId="0" fontId="24" fillId="0" borderId="5" xfId="3" applyFont="1" applyBorder="1" applyAlignment="1">
      <alignment vertical="top" wrapText="1"/>
    </xf>
    <xf numFmtId="0" fontId="24" fillId="0" borderId="0" xfId="3" applyFont="1" applyAlignment="1">
      <alignment vertical="top"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22" fillId="0" borderId="0" xfId="0" applyFont="1" applyAlignment="1">
      <alignment horizontal="center" vertical="center" wrapText="1"/>
    </xf>
    <xf numFmtId="49" fontId="0" fillId="0" borderId="0" xfId="0" applyNumberFormat="1" applyAlignment="1">
      <alignment horizontal="center" vertical="center"/>
    </xf>
    <xf numFmtId="164" fontId="0" fillId="0" borderId="0" xfId="0" applyNumberFormat="1" applyAlignment="1">
      <alignment horizontal="center" vertical="center"/>
    </xf>
    <xf numFmtId="49" fontId="22" fillId="0" borderId="0" xfId="0" applyNumberFormat="1" applyFont="1"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pplyAlignment="1">
      <alignment wrapText="1"/>
    </xf>
    <xf numFmtId="0" fontId="3" fillId="0" borderId="0" xfId="1"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49" fontId="5" fillId="0" borderId="2" xfId="1" applyNumberFormat="1" applyFont="1" applyBorder="1" applyAlignment="1">
      <alignment horizontal="left" vertical="top" wrapText="1"/>
    </xf>
    <xf numFmtId="0" fontId="10" fillId="0" borderId="4" xfId="0" applyFont="1" applyBorder="1" applyAlignment="1">
      <alignment horizontal="center" vertical="center"/>
    </xf>
    <xf numFmtId="0" fontId="0" fillId="0" borderId="0" xfId="0" applyFill="1" applyAlignment="1">
      <alignment horizontal="left" vertical="center" wrapText="1"/>
    </xf>
  </cellXfs>
  <cellStyles count="4">
    <cellStyle name="Normal" xfId="0" builtinId="0"/>
    <cellStyle name="Normal 2" xfId="1" xr:uid="{00000000-0005-0000-0000-000007000000}"/>
    <cellStyle name="Normal 2 2" xfId="3" xr:uid="{62DD8AF4-EFBC-497D-825C-5DBF6EC7755A}"/>
    <cellStyle name="標準 2" xfId="2" xr:uid="{00000000-0005-0000-0000-000008000000}"/>
  </cellStyles>
  <dxfs count="28">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217440</xdr:colOff>
      <xdr:row>22</xdr:row>
      <xdr:rowOff>130320</xdr:rowOff>
    </xdr:to>
    <xdr:sp macro="" textlink="">
      <xdr:nvSpPr>
        <xdr:cNvPr id="2" name="Text Frame 1">
          <a:extLst>
            <a:ext uri="{FF2B5EF4-FFF2-40B4-BE49-F238E27FC236}">
              <a16:creationId xmlns:a16="http://schemas.microsoft.com/office/drawing/2014/main" id="{00000000-0008-0000-0300-000002000000}"/>
            </a:ext>
          </a:extLst>
        </xdr:cNvPr>
        <xdr:cNvSpPr/>
      </xdr:nvSpPr>
      <xdr:spPr>
        <a:xfrm>
          <a:off x="372600" y="2873880"/>
          <a:ext cx="2059200" cy="131616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796875" defaultRowHeight="12.5"/>
  <cols>
    <col min="1" max="1" width="9.1796875" style="2"/>
    <col min="2" max="2" width="15.453125" style="2" customWidth="1"/>
    <col min="3" max="3" width="72.453125" style="2" customWidth="1"/>
    <col min="4" max="4" width="43.6328125" style="2" customWidth="1"/>
    <col min="5" max="5" width="5.1796875" style="2" customWidth="1"/>
    <col min="6" max="6" width="50.6328125" style="2" customWidth="1"/>
    <col min="10" max="16381" width="9.1796875" style="2"/>
    <col min="16382" max="16384" width="11.453125" style="2" customWidth="1"/>
  </cols>
  <sheetData>
    <row r="1" spans="2:9" ht="18.75" customHeight="1">
      <c r="B1" s="3" t="s">
        <v>1048</v>
      </c>
      <c r="C1" s="4"/>
      <c r="D1" s="5" t="s">
        <v>1050</v>
      </c>
      <c r="F1" s="61"/>
    </row>
    <row r="2" spans="2:9">
      <c r="F2" s="61"/>
    </row>
    <row r="3" spans="2:9" ht="17.5">
      <c r="C3" s="6" t="s">
        <v>0</v>
      </c>
      <c r="F3" s="61"/>
    </row>
    <row r="4" spans="2:9" ht="17.5">
      <c r="C4" s="6" t="s">
        <v>1</v>
      </c>
      <c r="F4" s="61"/>
    </row>
    <row r="5" spans="2:9" ht="17.5">
      <c r="B5" s="6"/>
      <c r="F5" s="61"/>
    </row>
    <row r="6" spans="2:9" ht="14.25" customHeight="1">
      <c r="B6" s="7" t="s">
        <v>2</v>
      </c>
      <c r="C6" s="62" t="s">
        <v>3</v>
      </c>
      <c r="D6" s="62"/>
      <c r="F6" s="61"/>
    </row>
    <row r="7" spans="2:9" ht="17.25" customHeight="1">
      <c r="B7" s="7" t="s">
        <v>4</v>
      </c>
      <c r="C7" s="63" t="s">
        <v>1049</v>
      </c>
      <c r="D7" s="63"/>
      <c r="F7" s="61"/>
    </row>
    <row r="8" spans="2:9" ht="15.5">
      <c r="B8" s="7" t="s">
        <v>5</v>
      </c>
      <c r="C8" s="64" t="s">
        <v>1051</v>
      </c>
      <c r="D8" s="64"/>
      <c r="F8" s="61"/>
    </row>
    <row r="9" spans="2:9" ht="14.25" customHeight="1">
      <c r="B9" s="62" t="s">
        <v>6</v>
      </c>
      <c r="C9" s="47" t="s">
        <v>1053</v>
      </c>
      <c r="D9" s="7"/>
      <c r="F9" s="61"/>
    </row>
    <row r="10" spans="2:9" ht="15.5">
      <c r="B10" s="62"/>
      <c r="C10" s="48" t="s">
        <v>1146</v>
      </c>
      <c r="D10" s="8"/>
      <c r="F10" s="61"/>
    </row>
    <row r="11" spans="2:9" ht="15.5">
      <c r="B11" s="62"/>
      <c r="C11" s="48" t="s">
        <v>1054</v>
      </c>
      <c r="D11" s="9"/>
      <c r="F11" s="61"/>
    </row>
    <row r="12" spans="2:9" ht="15.5">
      <c r="B12" s="62"/>
      <c r="C12" s="10"/>
      <c r="D12" s="11"/>
      <c r="F12" s="61"/>
    </row>
    <row r="13" spans="2:9" ht="14.25" customHeight="1">
      <c r="B13" s="62" t="s">
        <v>7</v>
      </c>
      <c r="C13" s="12" t="s">
        <v>1052</v>
      </c>
      <c r="D13" s="7"/>
      <c r="F13" s="61"/>
    </row>
    <row r="14" spans="2:9" ht="15.5">
      <c r="B14" s="62"/>
      <c r="C14" s="13"/>
      <c r="F14" s="61"/>
    </row>
    <row r="15" spans="2:9" ht="14.25" customHeight="1">
      <c r="B15" s="7" t="s">
        <v>8</v>
      </c>
      <c r="C15" s="62" t="s">
        <v>9</v>
      </c>
      <c r="D15" s="62"/>
      <c r="F15" s="61"/>
    </row>
    <row r="16" spans="2:9" s="14" customFormat="1" ht="20.25" customHeight="1">
      <c r="B16" s="7" t="s">
        <v>10</v>
      </c>
      <c r="C16" s="62" t="s">
        <v>11</v>
      </c>
      <c r="D16" s="62"/>
      <c r="F16" s="61"/>
      <c r="G16"/>
      <c r="H16"/>
      <c r="I16"/>
    </row>
    <row r="17" spans="2:9" s="14" customFormat="1" ht="84" customHeight="1">
      <c r="B17" s="1" t="s">
        <v>12</v>
      </c>
      <c r="C17" s="62" t="s">
        <v>13</v>
      </c>
      <c r="D17" s="62"/>
      <c r="F17" s="61"/>
      <c r="G17"/>
      <c r="H17"/>
      <c r="I17"/>
    </row>
    <row r="18" spans="2:9" s="14" customFormat="1" ht="36.75" customHeight="1">
      <c r="B18" s="10" t="s">
        <v>14</v>
      </c>
      <c r="C18" s="62" t="s">
        <v>15</v>
      </c>
      <c r="D18" s="62"/>
      <c r="F18" s="61"/>
      <c r="G18"/>
      <c r="H18"/>
      <c r="I18"/>
    </row>
  </sheetData>
  <mergeCells count="10">
    <mergeCell ref="F1:F18"/>
    <mergeCell ref="C6:D6"/>
    <mergeCell ref="C7:D7"/>
    <mergeCell ref="C8:D8"/>
    <mergeCell ref="B9:B12"/>
    <mergeCell ref="B13:B14"/>
    <mergeCell ref="C15:D15"/>
    <mergeCell ref="C16:D16"/>
    <mergeCell ref="C17:D17"/>
    <mergeCell ref="C18:D18"/>
  </mergeCells>
  <phoneticPr fontId="14"/>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zoomScale="80" zoomScaleNormal="80" workbookViewId="0">
      <pane xSplit="1" ySplit="1" topLeftCell="B2" activePane="bottomRight" state="frozen"/>
      <selection activeCell="A3" sqref="A3"/>
      <selection pane="topRight" activeCell="A3" sqref="A3"/>
      <selection pane="bottomLeft" activeCell="A3" sqref="A3"/>
      <selection pane="bottomRight" activeCell="A3" sqref="A3"/>
    </sheetView>
  </sheetViews>
  <sheetFormatPr defaultColWidth="8.6328125" defaultRowHeight="12.5"/>
  <cols>
    <col min="1" max="2" width="14.453125" customWidth="1"/>
    <col min="3" max="3" width="15.36328125" customWidth="1"/>
    <col min="4" max="4" width="8.1796875" customWidth="1"/>
    <col min="5" max="5" width="12.81640625" customWidth="1"/>
    <col min="7" max="7" width="42.1796875" style="15" customWidth="1"/>
    <col min="8" max="8" width="41.453125" style="15" customWidth="1"/>
    <col min="9" max="9" width="11.453125" customWidth="1"/>
    <col min="10" max="10" width="12.453125" customWidth="1"/>
    <col min="11" max="11" width="13.453125" customWidth="1"/>
    <col min="12" max="12" width="31.453125" style="15" customWidth="1"/>
    <col min="13" max="15" width="15.453125" style="15" customWidth="1"/>
    <col min="16" max="16" width="8.6328125" style="15"/>
    <col min="18" max="18" width="15.36328125" customWidth="1"/>
    <col min="16384" max="16384" width="11.453125" customWidth="1"/>
  </cols>
  <sheetData>
    <row r="1" spans="1:15" ht="26">
      <c r="A1" s="16" t="s">
        <v>16</v>
      </c>
      <c r="B1" s="16" t="s">
        <v>17</v>
      </c>
      <c r="C1" s="16" t="s">
        <v>18</v>
      </c>
      <c r="D1" s="16" t="s">
        <v>19</v>
      </c>
      <c r="E1" s="16" t="s">
        <v>20</v>
      </c>
      <c r="F1" s="16" t="s">
        <v>21</v>
      </c>
      <c r="G1" s="17" t="s">
        <v>22</v>
      </c>
      <c r="H1" s="17" t="s">
        <v>23</v>
      </c>
      <c r="I1" s="16" t="s">
        <v>24</v>
      </c>
      <c r="J1" s="18" t="s">
        <v>25</v>
      </c>
      <c r="K1" s="17" t="s">
        <v>26</v>
      </c>
      <c r="L1" s="17" t="s">
        <v>27</v>
      </c>
      <c r="M1" s="17" t="s">
        <v>28</v>
      </c>
      <c r="N1" s="17" t="s">
        <v>29</v>
      </c>
      <c r="O1" s="17" t="s">
        <v>30</v>
      </c>
    </row>
    <row r="2" spans="1:15">
      <c r="A2" t="s">
        <v>31</v>
      </c>
      <c r="B2" t="s">
        <v>32</v>
      </c>
      <c r="C2" t="s">
        <v>33</v>
      </c>
      <c r="D2">
        <v>1</v>
      </c>
      <c r="E2" s="19" t="s">
        <v>34</v>
      </c>
      <c r="F2">
        <v>26</v>
      </c>
      <c r="G2" s="15" t="s">
        <v>35</v>
      </c>
      <c r="H2" s="22" t="s">
        <v>36</v>
      </c>
      <c r="I2" t="s">
        <v>37</v>
      </c>
      <c r="K2" t="s">
        <v>38</v>
      </c>
      <c r="M2" s="22" t="s">
        <v>39</v>
      </c>
      <c r="O2" s="33"/>
    </row>
    <row r="3" spans="1:15" ht="112.5">
      <c r="A3" t="s">
        <v>40</v>
      </c>
      <c r="B3" t="s">
        <v>41</v>
      </c>
      <c r="C3" t="s">
        <v>42</v>
      </c>
      <c r="D3">
        <v>1</v>
      </c>
      <c r="E3" s="19" t="s">
        <v>43</v>
      </c>
      <c r="F3">
        <v>14</v>
      </c>
      <c r="G3" s="15" t="s">
        <v>44</v>
      </c>
      <c r="H3" s="22"/>
      <c r="I3" t="s">
        <v>45</v>
      </c>
      <c r="K3" t="s">
        <v>46</v>
      </c>
      <c r="L3" s="15" t="s">
        <v>47</v>
      </c>
      <c r="M3" s="22" t="s">
        <v>39</v>
      </c>
      <c r="O3" s="33"/>
    </row>
    <row r="4" spans="1:15" ht="112.5">
      <c r="A4" t="s">
        <v>48</v>
      </c>
      <c r="B4" t="s">
        <v>41</v>
      </c>
      <c r="C4" t="s">
        <v>42</v>
      </c>
      <c r="D4">
        <v>12</v>
      </c>
      <c r="E4" s="19" t="s">
        <v>49</v>
      </c>
      <c r="F4">
        <v>6</v>
      </c>
      <c r="G4" s="15" t="s">
        <v>50</v>
      </c>
      <c r="H4" s="22"/>
      <c r="I4" t="s">
        <v>45</v>
      </c>
      <c r="K4" t="s">
        <v>51</v>
      </c>
      <c r="L4" s="15" t="s">
        <v>52</v>
      </c>
      <c r="M4" s="22" t="s">
        <v>39</v>
      </c>
      <c r="O4" s="33"/>
    </row>
    <row r="5" spans="1:15" ht="75">
      <c r="A5" t="s">
        <v>53</v>
      </c>
      <c r="B5" t="s">
        <v>41</v>
      </c>
      <c r="C5" t="s">
        <v>42</v>
      </c>
      <c r="D5">
        <v>12</v>
      </c>
      <c r="E5" s="20" t="s">
        <v>49</v>
      </c>
      <c r="F5">
        <v>9</v>
      </c>
      <c r="G5" s="15" t="s">
        <v>54</v>
      </c>
      <c r="H5" s="22"/>
      <c r="I5" t="s">
        <v>45</v>
      </c>
      <c r="K5" t="s">
        <v>51</v>
      </c>
      <c r="L5" s="15" t="s">
        <v>52</v>
      </c>
      <c r="M5" s="22" t="s">
        <v>39</v>
      </c>
      <c r="O5" s="33"/>
    </row>
    <row r="6" spans="1:15" ht="75">
      <c r="A6" t="s">
        <v>55</v>
      </c>
      <c r="B6" t="s">
        <v>41</v>
      </c>
      <c r="C6" t="s">
        <v>42</v>
      </c>
      <c r="D6">
        <v>12</v>
      </c>
      <c r="E6" s="19" t="s">
        <v>56</v>
      </c>
      <c r="F6">
        <v>27</v>
      </c>
      <c r="G6" s="15" t="s">
        <v>57</v>
      </c>
      <c r="H6" s="22"/>
      <c r="I6" t="s">
        <v>45</v>
      </c>
      <c r="K6" t="s">
        <v>51</v>
      </c>
      <c r="L6" s="15" t="s">
        <v>52</v>
      </c>
      <c r="M6" s="22" t="s">
        <v>39</v>
      </c>
      <c r="O6" s="33"/>
    </row>
    <row r="7" spans="1:15">
      <c r="A7" t="s">
        <v>58</v>
      </c>
      <c r="B7" t="s">
        <v>41</v>
      </c>
      <c r="C7" t="s">
        <v>42</v>
      </c>
      <c r="D7">
        <v>14</v>
      </c>
      <c r="E7" s="19" t="s">
        <v>59</v>
      </c>
      <c r="F7">
        <v>5</v>
      </c>
      <c r="G7" s="15" t="s">
        <v>60</v>
      </c>
      <c r="H7" s="22" t="s">
        <v>61</v>
      </c>
      <c r="I7" t="s">
        <v>37</v>
      </c>
      <c r="K7" t="s">
        <v>38</v>
      </c>
      <c r="M7" s="22" t="s">
        <v>39</v>
      </c>
      <c r="O7" s="33"/>
    </row>
    <row r="8" spans="1:15" ht="25">
      <c r="A8" t="s">
        <v>62</v>
      </c>
      <c r="B8" t="s">
        <v>41</v>
      </c>
      <c r="C8" t="s">
        <v>42</v>
      </c>
      <c r="D8">
        <v>14</v>
      </c>
      <c r="E8" s="19" t="s">
        <v>59</v>
      </c>
      <c r="F8">
        <v>14</v>
      </c>
      <c r="G8" s="15" t="s">
        <v>63</v>
      </c>
      <c r="H8" s="22" t="s">
        <v>64</v>
      </c>
      <c r="I8" t="s">
        <v>65</v>
      </c>
      <c r="K8" t="s">
        <v>38</v>
      </c>
      <c r="M8" s="22" t="s">
        <v>39</v>
      </c>
      <c r="O8" s="33"/>
    </row>
    <row r="9" spans="1:15">
      <c r="A9" t="s">
        <v>66</v>
      </c>
      <c r="B9" t="s">
        <v>41</v>
      </c>
      <c r="C9" t="s">
        <v>42</v>
      </c>
      <c r="D9">
        <v>19</v>
      </c>
      <c r="E9" s="19" t="s">
        <v>67</v>
      </c>
      <c r="F9">
        <v>7</v>
      </c>
      <c r="G9" s="15" t="s">
        <v>68</v>
      </c>
      <c r="H9" s="22" t="s">
        <v>69</v>
      </c>
      <c r="I9" t="s">
        <v>65</v>
      </c>
      <c r="K9" t="s">
        <v>38</v>
      </c>
      <c r="M9" s="22" t="s">
        <v>39</v>
      </c>
      <c r="O9" s="33"/>
    </row>
    <row r="10" spans="1:15" ht="37.5">
      <c r="A10" t="s">
        <v>70</v>
      </c>
      <c r="B10" t="s">
        <v>32</v>
      </c>
      <c r="C10" t="s">
        <v>33</v>
      </c>
      <c r="D10">
        <v>20</v>
      </c>
      <c r="E10" s="19" t="s">
        <v>67</v>
      </c>
      <c r="F10">
        <v>9</v>
      </c>
      <c r="G10" s="15" t="s">
        <v>71</v>
      </c>
      <c r="H10" s="22" t="s">
        <v>72</v>
      </c>
      <c r="I10" t="s">
        <v>37</v>
      </c>
      <c r="K10" t="s">
        <v>38</v>
      </c>
      <c r="M10" s="22" t="s">
        <v>39</v>
      </c>
      <c r="O10" s="33"/>
    </row>
    <row r="11" spans="1:15" ht="50">
      <c r="A11" t="s">
        <v>73</v>
      </c>
      <c r="B11" t="s">
        <v>74</v>
      </c>
      <c r="C11" t="s">
        <v>75</v>
      </c>
      <c r="D11">
        <v>23</v>
      </c>
      <c r="E11" s="19" t="s">
        <v>76</v>
      </c>
      <c r="F11">
        <v>11</v>
      </c>
      <c r="G11" s="15" t="s">
        <v>77</v>
      </c>
      <c r="H11" s="23" t="s">
        <v>78</v>
      </c>
      <c r="I11" t="s">
        <v>65</v>
      </c>
      <c r="K11" t="s">
        <v>46</v>
      </c>
      <c r="L11" s="32" t="s">
        <v>79</v>
      </c>
      <c r="M11" s="22" t="s">
        <v>39</v>
      </c>
      <c r="O11" s="33"/>
    </row>
    <row r="12" spans="1:15" ht="25">
      <c r="A12" t="s">
        <v>80</v>
      </c>
      <c r="B12" t="s">
        <v>41</v>
      </c>
      <c r="C12" t="s">
        <v>42</v>
      </c>
      <c r="D12">
        <v>23</v>
      </c>
      <c r="E12" s="19" t="s">
        <v>76</v>
      </c>
      <c r="F12" t="s">
        <v>81</v>
      </c>
      <c r="G12" s="15" t="s">
        <v>82</v>
      </c>
      <c r="H12" s="22" t="s">
        <v>83</v>
      </c>
      <c r="I12" t="s">
        <v>65</v>
      </c>
      <c r="K12" t="s">
        <v>38</v>
      </c>
      <c r="M12" s="22" t="s">
        <v>39</v>
      </c>
      <c r="O12" s="33"/>
    </row>
    <row r="13" spans="1:15" ht="125">
      <c r="A13" t="s">
        <v>84</v>
      </c>
      <c r="B13" t="s">
        <v>41</v>
      </c>
      <c r="C13" t="s">
        <v>42</v>
      </c>
      <c r="D13">
        <v>23</v>
      </c>
      <c r="E13" s="19" t="s">
        <v>76</v>
      </c>
      <c r="F13">
        <v>21</v>
      </c>
      <c r="G13" s="15" t="s">
        <v>85</v>
      </c>
      <c r="H13" s="22" t="s">
        <v>86</v>
      </c>
      <c r="I13" t="s">
        <v>65</v>
      </c>
      <c r="K13" t="s">
        <v>38</v>
      </c>
      <c r="M13" s="22" t="s">
        <v>39</v>
      </c>
      <c r="O13" s="33"/>
    </row>
    <row r="14" spans="1:15" ht="25">
      <c r="A14" t="s">
        <v>87</v>
      </c>
      <c r="B14" t="s">
        <v>74</v>
      </c>
      <c r="C14" t="s">
        <v>75</v>
      </c>
      <c r="D14">
        <v>24</v>
      </c>
      <c r="E14" s="19" t="s">
        <v>76</v>
      </c>
      <c r="F14">
        <v>7</v>
      </c>
      <c r="G14" s="15" t="s">
        <v>88</v>
      </c>
      <c r="H14" s="23" t="s">
        <v>89</v>
      </c>
      <c r="I14" t="s">
        <v>37</v>
      </c>
      <c r="K14" t="s">
        <v>38</v>
      </c>
      <c r="M14" s="22" t="s">
        <v>39</v>
      </c>
      <c r="O14" s="33"/>
    </row>
    <row r="15" spans="1:15" ht="25">
      <c r="A15" t="s">
        <v>90</v>
      </c>
      <c r="B15" t="s">
        <v>74</v>
      </c>
      <c r="C15" t="s">
        <v>75</v>
      </c>
      <c r="D15">
        <v>24</v>
      </c>
      <c r="E15" s="19" t="s">
        <v>76</v>
      </c>
      <c r="F15">
        <v>11</v>
      </c>
      <c r="G15" s="15" t="s">
        <v>91</v>
      </c>
      <c r="H15" s="23" t="s">
        <v>92</v>
      </c>
      <c r="I15" t="s">
        <v>37</v>
      </c>
      <c r="K15" t="s">
        <v>38</v>
      </c>
      <c r="M15" s="22" t="s">
        <v>39</v>
      </c>
      <c r="O15" s="33"/>
    </row>
    <row r="16" spans="1:15" ht="37.5">
      <c r="A16" t="s">
        <v>93</v>
      </c>
      <c r="B16" t="s">
        <v>41</v>
      </c>
      <c r="C16" t="s">
        <v>42</v>
      </c>
      <c r="D16">
        <v>24</v>
      </c>
      <c r="E16" s="19" t="s">
        <v>94</v>
      </c>
      <c r="F16" t="s">
        <v>95</v>
      </c>
      <c r="G16" s="15" t="s">
        <v>82</v>
      </c>
      <c r="H16" s="22" t="s">
        <v>96</v>
      </c>
      <c r="I16" t="s">
        <v>65</v>
      </c>
      <c r="K16" t="s">
        <v>38</v>
      </c>
      <c r="M16" s="22" t="s">
        <v>39</v>
      </c>
      <c r="O16" s="33"/>
    </row>
    <row r="17" spans="1:15" ht="37.5">
      <c r="A17" t="s">
        <v>97</v>
      </c>
      <c r="B17" t="s">
        <v>74</v>
      </c>
      <c r="C17" t="s">
        <v>75</v>
      </c>
      <c r="D17">
        <v>25</v>
      </c>
      <c r="E17" s="19" t="s">
        <v>98</v>
      </c>
      <c r="F17">
        <v>17</v>
      </c>
      <c r="G17" s="15" t="s">
        <v>99</v>
      </c>
      <c r="H17" s="23" t="s">
        <v>100</v>
      </c>
      <c r="I17" t="s">
        <v>65</v>
      </c>
      <c r="K17" t="s">
        <v>38</v>
      </c>
      <c r="M17" s="22" t="s">
        <v>39</v>
      </c>
      <c r="O17" s="33"/>
    </row>
    <row r="18" spans="1:15" ht="25">
      <c r="A18" t="s">
        <v>101</v>
      </c>
      <c r="B18" t="s">
        <v>32</v>
      </c>
      <c r="C18" t="s">
        <v>33</v>
      </c>
      <c r="D18">
        <v>29</v>
      </c>
      <c r="E18" s="19" t="s">
        <v>102</v>
      </c>
      <c r="F18">
        <v>11</v>
      </c>
      <c r="G18" s="15" t="s">
        <v>103</v>
      </c>
      <c r="H18" s="22" t="s">
        <v>104</v>
      </c>
      <c r="I18" t="s">
        <v>37</v>
      </c>
      <c r="K18" t="s">
        <v>38</v>
      </c>
      <c r="M18" s="22" t="s">
        <v>39</v>
      </c>
      <c r="O18" s="33"/>
    </row>
    <row r="19" spans="1:15" ht="175">
      <c r="A19" t="s">
        <v>105</v>
      </c>
      <c r="B19" t="s">
        <v>74</v>
      </c>
      <c r="C19" t="s">
        <v>75</v>
      </c>
      <c r="D19">
        <v>29</v>
      </c>
      <c r="E19" s="19" t="s">
        <v>106</v>
      </c>
      <c r="F19" s="21">
        <v>11</v>
      </c>
      <c r="G19" s="15" t="s">
        <v>107</v>
      </c>
      <c r="H19" s="23" t="s">
        <v>108</v>
      </c>
      <c r="I19" t="s">
        <v>45</v>
      </c>
      <c r="K19" t="s">
        <v>46</v>
      </c>
      <c r="L19" s="15" t="s">
        <v>109</v>
      </c>
      <c r="M19" s="22" t="s">
        <v>39</v>
      </c>
      <c r="O19" s="33"/>
    </row>
    <row r="20" spans="1:15" ht="150">
      <c r="A20" t="s">
        <v>110</v>
      </c>
      <c r="B20" t="s">
        <v>74</v>
      </c>
      <c r="C20" t="s">
        <v>75</v>
      </c>
      <c r="D20">
        <v>29</v>
      </c>
      <c r="E20" s="19" t="s">
        <v>106</v>
      </c>
      <c r="F20">
        <v>16</v>
      </c>
      <c r="G20" s="15" t="s">
        <v>111</v>
      </c>
      <c r="H20" s="23" t="s">
        <v>108</v>
      </c>
      <c r="I20" t="s">
        <v>45</v>
      </c>
      <c r="K20" t="s">
        <v>46</v>
      </c>
      <c r="L20" s="15" t="s">
        <v>112</v>
      </c>
      <c r="M20" s="22" t="s">
        <v>39</v>
      </c>
      <c r="O20" s="33"/>
    </row>
    <row r="21" spans="1:15" ht="25">
      <c r="A21" t="s">
        <v>113</v>
      </c>
      <c r="B21" t="s">
        <v>74</v>
      </c>
      <c r="C21" t="s">
        <v>75</v>
      </c>
      <c r="D21">
        <v>30</v>
      </c>
      <c r="E21" s="19" t="s">
        <v>114</v>
      </c>
      <c r="F21">
        <v>5</v>
      </c>
      <c r="G21" s="15" t="s">
        <v>115</v>
      </c>
      <c r="H21" s="23" t="s">
        <v>116</v>
      </c>
      <c r="I21" t="s">
        <v>45</v>
      </c>
      <c r="K21" t="s">
        <v>46</v>
      </c>
      <c r="L21" s="15" t="s">
        <v>117</v>
      </c>
      <c r="M21" s="22" t="s">
        <v>39</v>
      </c>
      <c r="O21" s="33"/>
    </row>
    <row r="22" spans="1:15" ht="25">
      <c r="A22" t="s">
        <v>118</v>
      </c>
      <c r="B22" t="s">
        <v>74</v>
      </c>
      <c r="C22" t="s">
        <v>75</v>
      </c>
      <c r="D22">
        <v>31</v>
      </c>
      <c r="E22" s="19" t="s">
        <v>114</v>
      </c>
      <c r="F22">
        <v>14</v>
      </c>
      <c r="G22" s="15" t="s">
        <v>119</v>
      </c>
      <c r="H22" s="23" t="s">
        <v>120</v>
      </c>
      <c r="I22" t="s">
        <v>37</v>
      </c>
      <c r="K22" t="s">
        <v>46</v>
      </c>
      <c r="L22" s="32" t="s">
        <v>121</v>
      </c>
      <c r="M22" s="22" t="s">
        <v>39</v>
      </c>
      <c r="O22" s="33"/>
    </row>
    <row r="23" spans="1:15" ht="50">
      <c r="A23" t="s">
        <v>122</v>
      </c>
      <c r="B23" t="s">
        <v>74</v>
      </c>
      <c r="C23" t="s">
        <v>75</v>
      </c>
      <c r="D23">
        <v>32</v>
      </c>
      <c r="E23" t="s">
        <v>123</v>
      </c>
      <c r="F23">
        <v>8</v>
      </c>
      <c r="G23" s="15" t="s">
        <v>124</v>
      </c>
      <c r="H23" s="23" t="s">
        <v>125</v>
      </c>
      <c r="I23" t="s">
        <v>65</v>
      </c>
      <c r="K23" t="s">
        <v>46</v>
      </c>
      <c r="L23" s="32" t="s">
        <v>126</v>
      </c>
      <c r="M23" s="22" t="s">
        <v>39</v>
      </c>
      <c r="O23" s="33"/>
    </row>
    <row r="24" spans="1:15" ht="200">
      <c r="A24" t="s">
        <v>127</v>
      </c>
      <c r="B24" t="s">
        <v>74</v>
      </c>
      <c r="C24" t="s">
        <v>75</v>
      </c>
      <c r="D24">
        <v>32</v>
      </c>
      <c r="E24" t="s">
        <v>123</v>
      </c>
      <c r="F24">
        <v>11</v>
      </c>
      <c r="G24" s="15" t="s">
        <v>128</v>
      </c>
      <c r="H24" s="23" t="s">
        <v>129</v>
      </c>
      <c r="I24" t="s">
        <v>65</v>
      </c>
      <c r="K24" t="s">
        <v>46</v>
      </c>
      <c r="L24" s="15" t="s">
        <v>130</v>
      </c>
      <c r="M24" s="22" t="s">
        <v>39</v>
      </c>
      <c r="O24" s="33"/>
    </row>
    <row r="25" spans="1:15" ht="62.5">
      <c r="A25" t="s">
        <v>131</v>
      </c>
      <c r="B25" t="s">
        <v>41</v>
      </c>
      <c r="C25" t="s">
        <v>42</v>
      </c>
      <c r="D25">
        <v>32</v>
      </c>
      <c r="E25" t="s">
        <v>123</v>
      </c>
      <c r="F25">
        <v>8</v>
      </c>
      <c r="G25" s="15" t="s">
        <v>132</v>
      </c>
      <c r="H25" s="22" t="s">
        <v>133</v>
      </c>
      <c r="I25" t="s">
        <v>65</v>
      </c>
      <c r="K25" t="s">
        <v>38</v>
      </c>
      <c r="M25" s="22" t="s">
        <v>39</v>
      </c>
      <c r="O25" s="33"/>
    </row>
    <row r="26" spans="1:15" ht="250">
      <c r="A26" t="s">
        <v>134</v>
      </c>
      <c r="B26" t="s">
        <v>41</v>
      </c>
      <c r="C26" t="s">
        <v>42</v>
      </c>
      <c r="D26">
        <v>32</v>
      </c>
      <c r="E26" t="s">
        <v>123</v>
      </c>
      <c r="F26">
        <v>9</v>
      </c>
      <c r="G26" s="15" t="s">
        <v>135</v>
      </c>
      <c r="H26" s="22"/>
      <c r="I26" t="s">
        <v>65</v>
      </c>
      <c r="K26" t="s">
        <v>46</v>
      </c>
      <c r="L26" s="15" t="s">
        <v>136</v>
      </c>
      <c r="M26" s="22" t="s">
        <v>39</v>
      </c>
      <c r="O26" s="33"/>
    </row>
    <row r="27" spans="1:15" ht="212.5">
      <c r="A27" t="s">
        <v>137</v>
      </c>
      <c r="B27" t="s">
        <v>41</v>
      </c>
      <c r="C27" t="s">
        <v>42</v>
      </c>
      <c r="D27">
        <v>32</v>
      </c>
      <c r="E27" t="s">
        <v>123</v>
      </c>
      <c r="F27" t="s">
        <v>138</v>
      </c>
      <c r="G27" s="15" t="s">
        <v>139</v>
      </c>
      <c r="H27" s="22"/>
      <c r="I27" t="s">
        <v>65</v>
      </c>
      <c r="K27" t="s">
        <v>46</v>
      </c>
      <c r="L27" s="15" t="s">
        <v>140</v>
      </c>
      <c r="M27" s="22" t="s">
        <v>39</v>
      </c>
      <c r="O27" s="33"/>
    </row>
    <row r="28" spans="1:15" ht="87.5">
      <c r="A28" t="s">
        <v>141</v>
      </c>
      <c r="B28" t="s">
        <v>74</v>
      </c>
      <c r="C28" t="s">
        <v>75</v>
      </c>
      <c r="D28">
        <v>36</v>
      </c>
      <c r="E28" t="s">
        <v>142</v>
      </c>
      <c r="F28">
        <v>4</v>
      </c>
      <c r="G28" s="15" t="s">
        <v>143</v>
      </c>
      <c r="H28" s="23" t="s">
        <v>144</v>
      </c>
      <c r="I28" t="s">
        <v>65</v>
      </c>
      <c r="K28" t="s">
        <v>46</v>
      </c>
      <c r="L28" s="15" t="s">
        <v>145</v>
      </c>
      <c r="M28" s="22" t="s">
        <v>39</v>
      </c>
      <c r="O28" s="33"/>
    </row>
    <row r="29" spans="1:15" ht="37.5">
      <c r="A29" t="s">
        <v>146</v>
      </c>
      <c r="B29" t="s">
        <v>74</v>
      </c>
      <c r="C29" t="s">
        <v>75</v>
      </c>
      <c r="D29">
        <v>38</v>
      </c>
      <c r="E29" t="s">
        <v>147</v>
      </c>
      <c r="F29">
        <v>3</v>
      </c>
      <c r="G29" s="15" t="s">
        <v>148</v>
      </c>
      <c r="H29" s="23" t="s">
        <v>149</v>
      </c>
      <c r="I29" t="s">
        <v>65</v>
      </c>
      <c r="K29" t="s">
        <v>46</v>
      </c>
      <c r="L29" s="32" t="s">
        <v>150</v>
      </c>
      <c r="M29" s="22" t="s">
        <v>39</v>
      </c>
      <c r="O29" s="33"/>
    </row>
    <row r="30" spans="1:15">
      <c r="A30" t="s">
        <v>151</v>
      </c>
      <c r="B30" t="s">
        <v>74</v>
      </c>
      <c r="C30" t="s">
        <v>75</v>
      </c>
      <c r="D30">
        <v>38</v>
      </c>
      <c r="E30" t="s">
        <v>152</v>
      </c>
      <c r="F30">
        <v>11</v>
      </c>
      <c r="G30" s="15" t="s">
        <v>153</v>
      </c>
      <c r="H30" s="23" t="s">
        <v>154</v>
      </c>
      <c r="I30" t="s">
        <v>45</v>
      </c>
      <c r="K30" t="s">
        <v>38</v>
      </c>
      <c r="M30" s="22" t="s">
        <v>39</v>
      </c>
      <c r="O30" s="33"/>
    </row>
    <row r="31" spans="1:15">
      <c r="A31" t="s">
        <v>155</v>
      </c>
      <c r="B31" t="s">
        <v>74</v>
      </c>
      <c r="C31" t="s">
        <v>75</v>
      </c>
      <c r="D31">
        <v>39</v>
      </c>
      <c r="E31" t="s">
        <v>156</v>
      </c>
      <c r="F31">
        <v>7</v>
      </c>
      <c r="G31" s="15" t="s">
        <v>157</v>
      </c>
      <c r="H31" s="23" t="s">
        <v>158</v>
      </c>
      <c r="I31" t="s">
        <v>37</v>
      </c>
      <c r="K31" t="s">
        <v>38</v>
      </c>
      <c r="M31" s="22" t="s">
        <v>39</v>
      </c>
      <c r="O31" s="33"/>
    </row>
    <row r="32" spans="1:15" ht="25">
      <c r="A32" t="s">
        <v>159</v>
      </c>
      <c r="B32" t="s">
        <v>74</v>
      </c>
      <c r="C32" t="s">
        <v>75</v>
      </c>
      <c r="D32">
        <v>41</v>
      </c>
      <c r="E32" t="s">
        <v>160</v>
      </c>
      <c r="F32">
        <v>15</v>
      </c>
      <c r="G32" s="15" t="s">
        <v>161</v>
      </c>
      <c r="H32" s="23" t="s">
        <v>162</v>
      </c>
      <c r="I32" t="s">
        <v>37</v>
      </c>
      <c r="K32" t="s">
        <v>38</v>
      </c>
      <c r="M32" s="22" t="s">
        <v>39</v>
      </c>
      <c r="O32" s="33"/>
    </row>
    <row r="33" spans="1:16" ht="137.5">
      <c r="A33" t="s">
        <v>163</v>
      </c>
      <c r="B33" t="s">
        <v>74</v>
      </c>
      <c r="C33" t="s">
        <v>75</v>
      </c>
      <c r="D33">
        <v>46</v>
      </c>
      <c r="E33" t="s">
        <v>164</v>
      </c>
      <c r="F33">
        <v>5</v>
      </c>
      <c r="G33" s="15" t="s">
        <v>165</v>
      </c>
      <c r="H33" s="23" t="s">
        <v>166</v>
      </c>
      <c r="I33" t="s">
        <v>65</v>
      </c>
      <c r="K33" t="s">
        <v>46</v>
      </c>
      <c r="L33" s="15" t="s">
        <v>167</v>
      </c>
      <c r="M33" s="22" t="s">
        <v>39</v>
      </c>
      <c r="O33" s="33"/>
    </row>
    <row r="34" spans="1:16" ht="25">
      <c r="A34" t="s">
        <v>168</v>
      </c>
      <c r="B34" t="s">
        <v>74</v>
      </c>
      <c r="C34" t="s">
        <v>75</v>
      </c>
      <c r="D34">
        <v>47</v>
      </c>
      <c r="E34" t="s">
        <v>169</v>
      </c>
      <c r="F34">
        <v>6</v>
      </c>
      <c r="G34" s="15" t="s">
        <v>170</v>
      </c>
      <c r="H34" s="22" t="s">
        <v>171</v>
      </c>
      <c r="I34" t="s">
        <v>65</v>
      </c>
      <c r="K34" t="s">
        <v>38</v>
      </c>
      <c r="M34" s="22" t="s">
        <v>39</v>
      </c>
      <c r="O34" s="33"/>
    </row>
    <row r="35" spans="1:16" ht="88">
      <c r="A35" t="s">
        <v>172</v>
      </c>
      <c r="B35" t="s">
        <v>41</v>
      </c>
      <c r="C35" t="s">
        <v>42</v>
      </c>
      <c r="D35">
        <v>49</v>
      </c>
      <c r="E35" t="s">
        <v>173</v>
      </c>
      <c r="F35">
        <v>22</v>
      </c>
      <c r="G35" s="15" t="s">
        <v>174</v>
      </c>
      <c r="H35" s="22"/>
      <c r="I35" t="s">
        <v>65</v>
      </c>
      <c r="K35" t="s">
        <v>46</v>
      </c>
      <c r="L35" s="15" t="s">
        <v>175</v>
      </c>
      <c r="M35" s="22" t="s">
        <v>39</v>
      </c>
      <c r="O35" s="34"/>
      <c r="P35" s="33"/>
    </row>
    <row r="36" spans="1:16" ht="88">
      <c r="A36" t="s">
        <v>176</v>
      </c>
      <c r="B36" t="s">
        <v>41</v>
      </c>
      <c r="C36" t="s">
        <v>42</v>
      </c>
      <c r="D36">
        <v>49</v>
      </c>
      <c r="E36" t="s">
        <v>173</v>
      </c>
      <c r="F36">
        <v>23</v>
      </c>
      <c r="G36" s="15" t="s">
        <v>177</v>
      </c>
      <c r="H36" s="22"/>
      <c r="I36" t="s">
        <v>65</v>
      </c>
      <c r="K36" t="s">
        <v>46</v>
      </c>
      <c r="L36" s="15" t="s">
        <v>175</v>
      </c>
      <c r="M36" s="22" t="s">
        <v>39</v>
      </c>
      <c r="O36" s="34"/>
    </row>
    <row r="37" spans="1:16" ht="25">
      <c r="A37" t="s">
        <v>178</v>
      </c>
      <c r="B37" t="s">
        <v>74</v>
      </c>
      <c r="C37" t="s">
        <v>75</v>
      </c>
      <c r="D37">
        <v>52</v>
      </c>
      <c r="E37" t="s">
        <v>179</v>
      </c>
      <c r="F37">
        <v>8</v>
      </c>
      <c r="G37" s="15" t="s">
        <v>180</v>
      </c>
      <c r="H37" s="22" t="s">
        <v>181</v>
      </c>
      <c r="I37" t="s">
        <v>37</v>
      </c>
      <c r="K37" t="s">
        <v>38</v>
      </c>
      <c r="M37" s="22" t="s">
        <v>39</v>
      </c>
      <c r="O37" s="33"/>
    </row>
    <row r="38" spans="1:16" ht="16.5">
      <c r="A38" t="s">
        <v>182</v>
      </c>
      <c r="B38" t="s">
        <v>74</v>
      </c>
      <c r="C38" t="s">
        <v>75</v>
      </c>
      <c r="D38">
        <v>54</v>
      </c>
      <c r="E38" t="s">
        <v>183</v>
      </c>
      <c r="F38">
        <v>3</v>
      </c>
      <c r="G38" s="15" t="s">
        <v>184</v>
      </c>
      <c r="H38" s="22" t="s">
        <v>185</v>
      </c>
      <c r="I38" t="s">
        <v>65</v>
      </c>
      <c r="K38" t="s">
        <v>46</v>
      </c>
      <c r="L38" s="31" t="s">
        <v>186</v>
      </c>
      <c r="M38" s="22" t="s">
        <v>39</v>
      </c>
      <c r="O38" s="33"/>
    </row>
    <row r="39" spans="1:16" ht="25">
      <c r="A39" t="s">
        <v>187</v>
      </c>
      <c r="B39" t="s">
        <v>74</v>
      </c>
      <c r="C39" t="s">
        <v>75</v>
      </c>
      <c r="D39">
        <v>56</v>
      </c>
      <c r="E39" t="s">
        <v>183</v>
      </c>
      <c r="F39">
        <v>3</v>
      </c>
      <c r="G39" s="15" t="s">
        <v>188</v>
      </c>
      <c r="H39" s="22" t="s">
        <v>162</v>
      </c>
      <c r="I39" t="s">
        <v>65</v>
      </c>
      <c r="K39" t="s">
        <v>46</v>
      </c>
      <c r="L39" s="15" t="s">
        <v>189</v>
      </c>
      <c r="M39" s="22" t="s">
        <v>39</v>
      </c>
      <c r="O39" s="33"/>
    </row>
    <row r="40" spans="1:16" ht="37.5">
      <c r="A40" t="s">
        <v>190</v>
      </c>
      <c r="B40" t="s">
        <v>74</v>
      </c>
      <c r="C40" t="s">
        <v>75</v>
      </c>
      <c r="D40">
        <v>59</v>
      </c>
      <c r="E40" t="s">
        <v>191</v>
      </c>
      <c r="F40">
        <v>7</v>
      </c>
      <c r="G40" s="15" t="s">
        <v>192</v>
      </c>
      <c r="H40" s="22" t="s">
        <v>108</v>
      </c>
      <c r="I40" t="s">
        <v>65</v>
      </c>
      <c r="K40" t="s">
        <v>46</v>
      </c>
      <c r="L40" s="15" t="s">
        <v>193</v>
      </c>
      <c r="M40" s="22" t="s">
        <v>39</v>
      </c>
    </row>
    <row r="41" spans="1:16" ht="37.5">
      <c r="A41" t="s">
        <v>194</v>
      </c>
      <c r="B41" t="s">
        <v>41</v>
      </c>
      <c r="C41" t="s">
        <v>42</v>
      </c>
      <c r="D41">
        <v>91</v>
      </c>
      <c r="E41" t="s">
        <v>195</v>
      </c>
      <c r="F41" t="s">
        <v>196</v>
      </c>
      <c r="G41" s="15" t="s">
        <v>82</v>
      </c>
      <c r="H41" s="22" t="s">
        <v>197</v>
      </c>
      <c r="I41" t="s">
        <v>65</v>
      </c>
      <c r="K41" t="s">
        <v>38</v>
      </c>
      <c r="M41" s="22" t="s">
        <v>39</v>
      </c>
      <c r="O41" s="33"/>
    </row>
    <row r="42" spans="1:16" ht="37.5">
      <c r="A42" t="s">
        <v>198</v>
      </c>
      <c r="B42" t="s">
        <v>41</v>
      </c>
      <c r="C42" t="s">
        <v>42</v>
      </c>
      <c r="D42">
        <v>93</v>
      </c>
      <c r="E42" t="s">
        <v>199</v>
      </c>
      <c r="F42" t="s">
        <v>200</v>
      </c>
      <c r="G42" s="15" t="s">
        <v>82</v>
      </c>
      <c r="H42" s="22" t="s">
        <v>201</v>
      </c>
      <c r="I42" t="s">
        <v>65</v>
      </c>
      <c r="K42" t="s">
        <v>38</v>
      </c>
      <c r="M42" s="22" t="s">
        <v>39</v>
      </c>
      <c r="O42" s="33"/>
    </row>
    <row r="43" spans="1:16" ht="25">
      <c r="A43" t="s">
        <v>202</v>
      </c>
      <c r="B43" t="s">
        <v>41</v>
      </c>
      <c r="C43" t="s">
        <v>42</v>
      </c>
      <c r="D43">
        <v>100</v>
      </c>
      <c r="E43" t="s">
        <v>203</v>
      </c>
      <c r="F43" t="s">
        <v>204</v>
      </c>
      <c r="G43" s="15" t="s">
        <v>82</v>
      </c>
      <c r="H43" s="22" t="s">
        <v>205</v>
      </c>
      <c r="I43" t="s">
        <v>65</v>
      </c>
      <c r="K43" t="s">
        <v>38</v>
      </c>
      <c r="M43" s="22" t="s">
        <v>39</v>
      </c>
      <c r="O43" s="33"/>
    </row>
    <row r="44" spans="1:16" ht="37.5">
      <c r="A44" t="s">
        <v>206</v>
      </c>
      <c r="B44" t="s">
        <v>41</v>
      </c>
      <c r="C44" t="s">
        <v>42</v>
      </c>
      <c r="D44">
        <v>111</v>
      </c>
      <c r="E44" t="s">
        <v>207</v>
      </c>
      <c r="F44" t="s">
        <v>208</v>
      </c>
      <c r="G44" s="15" t="s">
        <v>82</v>
      </c>
      <c r="H44" s="22" t="s">
        <v>209</v>
      </c>
      <c r="I44" t="s">
        <v>65</v>
      </c>
      <c r="K44" t="s">
        <v>38</v>
      </c>
      <c r="M44" s="22" t="s">
        <v>39</v>
      </c>
      <c r="O44" s="33"/>
    </row>
    <row r="45" spans="1:16" ht="212.5">
      <c r="A45" t="s">
        <v>210</v>
      </c>
      <c r="B45" t="s">
        <v>211</v>
      </c>
      <c r="C45" t="s">
        <v>212</v>
      </c>
      <c r="D45">
        <v>127</v>
      </c>
      <c r="E45" t="s">
        <v>213</v>
      </c>
      <c r="F45">
        <v>15</v>
      </c>
      <c r="G45" s="15" t="s">
        <v>214</v>
      </c>
      <c r="H45" s="22" t="s">
        <v>215</v>
      </c>
      <c r="I45" t="s">
        <v>37</v>
      </c>
      <c r="K45" t="s">
        <v>46</v>
      </c>
      <c r="L45" s="15" t="s">
        <v>216</v>
      </c>
      <c r="M45" s="22" t="s">
        <v>39</v>
      </c>
      <c r="O45" s="35"/>
      <c r="P45" s="33"/>
    </row>
    <row r="46" spans="1:16" ht="25">
      <c r="A46" t="s">
        <v>217</v>
      </c>
      <c r="B46" t="s">
        <v>211</v>
      </c>
      <c r="C46" t="s">
        <v>212</v>
      </c>
      <c r="D46">
        <v>127</v>
      </c>
      <c r="E46" t="s">
        <v>218</v>
      </c>
      <c r="F46">
        <v>17</v>
      </c>
      <c r="G46" s="15" t="s">
        <v>219</v>
      </c>
      <c r="H46" s="22" t="s">
        <v>220</v>
      </c>
      <c r="I46" t="s">
        <v>37</v>
      </c>
      <c r="K46" t="s">
        <v>38</v>
      </c>
      <c r="M46" s="22" t="s">
        <v>39</v>
      </c>
      <c r="O46" s="33"/>
    </row>
    <row r="47" spans="1:16" ht="37.5">
      <c r="A47" t="s">
        <v>221</v>
      </c>
      <c r="B47" t="s">
        <v>211</v>
      </c>
      <c r="C47" t="s">
        <v>212</v>
      </c>
      <c r="D47">
        <v>127</v>
      </c>
      <c r="E47" t="s">
        <v>218</v>
      </c>
      <c r="F47">
        <v>18</v>
      </c>
      <c r="G47" s="15" t="s">
        <v>222</v>
      </c>
      <c r="H47" s="22" t="s">
        <v>223</v>
      </c>
      <c r="I47" t="s">
        <v>37</v>
      </c>
      <c r="K47" t="s">
        <v>38</v>
      </c>
      <c r="M47" s="22" t="s">
        <v>39</v>
      </c>
      <c r="O47" s="33"/>
    </row>
    <row r="48" spans="1:16" ht="25">
      <c r="A48" t="s">
        <v>224</v>
      </c>
      <c r="B48" t="s">
        <v>41</v>
      </c>
      <c r="C48" t="s">
        <v>42</v>
      </c>
      <c r="D48">
        <v>127</v>
      </c>
      <c r="E48" t="s">
        <v>225</v>
      </c>
      <c r="F48" t="s">
        <v>226</v>
      </c>
      <c r="G48" s="15" t="s">
        <v>82</v>
      </c>
      <c r="H48" s="22" t="s">
        <v>227</v>
      </c>
      <c r="I48" t="s">
        <v>65</v>
      </c>
      <c r="K48" t="s">
        <v>38</v>
      </c>
      <c r="M48" s="22" t="s">
        <v>39</v>
      </c>
      <c r="O48" s="33"/>
    </row>
    <row r="49" spans="1:18" ht="25">
      <c r="A49" t="s">
        <v>228</v>
      </c>
      <c r="B49" t="s">
        <v>41</v>
      </c>
      <c r="C49" t="s">
        <v>42</v>
      </c>
      <c r="D49">
        <v>127</v>
      </c>
      <c r="E49" t="s">
        <v>218</v>
      </c>
      <c r="F49">
        <v>17</v>
      </c>
      <c r="G49" s="15" t="s">
        <v>229</v>
      </c>
      <c r="H49" s="22" t="s">
        <v>230</v>
      </c>
      <c r="I49" t="s">
        <v>65</v>
      </c>
      <c r="K49" t="s">
        <v>38</v>
      </c>
      <c r="M49" s="22" t="s">
        <v>39</v>
      </c>
      <c r="O49" s="33"/>
    </row>
    <row r="50" spans="1:18" ht="50">
      <c r="A50" t="s">
        <v>231</v>
      </c>
      <c r="B50" t="s">
        <v>41</v>
      </c>
      <c r="C50" t="s">
        <v>42</v>
      </c>
      <c r="D50">
        <v>128</v>
      </c>
      <c r="E50" t="s">
        <v>232</v>
      </c>
      <c r="F50" t="s">
        <v>233</v>
      </c>
      <c r="G50" s="15" t="s">
        <v>234</v>
      </c>
      <c r="H50" s="22"/>
      <c r="I50" t="s">
        <v>65</v>
      </c>
      <c r="K50" t="s">
        <v>46</v>
      </c>
      <c r="L50" s="15" t="s">
        <v>235</v>
      </c>
      <c r="M50" s="22" t="s">
        <v>39</v>
      </c>
      <c r="O50" s="33"/>
    </row>
    <row r="51" spans="1:18" ht="50">
      <c r="A51" t="s">
        <v>236</v>
      </c>
      <c r="B51" t="s">
        <v>41</v>
      </c>
      <c r="C51" t="s">
        <v>42</v>
      </c>
      <c r="D51">
        <v>128</v>
      </c>
      <c r="E51" t="s">
        <v>237</v>
      </c>
      <c r="F51">
        <v>12</v>
      </c>
      <c r="G51" s="15" t="s">
        <v>238</v>
      </c>
      <c r="H51" s="22"/>
      <c r="I51" t="s">
        <v>65</v>
      </c>
      <c r="K51" t="s">
        <v>46</v>
      </c>
      <c r="L51" s="15" t="s">
        <v>239</v>
      </c>
      <c r="M51" s="22" t="s">
        <v>39</v>
      </c>
      <c r="O51" s="33"/>
    </row>
    <row r="52" spans="1:18" ht="212.5">
      <c r="A52" t="s">
        <v>240</v>
      </c>
      <c r="B52" t="s">
        <v>41</v>
      </c>
      <c r="C52" t="s">
        <v>42</v>
      </c>
      <c r="D52">
        <v>128</v>
      </c>
      <c r="E52" t="s">
        <v>237</v>
      </c>
      <c r="G52" s="15" t="s">
        <v>241</v>
      </c>
      <c r="H52" s="22"/>
      <c r="I52" t="s">
        <v>45</v>
      </c>
      <c r="K52" t="s">
        <v>46</v>
      </c>
      <c r="L52" s="15" t="s">
        <v>216</v>
      </c>
      <c r="M52" s="22" t="s">
        <v>39</v>
      </c>
      <c r="O52" s="33"/>
      <c r="P52" s="36"/>
    </row>
    <row r="53" spans="1:18" ht="75">
      <c r="A53" t="s">
        <v>242</v>
      </c>
      <c r="B53" t="s">
        <v>41</v>
      </c>
      <c r="C53" t="s">
        <v>42</v>
      </c>
      <c r="D53">
        <v>128</v>
      </c>
      <c r="E53" t="s">
        <v>237</v>
      </c>
      <c r="F53">
        <v>31</v>
      </c>
      <c r="G53" s="15" t="s">
        <v>243</v>
      </c>
      <c r="H53" s="22"/>
      <c r="I53" t="s">
        <v>65</v>
      </c>
      <c r="K53" t="s">
        <v>46</v>
      </c>
      <c r="L53" s="15" t="s">
        <v>244</v>
      </c>
      <c r="M53" s="22" t="s">
        <v>39</v>
      </c>
      <c r="O53" s="35"/>
      <c r="P53" s="36"/>
      <c r="Q53" s="36"/>
    </row>
    <row r="54" spans="1:18" ht="112.5">
      <c r="A54" t="s">
        <v>245</v>
      </c>
      <c r="B54" t="s">
        <v>41</v>
      </c>
      <c r="C54" t="s">
        <v>42</v>
      </c>
      <c r="D54">
        <v>128</v>
      </c>
      <c r="E54" t="s">
        <v>246</v>
      </c>
      <c r="F54">
        <v>32</v>
      </c>
      <c r="G54" s="15" t="s">
        <v>247</v>
      </c>
      <c r="H54" s="22"/>
      <c r="I54" t="s">
        <v>65</v>
      </c>
      <c r="K54" t="s">
        <v>46</v>
      </c>
      <c r="L54" s="15" t="s">
        <v>248</v>
      </c>
      <c r="M54" s="22" t="s">
        <v>39</v>
      </c>
      <c r="O54" s="35"/>
      <c r="P54" s="36"/>
    </row>
    <row r="55" spans="1:18" ht="37" customHeight="1">
      <c r="A55" t="s">
        <v>249</v>
      </c>
      <c r="B55" t="s">
        <v>211</v>
      </c>
      <c r="C55" t="s">
        <v>212</v>
      </c>
      <c r="D55">
        <v>129</v>
      </c>
      <c r="E55" t="s">
        <v>246</v>
      </c>
      <c r="F55">
        <v>20</v>
      </c>
      <c r="G55" s="15" t="s">
        <v>250</v>
      </c>
      <c r="H55" s="22" t="s">
        <v>251</v>
      </c>
      <c r="I55" t="s">
        <v>65</v>
      </c>
      <c r="K55" t="s">
        <v>46</v>
      </c>
      <c r="L55" s="15" t="s">
        <v>193</v>
      </c>
      <c r="M55" s="22" t="s">
        <v>39</v>
      </c>
      <c r="O55" s="35"/>
      <c r="P55" s="36"/>
      <c r="R55" s="15"/>
    </row>
    <row r="56" spans="1:18" ht="37.5">
      <c r="A56" t="s">
        <v>252</v>
      </c>
      <c r="B56" t="s">
        <v>211</v>
      </c>
      <c r="C56" t="s">
        <v>212</v>
      </c>
      <c r="D56">
        <v>129</v>
      </c>
      <c r="E56" t="s">
        <v>246</v>
      </c>
      <c r="F56">
        <v>23</v>
      </c>
      <c r="G56" s="15" t="s">
        <v>253</v>
      </c>
      <c r="H56" s="22" t="s">
        <v>251</v>
      </c>
      <c r="I56" t="s">
        <v>65</v>
      </c>
      <c r="K56" t="s">
        <v>46</v>
      </c>
      <c r="L56" s="15" t="s">
        <v>193</v>
      </c>
      <c r="M56" s="22" t="s">
        <v>39</v>
      </c>
      <c r="O56" s="37"/>
      <c r="P56" s="36"/>
      <c r="R56" s="15"/>
    </row>
    <row r="57" spans="1:18" ht="25">
      <c r="A57" t="s">
        <v>254</v>
      </c>
      <c r="B57" t="s">
        <v>41</v>
      </c>
      <c r="C57" t="s">
        <v>42</v>
      </c>
      <c r="D57">
        <v>129</v>
      </c>
      <c r="E57" t="s">
        <v>246</v>
      </c>
      <c r="F57">
        <v>13</v>
      </c>
      <c r="G57" s="15" t="s">
        <v>255</v>
      </c>
      <c r="H57" s="22"/>
      <c r="I57" t="s">
        <v>65</v>
      </c>
      <c r="K57" t="s">
        <v>46</v>
      </c>
      <c r="L57" s="32" t="s">
        <v>256</v>
      </c>
      <c r="M57" s="22" t="s">
        <v>39</v>
      </c>
      <c r="O57" s="33"/>
    </row>
    <row r="58" spans="1:18" ht="25">
      <c r="A58" t="s">
        <v>257</v>
      </c>
      <c r="B58" t="s">
        <v>41</v>
      </c>
      <c r="C58" t="s">
        <v>42</v>
      </c>
      <c r="D58">
        <v>129</v>
      </c>
      <c r="E58" t="s">
        <v>246</v>
      </c>
      <c r="F58">
        <v>8</v>
      </c>
      <c r="G58" s="15" t="s">
        <v>258</v>
      </c>
      <c r="H58" s="22"/>
      <c r="I58" t="s">
        <v>65</v>
      </c>
      <c r="K58" t="s">
        <v>46</v>
      </c>
      <c r="L58" s="32" t="s">
        <v>259</v>
      </c>
      <c r="M58" s="22" t="s">
        <v>39</v>
      </c>
      <c r="O58" s="33"/>
    </row>
    <row r="59" spans="1:18" ht="50">
      <c r="A59" t="s">
        <v>260</v>
      </c>
      <c r="B59" t="s">
        <v>41</v>
      </c>
      <c r="C59" t="s">
        <v>42</v>
      </c>
      <c r="D59">
        <v>129</v>
      </c>
      <c r="E59" t="s">
        <v>246</v>
      </c>
      <c r="F59" t="s">
        <v>261</v>
      </c>
      <c r="G59" s="15" t="s">
        <v>262</v>
      </c>
      <c r="H59" s="22"/>
      <c r="I59" t="s">
        <v>65</v>
      </c>
      <c r="K59" t="s">
        <v>46</v>
      </c>
      <c r="L59" s="15" t="s">
        <v>263</v>
      </c>
      <c r="M59" s="22" t="s">
        <v>39</v>
      </c>
      <c r="O59" s="35"/>
    </row>
    <row r="60" spans="1:18" ht="125">
      <c r="A60" t="s">
        <v>264</v>
      </c>
      <c r="B60" t="s">
        <v>211</v>
      </c>
      <c r="C60" t="s">
        <v>212</v>
      </c>
      <c r="D60">
        <v>130</v>
      </c>
      <c r="E60" t="s">
        <v>265</v>
      </c>
      <c r="F60">
        <v>10</v>
      </c>
      <c r="G60" s="15" t="s">
        <v>266</v>
      </c>
      <c r="H60" s="22" t="s">
        <v>267</v>
      </c>
      <c r="I60" t="s">
        <v>65</v>
      </c>
      <c r="K60" t="s">
        <v>51</v>
      </c>
      <c r="L60" s="15" t="s">
        <v>268</v>
      </c>
      <c r="M60" s="22" t="s">
        <v>39</v>
      </c>
      <c r="O60" s="35"/>
      <c r="P60" s="36"/>
    </row>
    <row r="61" spans="1:18" ht="62.5">
      <c r="A61" t="s">
        <v>269</v>
      </c>
      <c r="B61" t="s">
        <v>211</v>
      </c>
      <c r="C61" t="s">
        <v>212</v>
      </c>
      <c r="D61">
        <v>130</v>
      </c>
      <c r="E61" t="s">
        <v>270</v>
      </c>
      <c r="F61">
        <v>16</v>
      </c>
      <c r="G61" s="15" t="s">
        <v>271</v>
      </c>
      <c r="H61" s="22" t="s">
        <v>272</v>
      </c>
      <c r="I61" t="s">
        <v>65</v>
      </c>
      <c r="K61" t="s">
        <v>46</v>
      </c>
      <c r="L61" s="15" t="s">
        <v>273</v>
      </c>
      <c r="M61" s="22" t="s">
        <v>39</v>
      </c>
      <c r="N61" s="38"/>
      <c r="O61" s="39"/>
      <c r="P61" s="36"/>
    </row>
    <row r="62" spans="1:18">
      <c r="A62" t="s">
        <v>274</v>
      </c>
      <c r="B62" t="s">
        <v>211</v>
      </c>
      <c r="C62" t="s">
        <v>212</v>
      </c>
      <c r="D62">
        <v>130</v>
      </c>
      <c r="E62" t="s">
        <v>270</v>
      </c>
      <c r="F62">
        <v>21</v>
      </c>
      <c r="G62" s="15" t="s">
        <v>275</v>
      </c>
      <c r="H62" s="22" t="s">
        <v>276</v>
      </c>
      <c r="I62" t="s">
        <v>37</v>
      </c>
      <c r="K62" t="s">
        <v>46</v>
      </c>
      <c r="L62" s="15" t="s">
        <v>277</v>
      </c>
      <c r="M62" s="22" t="s">
        <v>39</v>
      </c>
      <c r="O62" s="35"/>
    </row>
    <row r="63" spans="1:18" ht="25">
      <c r="A63" t="s">
        <v>278</v>
      </c>
      <c r="B63" t="s">
        <v>41</v>
      </c>
      <c r="C63" t="s">
        <v>42</v>
      </c>
      <c r="D63">
        <v>130</v>
      </c>
      <c r="E63" t="s">
        <v>279</v>
      </c>
      <c r="F63">
        <v>14</v>
      </c>
      <c r="G63" s="15" t="s">
        <v>255</v>
      </c>
      <c r="H63" s="22"/>
      <c r="I63" t="s">
        <v>65</v>
      </c>
      <c r="K63" t="s">
        <v>46</v>
      </c>
      <c r="L63" s="32" t="s">
        <v>256</v>
      </c>
      <c r="M63" s="22" t="s">
        <v>39</v>
      </c>
      <c r="O63" s="33"/>
    </row>
    <row r="64" spans="1:18" ht="25">
      <c r="A64" t="s">
        <v>280</v>
      </c>
      <c r="B64" t="s">
        <v>41</v>
      </c>
      <c r="C64" t="s">
        <v>42</v>
      </c>
      <c r="D64">
        <v>130</v>
      </c>
      <c r="E64" t="s">
        <v>265</v>
      </c>
      <c r="F64">
        <v>4</v>
      </c>
      <c r="G64" s="15" t="s">
        <v>258</v>
      </c>
      <c r="H64" s="22"/>
      <c r="I64" t="s">
        <v>65</v>
      </c>
      <c r="K64" t="s">
        <v>46</v>
      </c>
      <c r="L64" s="32" t="s">
        <v>259</v>
      </c>
      <c r="M64" s="22" t="s">
        <v>39</v>
      </c>
      <c r="O64" s="33"/>
    </row>
    <row r="65" spans="1:18" ht="25">
      <c r="A65" t="s">
        <v>281</v>
      </c>
      <c r="B65" t="s">
        <v>41</v>
      </c>
      <c r="C65" t="s">
        <v>42</v>
      </c>
      <c r="D65">
        <v>130</v>
      </c>
      <c r="E65" t="s">
        <v>265</v>
      </c>
      <c r="F65">
        <v>3</v>
      </c>
      <c r="G65" s="15" t="s">
        <v>282</v>
      </c>
      <c r="H65" s="22"/>
      <c r="I65" t="s">
        <v>65</v>
      </c>
      <c r="K65" t="s">
        <v>46</v>
      </c>
      <c r="L65" s="15" t="s">
        <v>283</v>
      </c>
      <c r="M65" s="22" t="s">
        <v>39</v>
      </c>
      <c r="O65" s="33"/>
    </row>
    <row r="66" spans="1:18" ht="37.5">
      <c r="A66" t="s">
        <v>284</v>
      </c>
      <c r="B66" t="s">
        <v>41</v>
      </c>
      <c r="C66" t="s">
        <v>42</v>
      </c>
      <c r="D66">
        <v>130</v>
      </c>
      <c r="E66" t="s">
        <v>270</v>
      </c>
      <c r="F66" t="s">
        <v>285</v>
      </c>
      <c r="G66" s="15" t="s">
        <v>286</v>
      </c>
      <c r="H66" s="22"/>
      <c r="I66" t="s">
        <v>65</v>
      </c>
      <c r="K66" t="s">
        <v>46</v>
      </c>
      <c r="L66" s="15" t="s">
        <v>287</v>
      </c>
      <c r="M66" s="22" t="s">
        <v>39</v>
      </c>
      <c r="O66" s="33"/>
    </row>
    <row r="67" spans="1:18" ht="37.5">
      <c r="A67" t="s">
        <v>288</v>
      </c>
      <c r="B67" t="s">
        <v>211</v>
      </c>
      <c r="C67" t="s">
        <v>212</v>
      </c>
      <c r="D67">
        <v>131</v>
      </c>
      <c r="E67" t="s">
        <v>270</v>
      </c>
      <c r="F67">
        <v>24</v>
      </c>
      <c r="G67" s="15" t="s">
        <v>289</v>
      </c>
      <c r="H67" s="22" t="s">
        <v>290</v>
      </c>
      <c r="I67" t="s">
        <v>37</v>
      </c>
      <c r="K67" t="s">
        <v>46</v>
      </c>
      <c r="L67" s="15" t="s">
        <v>287</v>
      </c>
      <c r="M67" s="22" t="s">
        <v>39</v>
      </c>
      <c r="O67" s="40"/>
    </row>
    <row r="68" spans="1:18" ht="37.5">
      <c r="A68" t="s">
        <v>291</v>
      </c>
      <c r="B68" t="s">
        <v>211</v>
      </c>
      <c r="C68" t="s">
        <v>212</v>
      </c>
      <c r="D68">
        <v>131</v>
      </c>
      <c r="E68" t="s">
        <v>292</v>
      </c>
      <c r="F68">
        <v>11</v>
      </c>
      <c r="G68" s="15" t="s">
        <v>293</v>
      </c>
      <c r="H68" s="22" t="s">
        <v>294</v>
      </c>
      <c r="I68" t="s">
        <v>37</v>
      </c>
      <c r="K68" t="s">
        <v>46</v>
      </c>
      <c r="L68" s="15" t="s">
        <v>295</v>
      </c>
      <c r="M68" s="22" t="s">
        <v>39</v>
      </c>
      <c r="O68" s="40"/>
    </row>
    <row r="69" spans="1:18" ht="25">
      <c r="A69" t="s">
        <v>296</v>
      </c>
      <c r="B69" t="s">
        <v>211</v>
      </c>
      <c r="C69" t="s">
        <v>212</v>
      </c>
      <c r="D69">
        <v>131</v>
      </c>
      <c r="E69" t="s">
        <v>297</v>
      </c>
      <c r="F69">
        <v>22</v>
      </c>
      <c r="G69" s="15" t="s">
        <v>298</v>
      </c>
      <c r="H69" s="22" t="s">
        <v>299</v>
      </c>
      <c r="I69" t="s">
        <v>37</v>
      </c>
      <c r="K69" t="s">
        <v>46</v>
      </c>
      <c r="L69" s="15" t="s">
        <v>300</v>
      </c>
      <c r="M69" s="22" t="s">
        <v>39</v>
      </c>
      <c r="O69" s="40"/>
    </row>
    <row r="70" spans="1:18" ht="25">
      <c r="A70" t="s">
        <v>301</v>
      </c>
      <c r="B70" t="s">
        <v>211</v>
      </c>
      <c r="C70" t="s">
        <v>212</v>
      </c>
      <c r="D70">
        <v>131</v>
      </c>
      <c r="E70" t="s">
        <v>297</v>
      </c>
      <c r="F70">
        <v>23</v>
      </c>
      <c r="G70" s="15" t="s">
        <v>302</v>
      </c>
      <c r="H70" s="22" t="s">
        <v>303</v>
      </c>
      <c r="I70" t="s">
        <v>37</v>
      </c>
      <c r="K70" t="s">
        <v>46</v>
      </c>
      <c r="L70" s="15" t="s">
        <v>304</v>
      </c>
      <c r="M70" s="22" t="s">
        <v>39</v>
      </c>
      <c r="O70" s="40"/>
    </row>
    <row r="71" spans="1:18" ht="37.5">
      <c r="A71" t="s">
        <v>305</v>
      </c>
      <c r="B71" t="s">
        <v>41</v>
      </c>
      <c r="C71" t="s">
        <v>42</v>
      </c>
      <c r="D71">
        <v>131</v>
      </c>
      <c r="E71" t="s">
        <v>306</v>
      </c>
      <c r="F71" t="s">
        <v>307</v>
      </c>
      <c r="G71" s="15" t="s">
        <v>308</v>
      </c>
      <c r="H71" s="22"/>
      <c r="I71" t="s">
        <v>65</v>
      </c>
      <c r="K71" t="s">
        <v>46</v>
      </c>
      <c r="L71" s="15" t="s">
        <v>309</v>
      </c>
      <c r="M71" s="22" t="s">
        <v>39</v>
      </c>
      <c r="O71" s="40"/>
    </row>
    <row r="72" spans="1:18">
      <c r="A72" t="s">
        <v>310</v>
      </c>
      <c r="B72" t="s">
        <v>211</v>
      </c>
      <c r="C72" t="s">
        <v>212</v>
      </c>
      <c r="D72">
        <v>132</v>
      </c>
      <c r="E72" t="s">
        <v>306</v>
      </c>
      <c r="F72">
        <v>70</v>
      </c>
      <c r="G72" s="15" t="s">
        <v>311</v>
      </c>
      <c r="H72" s="22" t="s">
        <v>312</v>
      </c>
      <c r="K72" t="s">
        <v>51</v>
      </c>
      <c r="L72" s="15" t="s">
        <v>313</v>
      </c>
      <c r="M72" s="22" t="s">
        <v>39</v>
      </c>
      <c r="O72" s="33"/>
    </row>
    <row r="73" spans="1:18" ht="25">
      <c r="A73" t="s">
        <v>314</v>
      </c>
      <c r="B73" t="s">
        <v>211</v>
      </c>
      <c r="C73" t="s">
        <v>212</v>
      </c>
      <c r="D73">
        <v>133</v>
      </c>
      <c r="E73" t="s">
        <v>315</v>
      </c>
      <c r="F73">
        <v>17</v>
      </c>
      <c r="G73" s="15" t="s">
        <v>316</v>
      </c>
      <c r="H73" s="22" t="s">
        <v>317</v>
      </c>
      <c r="I73" t="s">
        <v>37</v>
      </c>
      <c r="K73" t="s">
        <v>46</v>
      </c>
      <c r="L73" s="15" t="s">
        <v>318</v>
      </c>
      <c r="M73" s="22" t="s">
        <v>39</v>
      </c>
      <c r="O73" s="40"/>
    </row>
    <row r="74" spans="1:18" ht="37.5">
      <c r="A74" t="s">
        <v>319</v>
      </c>
      <c r="B74" t="s">
        <v>211</v>
      </c>
      <c r="C74" t="s">
        <v>212</v>
      </c>
      <c r="D74">
        <v>133</v>
      </c>
      <c r="E74" t="s">
        <v>315</v>
      </c>
      <c r="F74">
        <v>19</v>
      </c>
      <c r="G74" s="15" t="s">
        <v>320</v>
      </c>
      <c r="H74" s="22" t="s">
        <v>251</v>
      </c>
      <c r="I74" t="s">
        <v>65</v>
      </c>
      <c r="K74" t="s">
        <v>46</v>
      </c>
      <c r="L74" s="15" t="s">
        <v>193</v>
      </c>
      <c r="M74" s="22" t="s">
        <v>39</v>
      </c>
      <c r="O74" s="35"/>
      <c r="R74" s="15"/>
    </row>
    <row r="75" spans="1:18" ht="25">
      <c r="A75" t="s">
        <v>321</v>
      </c>
      <c r="B75" t="s">
        <v>41</v>
      </c>
      <c r="C75" t="s">
        <v>42</v>
      </c>
      <c r="D75">
        <v>133</v>
      </c>
      <c r="E75" t="s">
        <v>315</v>
      </c>
      <c r="F75">
        <v>26</v>
      </c>
      <c r="G75" s="15" t="s">
        <v>247</v>
      </c>
      <c r="H75" s="22"/>
      <c r="I75" t="s">
        <v>65</v>
      </c>
      <c r="K75" t="s">
        <v>46</v>
      </c>
      <c r="L75" s="15" t="s">
        <v>322</v>
      </c>
      <c r="M75" s="22" t="s">
        <v>39</v>
      </c>
      <c r="O75" s="33"/>
    </row>
    <row r="76" spans="1:18" ht="25">
      <c r="A76" t="s">
        <v>323</v>
      </c>
      <c r="B76" t="s">
        <v>41</v>
      </c>
      <c r="C76" t="s">
        <v>42</v>
      </c>
      <c r="D76">
        <v>133</v>
      </c>
      <c r="E76" t="s">
        <v>315</v>
      </c>
      <c r="F76" t="s">
        <v>324</v>
      </c>
      <c r="G76" s="15" t="s">
        <v>325</v>
      </c>
      <c r="H76" s="22"/>
      <c r="I76" t="s">
        <v>65</v>
      </c>
      <c r="K76" t="s">
        <v>46</v>
      </c>
      <c r="L76" s="15" t="s">
        <v>318</v>
      </c>
      <c r="M76" s="22" t="s">
        <v>39</v>
      </c>
      <c r="O76" s="33"/>
    </row>
    <row r="77" spans="1:18" ht="37.5">
      <c r="A77" t="s">
        <v>326</v>
      </c>
      <c r="B77" t="s">
        <v>41</v>
      </c>
      <c r="C77" t="s">
        <v>42</v>
      </c>
      <c r="D77">
        <v>134</v>
      </c>
      <c r="E77" t="s">
        <v>327</v>
      </c>
      <c r="F77">
        <v>18</v>
      </c>
      <c r="G77" s="15" t="s">
        <v>328</v>
      </c>
      <c r="H77" s="22"/>
      <c r="I77" t="s">
        <v>65</v>
      </c>
      <c r="K77" t="s">
        <v>46</v>
      </c>
      <c r="L77" s="15" t="s">
        <v>193</v>
      </c>
      <c r="M77" s="22" t="s">
        <v>39</v>
      </c>
      <c r="O77" s="35"/>
      <c r="R77" s="15"/>
    </row>
    <row r="78" spans="1:18" ht="37.5">
      <c r="A78" t="s">
        <v>329</v>
      </c>
      <c r="B78" t="s">
        <v>41</v>
      </c>
      <c r="C78" t="s">
        <v>42</v>
      </c>
      <c r="D78">
        <v>134</v>
      </c>
      <c r="E78" t="s">
        <v>327</v>
      </c>
      <c r="F78">
        <v>17</v>
      </c>
      <c r="G78" s="15" t="s">
        <v>330</v>
      </c>
      <c r="H78" s="22"/>
      <c r="I78" t="s">
        <v>65</v>
      </c>
      <c r="K78" t="s">
        <v>46</v>
      </c>
      <c r="L78" s="15" t="s">
        <v>193</v>
      </c>
      <c r="M78" s="22" t="s">
        <v>39</v>
      </c>
      <c r="O78" s="35"/>
      <c r="R78" s="15"/>
    </row>
    <row r="79" spans="1:18" ht="37.5">
      <c r="A79" t="s">
        <v>331</v>
      </c>
      <c r="B79" t="s">
        <v>41</v>
      </c>
      <c r="C79" t="s">
        <v>42</v>
      </c>
      <c r="D79">
        <v>134</v>
      </c>
      <c r="E79" t="s">
        <v>327</v>
      </c>
      <c r="F79">
        <v>24</v>
      </c>
      <c r="G79" s="15" t="s">
        <v>332</v>
      </c>
      <c r="H79" s="22"/>
      <c r="I79" t="s">
        <v>65</v>
      </c>
      <c r="K79" t="s">
        <v>46</v>
      </c>
      <c r="L79" s="15" t="s">
        <v>193</v>
      </c>
      <c r="M79" s="22" t="s">
        <v>39</v>
      </c>
      <c r="O79" s="35"/>
      <c r="R79" s="15"/>
    </row>
    <row r="80" spans="1:18" ht="37.5">
      <c r="A80" t="s">
        <v>333</v>
      </c>
      <c r="B80" t="s">
        <v>41</v>
      </c>
      <c r="C80" t="s">
        <v>42</v>
      </c>
      <c r="D80">
        <v>134</v>
      </c>
      <c r="E80" t="s">
        <v>327</v>
      </c>
      <c r="F80">
        <v>36</v>
      </c>
      <c r="G80" s="15" t="s">
        <v>334</v>
      </c>
      <c r="H80" s="22"/>
      <c r="I80" t="s">
        <v>65</v>
      </c>
      <c r="K80" t="s">
        <v>46</v>
      </c>
      <c r="L80" s="15" t="s">
        <v>193</v>
      </c>
      <c r="M80" s="22" t="s">
        <v>39</v>
      </c>
      <c r="O80" s="35"/>
      <c r="R80" s="15"/>
    </row>
    <row r="81" spans="1:18" ht="37.5">
      <c r="A81" t="s">
        <v>335</v>
      </c>
      <c r="B81" t="s">
        <v>41</v>
      </c>
      <c r="C81" t="s">
        <v>42</v>
      </c>
      <c r="D81">
        <v>135</v>
      </c>
      <c r="E81" t="s">
        <v>327</v>
      </c>
      <c r="F81" t="s">
        <v>336</v>
      </c>
      <c r="G81" s="15" t="s">
        <v>337</v>
      </c>
      <c r="H81" s="22"/>
      <c r="I81" t="s">
        <v>65</v>
      </c>
      <c r="K81" t="s">
        <v>46</v>
      </c>
      <c r="L81" s="15" t="s">
        <v>193</v>
      </c>
      <c r="M81" s="22" t="s">
        <v>39</v>
      </c>
      <c r="O81" s="35"/>
      <c r="R81" s="15"/>
    </row>
    <row r="82" spans="1:18" ht="25">
      <c r="A82" t="s">
        <v>338</v>
      </c>
      <c r="B82" t="s">
        <v>41</v>
      </c>
      <c r="C82" t="s">
        <v>42</v>
      </c>
      <c r="D82">
        <v>136</v>
      </c>
      <c r="E82" t="s">
        <v>339</v>
      </c>
      <c r="F82">
        <v>5</v>
      </c>
      <c r="G82" s="15" t="s">
        <v>340</v>
      </c>
      <c r="H82" s="22"/>
      <c r="I82" t="s">
        <v>65</v>
      </c>
      <c r="K82" t="s">
        <v>46</v>
      </c>
      <c r="L82" s="15" t="s">
        <v>341</v>
      </c>
      <c r="M82" s="22" t="s">
        <v>39</v>
      </c>
      <c r="O82" s="35"/>
    </row>
    <row r="83" spans="1:18" ht="50">
      <c r="A83" t="s">
        <v>342</v>
      </c>
      <c r="B83" t="s">
        <v>211</v>
      </c>
      <c r="C83" t="s">
        <v>212</v>
      </c>
      <c r="D83">
        <v>138</v>
      </c>
      <c r="E83" t="s">
        <v>343</v>
      </c>
      <c r="F83">
        <v>1</v>
      </c>
      <c r="G83" s="15" t="s">
        <v>344</v>
      </c>
      <c r="H83" s="22" t="s">
        <v>251</v>
      </c>
      <c r="I83" t="s">
        <v>65</v>
      </c>
      <c r="K83" t="s">
        <v>46</v>
      </c>
      <c r="L83" s="15" t="s">
        <v>193</v>
      </c>
      <c r="M83" s="22" t="s">
        <v>39</v>
      </c>
      <c r="O83" s="35"/>
      <c r="P83" s="36"/>
      <c r="R83" s="15"/>
    </row>
    <row r="84" spans="1:18" ht="37.5">
      <c r="A84" t="s">
        <v>345</v>
      </c>
      <c r="B84" t="s">
        <v>74</v>
      </c>
      <c r="C84" t="s">
        <v>75</v>
      </c>
      <c r="D84">
        <v>138</v>
      </c>
      <c r="E84">
        <v>6.6</v>
      </c>
      <c r="F84">
        <v>2</v>
      </c>
      <c r="G84" s="15" t="s">
        <v>346</v>
      </c>
      <c r="H84" s="22" t="s">
        <v>347</v>
      </c>
      <c r="I84" t="s">
        <v>37</v>
      </c>
      <c r="K84" t="s">
        <v>38</v>
      </c>
      <c r="M84" s="22" t="s">
        <v>39</v>
      </c>
      <c r="O84" s="33"/>
    </row>
    <row r="85" spans="1:18" ht="25">
      <c r="A85" t="s">
        <v>348</v>
      </c>
      <c r="B85" t="s">
        <v>41</v>
      </c>
      <c r="C85" t="s">
        <v>42</v>
      </c>
      <c r="D85">
        <v>138</v>
      </c>
      <c r="E85" t="s">
        <v>349</v>
      </c>
      <c r="F85">
        <v>17</v>
      </c>
      <c r="G85" s="15" t="s">
        <v>350</v>
      </c>
      <c r="H85" s="22"/>
      <c r="I85" t="s">
        <v>65</v>
      </c>
      <c r="K85" t="s">
        <v>46</v>
      </c>
      <c r="L85" s="15" t="s">
        <v>351</v>
      </c>
      <c r="M85" s="22" t="s">
        <v>39</v>
      </c>
      <c r="O85" s="40"/>
    </row>
    <row r="86" spans="1:18" ht="25">
      <c r="A86" t="s">
        <v>352</v>
      </c>
      <c r="B86" t="s">
        <v>41</v>
      </c>
      <c r="C86" t="s">
        <v>42</v>
      </c>
      <c r="D86">
        <v>138</v>
      </c>
      <c r="E86" t="s">
        <v>349</v>
      </c>
      <c r="F86">
        <v>29</v>
      </c>
      <c r="G86" s="15" t="s">
        <v>353</v>
      </c>
      <c r="H86" s="22"/>
      <c r="I86" t="s">
        <v>65</v>
      </c>
      <c r="K86" t="s">
        <v>46</v>
      </c>
      <c r="L86" s="15" t="s">
        <v>351</v>
      </c>
      <c r="M86" s="22" t="s">
        <v>39</v>
      </c>
      <c r="O86" s="40"/>
    </row>
    <row r="87" spans="1:18" ht="150">
      <c r="A87" t="s">
        <v>354</v>
      </c>
      <c r="B87" t="s">
        <v>211</v>
      </c>
      <c r="C87" t="s">
        <v>212</v>
      </c>
      <c r="D87">
        <v>138</v>
      </c>
      <c r="E87" t="s">
        <v>349</v>
      </c>
      <c r="F87">
        <v>35</v>
      </c>
      <c r="G87" s="15" t="s">
        <v>355</v>
      </c>
      <c r="H87" s="22"/>
      <c r="I87" t="s">
        <v>65</v>
      </c>
      <c r="K87" t="s">
        <v>46</v>
      </c>
      <c r="L87" s="15" t="s">
        <v>356</v>
      </c>
      <c r="M87" s="22" t="s">
        <v>39</v>
      </c>
      <c r="O87" s="35"/>
    </row>
    <row r="88" spans="1:18" ht="37.5">
      <c r="A88" t="s">
        <v>357</v>
      </c>
      <c r="B88" t="s">
        <v>74</v>
      </c>
      <c r="C88" t="s">
        <v>75</v>
      </c>
      <c r="D88">
        <v>139</v>
      </c>
      <c r="E88" t="s">
        <v>358</v>
      </c>
      <c r="F88">
        <v>10</v>
      </c>
      <c r="G88" s="15" t="s">
        <v>359</v>
      </c>
      <c r="H88" s="22" t="s">
        <v>360</v>
      </c>
      <c r="I88" t="s">
        <v>65</v>
      </c>
      <c r="K88" t="s">
        <v>38</v>
      </c>
      <c r="M88" s="22" t="s">
        <v>39</v>
      </c>
      <c r="O88" s="33"/>
    </row>
    <row r="89" spans="1:18">
      <c r="A89" t="s">
        <v>361</v>
      </c>
      <c r="B89" t="s">
        <v>74</v>
      </c>
      <c r="C89" t="s">
        <v>75</v>
      </c>
      <c r="D89">
        <v>139</v>
      </c>
      <c r="E89" t="s">
        <v>358</v>
      </c>
      <c r="F89">
        <v>10</v>
      </c>
      <c r="G89" s="15" t="s">
        <v>362</v>
      </c>
      <c r="H89" s="22" t="s">
        <v>120</v>
      </c>
      <c r="I89" t="s">
        <v>37</v>
      </c>
      <c r="K89" t="s">
        <v>38</v>
      </c>
      <c r="M89" s="22" t="s">
        <v>39</v>
      </c>
      <c r="O89" s="33"/>
    </row>
    <row r="90" spans="1:18" ht="37.5">
      <c r="A90" t="s">
        <v>363</v>
      </c>
      <c r="B90" t="s">
        <v>211</v>
      </c>
      <c r="C90" t="s">
        <v>212</v>
      </c>
      <c r="D90">
        <v>141</v>
      </c>
      <c r="E90" t="s">
        <v>364</v>
      </c>
      <c r="F90">
        <v>18</v>
      </c>
      <c r="G90" s="15" t="s">
        <v>365</v>
      </c>
      <c r="H90" s="22" t="s">
        <v>366</v>
      </c>
      <c r="I90" t="s">
        <v>65</v>
      </c>
      <c r="K90" t="s">
        <v>46</v>
      </c>
      <c r="L90" s="15" t="s">
        <v>193</v>
      </c>
      <c r="M90" s="22" t="s">
        <v>39</v>
      </c>
      <c r="O90" s="35"/>
      <c r="P90" s="36"/>
      <c r="R90" s="15"/>
    </row>
    <row r="91" spans="1:18">
      <c r="A91" t="s">
        <v>367</v>
      </c>
      <c r="B91" t="s">
        <v>211</v>
      </c>
      <c r="C91" t="s">
        <v>212</v>
      </c>
      <c r="D91">
        <v>146</v>
      </c>
      <c r="E91" t="s">
        <v>368</v>
      </c>
      <c r="F91">
        <v>1</v>
      </c>
      <c r="G91" s="15" t="s">
        <v>369</v>
      </c>
      <c r="H91" s="22" t="s">
        <v>370</v>
      </c>
      <c r="I91" t="s">
        <v>37</v>
      </c>
      <c r="K91" t="s">
        <v>46</v>
      </c>
      <c r="L91" s="32" t="s">
        <v>371</v>
      </c>
      <c r="M91" s="22" t="s">
        <v>39</v>
      </c>
      <c r="O91" s="33"/>
    </row>
    <row r="92" spans="1:18" ht="75">
      <c r="A92" t="s">
        <v>372</v>
      </c>
      <c r="B92" t="s">
        <v>41</v>
      </c>
      <c r="C92" t="s">
        <v>42</v>
      </c>
      <c r="D92">
        <v>146</v>
      </c>
      <c r="E92" t="s">
        <v>373</v>
      </c>
      <c r="F92">
        <v>146</v>
      </c>
      <c r="G92" s="15" t="s">
        <v>374</v>
      </c>
      <c r="H92" s="22"/>
      <c r="I92" t="s">
        <v>65</v>
      </c>
      <c r="K92" t="s">
        <v>46</v>
      </c>
      <c r="L92" s="15" t="s">
        <v>375</v>
      </c>
      <c r="M92" s="22" t="s">
        <v>39</v>
      </c>
      <c r="O92" s="33"/>
    </row>
    <row r="93" spans="1:18" ht="25">
      <c r="A93" t="s">
        <v>376</v>
      </c>
      <c r="B93" t="s">
        <v>41</v>
      </c>
      <c r="C93" t="s">
        <v>42</v>
      </c>
      <c r="D93">
        <v>153</v>
      </c>
      <c r="E93" t="s">
        <v>377</v>
      </c>
      <c r="F93" t="s">
        <v>378</v>
      </c>
      <c r="G93" s="15" t="s">
        <v>82</v>
      </c>
      <c r="H93" s="22" t="s">
        <v>379</v>
      </c>
      <c r="I93" t="s">
        <v>65</v>
      </c>
      <c r="K93" t="s">
        <v>38</v>
      </c>
      <c r="M93" s="22" t="s">
        <v>39</v>
      </c>
      <c r="O93" s="33"/>
    </row>
    <row r="94" spans="1:18" ht="25">
      <c r="A94" t="s">
        <v>380</v>
      </c>
      <c r="B94" t="s">
        <v>41</v>
      </c>
      <c r="C94" t="s">
        <v>42</v>
      </c>
      <c r="D94">
        <v>153</v>
      </c>
      <c r="E94" t="s">
        <v>381</v>
      </c>
      <c r="F94" t="s">
        <v>382</v>
      </c>
      <c r="G94" s="15" t="s">
        <v>82</v>
      </c>
      <c r="H94" s="22" t="s">
        <v>383</v>
      </c>
      <c r="I94" t="s">
        <v>65</v>
      </c>
      <c r="K94" t="s">
        <v>38</v>
      </c>
      <c r="M94" s="22" t="s">
        <v>39</v>
      </c>
      <c r="O94" s="33"/>
    </row>
    <row r="95" spans="1:18" ht="25">
      <c r="A95" t="s">
        <v>384</v>
      </c>
      <c r="B95" t="s">
        <v>41</v>
      </c>
      <c r="C95" t="s">
        <v>42</v>
      </c>
      <c r="D95">
        <v>155</v>
      </c>
      <c r="E95" t="s">
        <v>385</v>
      </c>
      <c r="F95" t="s">
        <v>386</v>
      </c>
      <c r="G95" s="15" t="s">
        <v>82</v>
      </c>
      <c r="H95" s="22" t="s">
        <v>387</v>
      </c>
      <c r="I95" t="s">
        <v>65</v>
      </c>
      <c r="K95" t="s">
        <v>38</v>
      </c>
      <c r="M95" s="22" t="s">
        <v>39</v>
      </c>
      <c r="O95" s="33"/>
    </row>
    <row r="96" spans="1:18" ht="25">
      <c r="A96" t="s">
        <v>388</v>
      </c>
      <c r="B96" t="s">
        <v>41</v>
      </c>
      <c r="C96" t="s">
        <v>42</v>
      </c>
      <c r="D96">
        <v>159</v>
      </c>
      <c r="E96" t="s">
        <v>389</v>
      </c>
      <c r="F96" t="s">
        <v>390</v>
      </c>
      <c r="G96" s="15" t="s">
        <v>82</v>
      </c>
      <c r="H96" s="22" t="s">
        <v>391</v>
      </c>
      <c r="I96" t="s">
        <v>65</v>
      </c>
      <c r="K96" t="s">
        <v>38</v>
      </c>
      <c r="M96" s="22" t="s">
        <v>39</v>
      </c>
      <c r="O96" s="33"/>
    </row>
    <row r="97" spans="1:15" ht="25">
      <c r="A97" t="s">
        <v>392</v>
      </c>
      <c r="B97" t="s">
        <v>41</v>
      </c>
      <c r="C97" t="s">
        <v>42</v>
      </c>
      <c r="D97">
        <v>160</v>
      </c>
      <c r="E97" t="s">
        <v>389</v>
      </c>
      <c r="F97" t="s">
        <v>393</v>
      </c>
      <c r="G97" s="15" t="s">
        <v>82</v>
      </c>
      <c r="H97" s="22" t="s">
        <v>394</v>
      </c>
      <c r="I97" t="s">
        <v>65</v>
      </c>
      <c r="K97" t="s">
        <v>38</v>
      </c>
      <c r="M97" s="22" t="s">
        <v>39</v>
      </c>
      <c r="O97" s="33"/>
    </row>
    <row r="98" spans="1:15" ht="25">
      <c r="A98" t="s">
        <v>395</v>
      </c>
      <c r="B98" t="s">
        <v>41</v>
      </c>
      <c r="C98" t="s">
        <v>42</v>
      </c>
      <c r="D98">
        <v>160</v>
      </c>
      <c r="E98" t="s">
        <v>396</v>
      </c>
      <c r="F98" t="s">
        <v>397</v>
      </c>
      <c r="G98" s="15" t="s">
        <v>82</v>
      </c>
      <c r="H98" s="22" t="s">
        <v>398</v>
      </c>
      <c r="I98" t="s">
        <v>65</v>
      </c>
      <c r="K98" t="s">
        <v>38</v>
      </c>
      <c r="M98" s="22" t="s">
        <v>39</v>
      </c>
      <c r="O98" s="33"/>
    </row>
    <row r="99" spans="1:15" ht="25">
      <c r="A99" t="s">
        <v>399</v>
      </c>
      <c r="B99" t="s">
        <v>41</v>
      </c>
      <c r="C99" t="s">
        <v>42</v>
      </c>
      <c r="D99">
        <v>168</v>
      </c>
      <c r="E99" t="s">
        <v>400</v>
      </c>
      <c r="F99" t="s">
        <v>401</v>
      </c>
      <c r="G99" s="15" t="s">
        <v>82</v>
      </c>
      <c r="H99" s="22" t="s">
        <v>402</v>
      </c>
      <c r="I99" t="s">
        <v>65</v>
      </c>
      <c r="K99" t="s">
        <v>38</v>
      </c>
      <c r="M99" s="22" t="s">
        <v>39</v>
      </c>
      <c r="O99" s="33"/>
    </row>
    <row r="100" spans="1:15" ht="25">
      <c r="A100" t="s">
        <v>403</v>
      </c>
      <c r="B100" t="s">
        <v>41</v>
      </c>
      <c r="C100" t="s">
        <v>42</v>
      </c>
      <c r="D100">
        <v>171</v>
      </c>
      <c r="E100" t="s">
        <v>400</v>
      </c>
      <c r="F100" t="s">
        <v>404</v>
      </c>
      <c r="G100" s="15" t="s">
        <v>82</v>
      </c>
      <c r="H100" s="22" t="s">
        <v>405</v>
      </c>
      <c r="I100" t="s">
        <v>65</v>
      </c>
      <c r="K100" t="s">
        <v>38</v>
      </c>
      <c r="M100" s="22" t="s">
        <v>39</v>
      </c>
      <c r="O100" s="33"/>
    </row>
    <row r="101" spans="1:15" ht="25">
      <c r="A101" t="s">
        <v>406</v>
      </c>
      <c r="B101" t="s">
        <v>41</v>
      </c>
      <c r="C101" t="s">
        <v>42</v>
      </c>
      <c r="D101">
        <v>174</v>
      </c>
      <c r="E101" t="s">
        <v>407</v>
      </c>
      <c r="F101" t="s">
        <v>408</v>
      </c>
      <c r="G101" s="15" t="s">
        <v>82</v>
      </c>
      <c r="H101" s="22" t="s">
        <v>409</v>
      </c>
      <c r="I101" t="s">
        <v>65</v>
      </c>
      <c r="K101" t="s">
        <v>38</v>
      </c>
      <c r="M101" s="22" t="s">
        <v>39</v>
      </c>
      <c r="O101" s="33"/>
    </row>
    <row r="102" spans="1:15" ht="25">
      <c r="A102" t="s">
        <v>410</v>
      </c>
      <c r="B102" t="s">
        <v>41</v>
      </c>
      <c r="C102" t="s">
        <v>42</v>
      </c>
      <c r="D102">
        <v>177</v>
      </c>
      <c r="E102" t="s">
        <v>411</v>
      </c>
      <c r="F102" t="s">
        <v>412</v>
      </c>
      <c r="G102" s="15" t="s">
        <v>82</v>
      </c>
      <c r="H102" s="22" t="s">
        <v>413</v>
      </c>
      <c r="I102" t="s">
        <v>65</v>
      </c>
      <c r="K102" t="s">
        <v>38</v>
      </c>
      <c r="M102" s="22" t="s">
        <v>39</v>
      </c>
      <c r="O102" s="33"/>
    </row>
    <row r="103" spans="1:15" ht="25">
      <c r="A103" t="s">
        <v>414</v>
      </c>
      <c r="B103" t="s">
        <v>41</v>
      </c>
      <c r="C103" t="s">
        <v>42</v>
      </c>
      <c r="D103">
        <v>177</v>
      </c>
      <c r="E103" t="s">
        <v>411</v>
      </c>
      <c r="F103" t="s">
        <v>415</v>
      </c>
      <c r="G103" s="15" t="s">
        <v>82</v>
      </c>
      <c r="H103" s="22" t="s">
        <v>416</v>
      </c>
      <c r="I103" t="s">
        <v>65</v>
      </c>
      <c r="K103" t="s">
        <v>38</v>
      </c>
      <c r="M103" s="22" t="s">
        <v>39</v>
      </c>
      <c r="O103" s="33"/>
    </row>
    <row r="104" spans="1:15" ht="25">
      <c r="A104" t="s">
        <v>417</v>
      </c>
      <c r="B104" t="s">
        <v>41</v>
      </c>
      <c r="C104" t="s">
        <v>42</v>
      </c>
      <c r="D104">
        <v>186</v>
      </c>
      <c r="E104" t="s">
        <v>418</v>
      </c>
      <c r="F104" t="s">
        <v>419</v>
      </c>
      <c r="G104" s="15" t="s">
        <v>82</v>
      </c>
      <c r="H104" s="22" t="s">
        <v>420</v>
      </c>
      <c r="I104" t="s">
        <v>65</v>
      </c>
      <c r="K104" t="s">
        <v>38</v>
      </c>
      <c r="M104" s="22" t="s">
        <v>39</v>
      </c>
      <c r="O104" s="33"/>
    </row>
    <row r="105" spans="1:15" ht="25">
      <c r="A105" t="s">
        <v>421</v>
      </c>
      <c r="B105" t="s">
        <v>41</v>
      </c>
      <c r="C105" t="s">
        <v>42</v>
      </c>
      <c r="D105">
        <v>187</v>
      </c>
      <c r="E105" t="s">
        <v>422</v>
      </c>
      <c r="F105" t="s">
        <v>423</v>
      </c>
      <c r="G105" s="15" t="s">
        <v>82</v>
      </c>
      <c r="H105" s="22" t="s">
        <v>424</v>
      </c>
      <c r="I105" t="s">
        <v>65</v>
      </c>
      <c r="K105" t="s">
        <v>38</v>
      </c>
      <c r="M105" s="22" t="s">
        <v>39</v>
      </c>
      <c r="O105" s="33"/>
    </row>
    <row r="106" spans="1:15" ht="25">
      <c r="A106" t="s">
        <v>425</v>
      </c>
      <c r="B106" t="s">
        <v>41</v>
      </c>
      <c r="C106" t="s">
        <v>42</v>
      </c>
      <c r="D106">
        <v>188</v>
      </c>
      <c r="E106" t="s">
        <v>426</v>
      </c>
      <c r="F106" t="s">
        <v>427</v>
      </c>
      <c r="G106" s="15" t="s">
        <v>82</v>
      </c>
      <c r="H106" s="22" t="s">
        <v>428</v>
      </c>
      <c r="I106" t="s">
        <v>65</v>
      </c>
      <c r="K106" t="s">
        <v>38</v>
      </c>
      <c r="M106" s="22" t="s">
        <v>39</v>
      </c>
      <c r="O106" s="33"/>
    </row>
    <row r="107" spans="1:15" ht="25">
      <c r="A107" t="s">
        <v>429</v>
      </c>
      <c r="B107" t="s">
        <v>41</v>
      </c>
      <c r="C107" t="s">
        <v>42</v>
      </c>
      <c r="D107">
        <v>189</v>
      </c>
      <c r="E107" t="s">
        <v>430</v>
      </c>
      <c r="F107" t="s">
        <v>431</v>
      </c>
      <c r="G107" s="15" t="s">
        <v>82</v>
      </c>
      <c r="H107" s="22" t="s">
        <v>432</v>
      </c>
      <c r="I107" t="s">
        <v>65</v>
      </c>
      <c r="K107" t="s">
        <v>38</v>
      </c>
      <c r="M107" s="22" t="s">
        <v>39</v>
      </c>
      <c r="O107" s="33"/>
    </row>
    <row r="108" spans="1:15" ht="25">
      <c r="A108" t="s">
        <v>433</v>
      </c>
      <c r="B108" t="s">
        <v>41</v>
      </c>
      <c r="C108" t="s">
        <v>42</v>
      </c>
      <c r="D108">
        <v>190</v>
      </c>
      <c r="E108" t="s">
        <v>434</v>
      </c>
      <c r="F108" t="s">
        <v>435</v>
      </c>
      <c r="G108" s="15" t="s">
        <v>82</v>
      </c>
      <c r="H108" s="22" t="s">
        <v>436</v>
      </c>
      <c r="I108" t="s">
        <v>65</v>
      </c>
      <c r="K108" t="s">
        <v>38</v>
      </c>
      <c r="M108" s="22" t="s">
        <v>39</v>
      </c>
      <c r="O108" s="33"/>
    </row>
    <row r="109" spans="1:15" ht="25">
      <c r="A109" t="s">
        <v>437</v>
      </c>
      <c r="B109" t="s">
        <v>41</v>
      </c>
      <c r="C109" t="s">
        <v>42</v>
      </c>
      <c r="D109">
        <v>191</v>
      </c>
      <c r="E109" t="s">
        <v>438</v>
      </c>
      <c r="F109" t="s">
        <v>439</v>
      </c>
      <c r="G109" s="15" t="s">
        <v>82</v>
      </c>
      <c r="H109" s="22" t="s">
        <v>440</v>
      </c>
      <c r="I109" t="s">
        <v>65</v>
      </c>
      <c r="K109" t="s">
        <v>38</v>
      </c>
      <c r="M109" s="22" t="s">
        <v>39</v>
      </c>
      <c r="O109" s="33"/>
    </row>
    <row r="110" spans="1:15" ht="25">
      <c r="A110" t="s">
        <v>441</v>
      </c>
      <c r="B110" t="s">
        <v>41</v>
      </c>
      <c r="C110" t="s">
        <v>42</v>
      </c>
      <c r="D110">
        <v>197</v>
      </c>
      <c r="E110" t="s">
        <v>442</v>
      </c>
      <c r="F110" t="s">
        <v>443</v>
      </c>
      <c r="G110" s="15" t="s">
        <v>82</v>
      </c>
      <c r="H110" s="22" t="s">
        <v>444</v>
      </c>
      <c r="I110" t="s">
        <v>65</v>
      </c>
      <c r="K110" t="s">
        <v>38</v>
      </c>
      <c r="M110" s="22" t="s">
        <v>39</v>
      </c>
      <c r="O110" s="33"/>
    </row>
    <row r="111" spans="1:15" ht="25">
      <c r="A111" t="s">
        <v>445</v>
      </c>
      <c r="B111" t="s">
        <v>41</v>
      </c>
      <c r="C111" t="s">
        <v>42</v>
      </c>
      <c r="D111">
        <v>198</v>
      </c>
      <c r="E111" t="s">
        <v>446</v>
      </c>
      <c r="F111" t="s">
        <v>447</v>
      </c>
      <c r="G111" s="15" t="s">
        <v>82</v>
      </c>
      <c r="H111" s="22" t="s">
        <v>448</v>
      </c>
      <c r="I111" t="s">
        <v>65</v>
      </c>
      <c r="K111" t="s">
        <v>38</v>
      </c>
      <c r="M111" s="22" t="s">
        <v>39</v>
      </c>
      <c r="O111" s="33"/>
    </row>
    <row r="112" spans="1:15" ht="37.5">
      <c r="A112" t="s">
        <v>449</v>
      </c>
      <c r="B112" t="s">
        <v>32</v>
      </c>
      <c r="C112" t="s">
        <v>33</v>
      </c>
      <c r="D112">
        <v>340</v>
      </c>
      <c r="E112" t="s">
        <v>450</v>
      </c>
      <c r="F112">
        <v>13</v>
      </c>
      <c r="G112" s="15" t="s">
        <v>451</v>
      </c>
      <c r="H112" s="22" t="s">
        <v>452</v>
      </c>
      <c r="I112" t="s">
        <v>37</v>
      </c>
      <c r="K112" t="s">
        <v>38</v>
      </c>
      <c r="M112" s="22" t="s">
        <v>39</v>
      </c>
      <c r="O112" s="33"/>
    </row>
    <row r="113" spans="1:15" ht="25">
      <c r="A113" t="s">
        <v>453</v>
      </c>
      <c r="B113" t="s">
        <v>32</v>
      </c>
      <c r="C113" t="s">
        <v>33</v>
      </c>
      <c r="D113">
        <v>348</v>
      </c>
      <c r="E113" t="s">
        <v>454</v>
      </c>
      <c r="F113">
        <v>5</v>
      </c>
      <c r="G113" s="15" t="s">
        <v>455</v>
      </c>
      <c r="H113" s="22" t="s">
        <v>456</v>
      </c>
      <c r="I113" t="s">
        <v>37</v>
      </c>
      <c r="K113" t="s">
        <v>38</v>
      </c>
      <c r="M113" s="22" t="s">
        <v>39</v>
      </c>
      <c r="O113" s="33"/>
    </row>
    <row r="114" spans="1:15" ht="25">
      <c r="A114" t="s">
        <v>457</v>
      </c>
      <c r="B114" t="s">
        <v>32</v>
      </c>
      <c r="C114" t="s">
        <v>33</v>
      </c>
      <c r="D114">
        <v>348</v>
      </c>
      <c r="E114" t="s">
        <v>454</v>
      </c>
      <c r="F114">
        <v>11</v>
      </c>
      <c r="G114" s="15" t="s">
        <v>458</v>
      </c>
      <c r="H114" s="22" t="s">
        <v>459</v>
      </c>
      <c r="I114" t="s">
        <v>37</v>
      </c>
      <c r="K114" t="s">
        <v>38</v>
      </c>
      <c r="M114" s="22" t="s">
        <v>39</v>
      </c>
      <c r="O114" s="33"/>
    </row>
    <row r="115" spans="1:15">
      <c r="A115" t="s">
        <v>460</v>
      </c>
    </row>
    <row r="116" spans="1:15">
      <c r="A116" t="s">
        <v>461</v>
      </c>
    </row>
    <row r="117" spans="1:15">
      <c r="A117" t="s">
        <v>462</v>
      </c>
    </row>
    <row r="118" spans="1:15">
      <c r="A118" t="s">
        <v>463</v>
      </c>
    </row>
    <row r="119" spans="1:15">
      <c r="A119" t="s">
        <v>464</v>
      </c>
    </row>
    <row r="120" spans="1:15">
      <c r="A120" t="s">
        <v>465</v>
      </c>
    </row>
    <row r="121" spans="1:15">
      <c r="A121" t="s">
        <v>466</v>
      </c>
    </row>
    <row r="122" spans="1:15">
      <c r="A122" t="s">
        <v>467</v>
      </c>
    </row>
    <row r="123" spans="1:15">
      <c r="A123" t="s">
        <v>468</v>
      </c>
    </row>
    <row r="124" spans="1:15">
      <c r="A124" t="s">
        <v>469</v>
      </c>
    </row>
    <row r="125" spans="1:15">
      <c r="A125" t="s">
        <v>470</v>
      </c>
    </row>
    <row r="126" spans="1:15">
      <c r="A126" t="s">
        <v>471</v>
      </c>
    </row>
    <row r="127" spans="1:15">
      <c r="A127" t="s">
        <v>472</v>
      </c>
    </row>
    <row r="128" spans="1:15">
      <c r="A128" t="s">
        <v>473</v>
      </c>
    </row>
    <row r="129" spans="1:1">
      <c r="A129" t="s">
        <v>474</v>
      </c>
    </row>
    <row r="130" spans="1:1">
      <c r="A130" t="s">
        <v>475</v>
      </c>
    </row>
    <row r="131" spans="1:1">
      <c r="A131" t="s">
        <v>476</v>
      </c>
    </row>
    <row r="132" spans="1:1">
      <c r="A132" t="s">
        <v>477</v>
      </c>
    </row>
    <row r="133" spans="1:1">
      <c r="A133" t="s">
        <v>478</v>
      </c>
    </row>
    <row r="134" spans="1:1">
      <c r="A134" t="s">
        <v>479</v>
      </c>
    </row>
    <row r="135" spans="1:1">
      <c r="A135" t="s">
        <v>480</v>
      </c>
    </row>
    <row r="136" spans="1:1">
      <c r="A136" t="s">
        <v>481</v>
      </c>
    </row>
    <row r="137" spans="1:1">
      <c r="A137" t="s">
        <v>482</v>
      </c>
    </row>
    <row r="138" spans="1:1">
      <c r="A138" t="s">
        <v>483</v>
      </c>
    </row>
    <row r="139" spans="1:1">
      <c r="A139" t="s">
        <v>484</v>
      </c>
    </row>
  </sheetData>
  <autoFilter ref="A1:O139" xr:uid="{00000000-0009-0000-0000-000002000000}"/>
  <phoneticPr fontId="14"/>
  <conditionalFormatting sqref="A2:A1048576">
    <cfRule type="expression" dxfId="27" priority="7">
      <formula>$K2="Accepted"</formula>
    </cfRule>
    <cfRule type="expression" dxfId="26" priority="8">
      <formula>$K2="Rejected"</formula>
    </cfRule>
    <cfRule type="expression" dxfId="25" priority="9">
      <formula>$K2="Revised"</formula>
    </cfRule>
  </conditionalFormatting>
  <conditionalFormatting sqref="K2:K1048576">
    <cfRule type="cellIs" dxfId="24" priority="2" operator="equal">
      <formula>"Accepted"</formula>
    </cfRule>
    <cfRule type="cellIs" dxfId="23" priority="3" operator="equal">
      <formula>"Revised"</formula>
    </cfRule>
    <cfRule type="cellIs" dxfId="22" priority="4" operator="equal">
      <formula>"Rejected"</formula>
    </cfRule>
  </conditionalFormatting>
  <conditionalFormatting sqref="L2:L66 L68:L1048576">
    <cfRule type="expression" dxfId="21" priority="5">
      <formula>AND(OR($K2="Revised", $K2="Rejected"),$L2="")</formula>
    </cfRule>
    <cfRule type="expression" dxfId="20" priority="6">
      <formula>AND($K2="Accepted", $L2&lt;&gt;"")</formula>
    </cfRule>
  </conditionalFormatting>
  <conditionalFormatting sqref="L67">
    <cfRule type="expression" dxfId="19" priority="15">
      <formula>AND(OR($K68="Revised", $K68="Rejected"),$L67="")</formula>
    </cfRule>
    <cfRule type="expression" dxfId="18" priority="16">
      <formula>AND($K68="Accepted", $L67&lt;&gt;"")</formula>
    </cfRule>
  </conditionalFormatting>
  <dataValidations count="4">
    <dataValidation type="list" operator="equal" allowBlank="1" showErrorMessage="1" sqref="I2:I1001" xr:uid="{00000000-0002-0000-0200-000000000000}">
      <formula1>"Editorial,Technical,General"</formula1>
      <formula2>0</formula2>
    </dataValidation>
    <dataValidation type="list" operator="equal" allowBlank="1" showErrorMessage="1" sqref="J2:J1001" xr:uid="{00000000-0002-0000-0200-000001000000}">
      <formula1>"Yes,No"</formula1>
      <formula2>0</formula2>
    </dataValidation>
    <dataValidation type="list" operator="equal" allowBlank="1" showErrorMessage="1" sqref="K2:K1002" xr:uid="{00000000-0002-0000-0200-000002000000}">
      <formula1>"Accepted,Revised,Rejected"</formula1>
      <formula2>0</formula2>
    </dataValidation>
    <dataValidation operator="equal" allowBlank="1" showErrorMessage="1" sqref="A2:A139" xr:uid="{00000000-0002-0000-02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9B76-CC7F-4771-AC8A-3634B523F7EC}">
  <sheetPr filterMode="1"/>
  <dimension ref="A1:N269"/>
  <sheetViews>
    <sheetView tabSelected="1" topLeftCell="F19" zoomScale="110" zoomScaleNormal="110" workbookViewId="0">
      <selection activeCell="M20" sqref="M20"/>
    </sheetView>
  </sheetViews>
  <sheetFormatPr defaultColWidth="8.6328125" defaultRowHeight="12.5"/>
  <cols>
    <col min="1" max="2" width="14.453125" customWidth="1"/>
    <col min="3" max="3" width="15.36328125" customWidth="1"/>
    <col min="4" max="4" width="8.1796875" customWidth="1"/>
    <col min="5" max="5" width="12.81640625" customWidth="1"/>
    <col min="7" max="7" width="42.1796875" style="15" customWidth="1"/>
    <col min="8" max="8" width="41.453125" style="15" customWidth="1"/>
    <col min="9" max="9" width="11.453125" customWidth="1"/>
    <col min="10" max="10" width="12.453125" hidden="1" customWidth="1"/>
    <col min="11" max="11" width="13.453125" customWidth="1"/>
    <col min="12" max="12" width="31.453125" style="15" customWidth="1"/>
    <col min="13" max="13" width="44.08984375" style="52" customWidth="1"/>
    <col min="14" max="14" width="35" style="15" customWidth="1"/>
  </cols>
  <sheetData>
    <row r="1" spans="1:14" ht="26">
      <c r="A1" s="16" t="s">
        <v>16</v>
      </c>
      <c r="B1" s="16" t="s">
        <v>17</v>
      </c>
      <c r="C1" s="16" t="s">
        <v>18</v>
      </c>
      <c r="D1" s="16" t="s">
        <v>19</v>
      </c>
      <c r="E1" s="16" t="s">
        <v>20</v>
      </c>
      <c r="F1" s="16" t="s">
        <v>21</v>
      </c>
      <c r="G1" s="17" t="s">
        <v>22</v>
      </c>
      <c r="H1" s="17" t="s">
        <v>23</v>
      </c>
      <c r="I1" s="16" t="s">
        <v>24</v>
      </c>
      <c r="J1" s="18" t="s">
        <v>25</v>
      </c>
      <c r="K1" s="17" t="s">
        <v>26</v>
      </c>
      <c r="L1" s="17" t="s">
        <v>27</v>
      </c>
      <c r="M1" s="58" t="s">
        <v>29</v>
      </c>
      <c r="N1" s="17" t="s">
        <v>30</v>
      </c>
    </row>
    <row r="2" spans="1:14">
      <c r="A2" t="s">
        <v>491</v>
      </c>
      <c r="B2" t="s">
        <v>492</v>
      </c>
      <c r="C2" t="s">
        <v>1044</v>
      </c>
      <c r="D2" s="49">
        <v>1</v>
      </c>
      <c r="E2" s="54" t="s">
        <v>621</v>
      </c>
      <c r="F2">
        <v>17</v>
      </c>
      <c r="G2" s="15" t="s">
        <v>494</v>
      </c>
      <c r="H2" s="15" t="s">
        <v>495</v>
      </c>
      <c r="I2" s="49" t="s">
        <v>37</v>
      </c>
      <c r="J2" s="52" t="s">
        <v>1046</v>
      </c>
      <c r="K2" t="s">
        <v>38</v>
      </c>
    </row>
    <row r="3" spans="1:14" ht="25">
      <c r="A3" t="s">
        <v>792</v>
      </c>
      <c r="B3" t="s">
        <v>492</v>
      </c>
      <c r="C3" t="s">
        <v>1044</v>
      </c>
      <c r="D3" s="49">
        <v>9</v>
      </c>
      <c r="E3" s="54" t="s">
        <v>622</v>
      </c>
      <c r="F3">
        <v>2</v>
      </c>
      <c r="G3" s="15" t="s">
        <v>496</v>
      </c>
      <c r="H3" s="15" t="s">
        <v>497</v>
      </c>
      <c r="I3" s="49" t="s">
        <v>37</v>
      </c>
      <c r="J3" s="52" t="s">
        <v>1046</v>
      </c>
      <c r="K3" t="s">
        <v>38</v>
      </c>
    </row>
    <row r="4" spans="1:14" ht="37.5">
      <c r="A4" t="s">
        <v>793</v>
      </c>
      <c r="B4" t="s">
        <v>492</v>
      </c>
      <c r="C4" t="s">
        <v>1044</v>
      </c>
      <c r="D4" s="49">
        <v>9</v>
      </c>
      <c r="E4" s="54" t="s">
        <v>622</v>
      </c>
      <c r="F4">
        <v>11</v>
      </c>
      <c r="G4" s="15" t="s">
        <v>498</v>
      </c>
      <c r="H4" s="15" t="s">
        <v>499</v>
      </c>
      <c r="I4" s="49" t="s">
        <v>37</v>
      </c>
      <c r="J4" s="52" t="s">
        <v>1046</v>
      </c>
      <c r="K4" t="s">
        <v>46</v>
      </c>
      <c r="L4" s="15" t="s">
        <v>1147</v>
      </c>
    </row>
    <row r="5" spans="1:14" ht="37.5">
      <c r="A5" t="s">
        <v>794</v>
      </c>
      <c r="B5" t="s">
        <v>492</v>
      </c>
      <c r="C5" t="s">
        <v>1044</v>
      </c>
      <c r="D5" s="49">
        <v>12</v>
      </c>
      <c r="E5" s="55" t="s">
        <v>49</v>
      </c>
      <c r="F5">
        <v>5</v>
      </c>
      <c r="G5" s="15" t="s">
        <v>500</v>
      </c>
      <c r="H5" s="15" t="s">
        <v>501</v>
      </c>
      <c r="I5" s="49" t="s">
        <v>65</v>
      </c>
      <c r="J5" s="52" t="s">
        <v>1046</v>
      </c>
      <c r="K5" t="s">
        <v>38</v>
      </c>
    </row>
    <row r="6" spans="1:14" ht="25">
      <c r="A6" t="s">
        <v>795</v>
      </c>
      <c r="B6" t="s">
        <v>492</v>
      </c>
      <c r="C6" t="s">
        <v>1044</v>
      </c>
      <c r="D6" s="49">
        <v>12</v>
      </c>
      <c r="E6" s="54" t="s">
        <v>56</v>
      </c>
      <c r="F6">
        <v>20</v>
      </c>
      <c r="G6" s="15" t="s">
        <v>502</v>
      </c>
      <c r="H6" s="15" t="s">
        <v>503</v>
      </c>
      <c r="I6" s="49" t="s">
        <v>65</v>
      </c>
      <c r="J6" s="52" t="s">
        <v>1046</v>
      </c>
      <c r="K6" t="s">
        <v>38</v>
      </c>
    </row>
    <row r="7" spans="1:14" ht="62.5">
      <c r="A7" t="s">
        <v>796</v>
      </c>
      <c r="B7" t="s">
        <v>492</v>
      </c>
      <c r="C7" t="s">
        <v>1044</v>
      </c>
      <c r="D7" s="49">
        <v>14</v>
      </c>
      <c r="E7" s="54" t="s">
        <v>59</v>
      </c>
      <c r="F7">
        <v>3</v>
      </c>
      <c r="G7" s="15" t="s">
        <v>504</v>
      </c>
      <c r="H7" s="15" t="s">
        <v>505</v>
      </c>
      <c r="I7" s="49" t="s">
        <v>37</v>
      </c>
      <c r="J7" s="52" t="s">
        <v>1046</v>
      </c>
      <c r="K7" t="s">
        <v>46</v>
      </c>
      <c r="L7" s="15" t="s">
        <v>1153</v>
      </c>
    </row>
    <row r="8" spans="1:14" ht="25">
      <c r="A8" t="s">
        <v>797</v>
      </c>
      <c r="B8" t="s">
        <v>1055</v>
      </c>
      <c r="C8" t="s">
        <v>1056</v>
      </c>
      <c r="D8" s="41">
        <v>15</v>
      </c>
      <c r="E8" s="56" t="s">
        <v>1060</v>
      </c>
      <c r="F8" s="46">
        <v>5</v>
      </c>
      <c r="G8" s="43" t="s">
        <v>1083</v>
      </c>
      <c r="H8" s="44" t="s">
        <v>1084</v>
      </c>
      <c r="I8" s="49" t="s">
        <v>65</v>
      </c>
      <c r="J8" s="53"/>
      <c r="K8" t="s">
        <v>38</v>
      </c>
    </row>
    <row r="9" spans="1:14">
      <c r="A9" t="s">
        <v>798</v>
      </c>
      <c r="B9" t="s">
        <v>1055</v>
      </c>
      <c r="C9" t="s">
        <v>1056</v>
      </c>
      <c r="D9" s="41">
        <v>15</v>
      </c>
      <c r="E9" s="56" t="s">
        <v>1060</v>
      </c>
      <c r="F9" s="46">
        <v>20</v>
      </c>
      <c r="G9" s="43" t="s">
        <v>1154</v>
      </c>
      <c r="H9" s="44" t="s">
        <v>1085</v>
      </c>
      <c r="I9" s="49" t="s">
        <v>65</v>
      </c>
      <c r="J9" s="53"/>
      <c r="K9" t="s">
        <v>38</v>
      </c>
    </row>
    <row r="10" spans="1:14" ht="25">
      <c r="A10" t="s">
        <v>799</v>
      </c>
      <c r="B10" t="s">
        <v>492</v>
      </c>
      <c r="C10" t="s">
        <v>1044</v>
      </c>
      <c r="D10" s="49">
        <v>20</v>
      </c>
      <c r="E10" s="54" t="s">
        <v>67</v>
      </c>
      <c r="F10">
        <v>9</v>
      </c>
      <c r="G10" s="15" t="s">
        <v>506</v>
      </c>
      <c r="H10" s="15" t="s">
        <v>507</v>
      </c>
      <c r="I10" s="49" t="s">
        <v>37</v>
      </c>
      <c r="J10" s="52" t="s">
        <v>1046</v>
      </c>
      <c r="K10" t="s">
        <v>38</v>
      </c>
    </row>
    <row r="11" spans="1:14" ht="37.5">
      <c r="A11" t="s">
        <v>800</v>
      </c>
      <c r="B11" s="41" t="s">
        <v>493</v>
      </c>
      <c r="C11" s="41" t="s">
        <v>1045</v>
      </c>
      <c r="D11" s="49">
        <v>24</v>
      </c>
      <c r="E11" s="54" t="s">
        <v>623</v>
      </c>
      <c r="F11">
        <v>1</v>
      </c>
      <c r="G11" s="15" t="s">
        <v>508</v>
      </c>
      <c r="H11" s="15" t="s">
        <v>509</v>
      </c>
      <c r="I11" s="41" t="s">
        <v>65</v>
      </c>
      <c r="J11" s="52" t="s">
        <v>1047</v>
      </c>
      <c r="K11" t="s">
        <v>38</v>
      </c>
    </row>
    <row r="12" spans="1:14" ht="87.5">
      <c r="A12" t="s">
        <v>801</v>
      </c>
      <c r="B12" s="41" t="s">
        <v>493</v>
      </c>
      <c r="C12" s="41" t="s">
        <v>1045</v>
      </c>
      <c r="D12" s="49">
        <v>24</v>
      </c>
      <c r="E12" s="54" t="s">
        <v>624</v>
      </c>
      <c r="F12">
        <v>4</v>
      </c>
      <c r="G12" s="15" t="s">
        <v>510</v>
      </c>
      <c r="H12" s="15" t="s">
        <v>511</v>
      </c>
      <c r="I12" s="41" t="s">
        <v>65</v>
      </c>
      <c r="J12" s="52" t="s">
        <v>1047</v>
      </c>
      <c r="K12" t="s">
        <v>38</v>
      </c>
    </row>
    <row r="13" spans="1:14" ht="25">
      <c r="A13" t="s">
        <v>802</v>
      </c>
      <c r="B13" t="s">
        <v>492</v>
      </c>
      <c r="C13" t="s">
        <v>1044</v>
      </c>
      <c r="D13" s="49">
        <v>24</v>
      </c>
      <c r="E13" s="54" t="s">
        <v>76</v>
      </c>
      <c r="F13">
        <v>19</v>
      </c>
      <c r="G13" s="15" t="s">
        <v>512</v>
      </c>
      <c r="H13" s="15" t="s">
        <v>513</v>
      </c>
      <c r="I13" s="49" t="s">
        <v>37</v>
      </c>
      <c r="J13" s="52" t="s">
        <v>1046</v>
      </c>
      <c r="K13" t="s">
        <v>46</v>
      </c>
      <c r="L13" s="15" t="s">
        <v>1148</v>
      </c>
    </row>
    <row r="14" spans="1:14" ht="50">
      <c r="A14" t="s">
        <v>803</v>
      </c>
      <c r="B14" s="41" t="s">
        <v>493</v>
      </c>
      <c r="C14" s="41" t="s">
        <v>1045</v>
      </c>
      <c r="D14" s="49">
        <v>25</v>
      </c>
      <c r="E14" s="54" t="s">
        <v>94</v>
      </c>
      <c r="F14">
        <v>15</v>
      </c>
      <c r="G14" s="45" t="s">
        <v>514</v>
      </c>
      <c r="H14" s="15" t="s">
        <v>515</v>
      </c>
      <c r="I14" s="41" t="s">
        <v>65</v>
      </c>
      <c r="J14" s="52" t="s">
        <v>1047</v>
      </c>
      <c r="K14" t="s">
        <v>38</v>
      </c>
    </row>
    <row r="15" spans="1:14" ht="25">
      <c r="A15" t="s">
        <v>804</v>
      </c>
      <c r="B15" t="s">
        <v>492</v>
      </c>
      <c r="C15" t="s">
        <v>1044</v>
      </c>
      <c r="D15" s="49">
        <v>25</v>
      </c>
      <c r="E15" s="54" t="s">
        <v>94</v>
      </c>
      <c r="F15">
        <v>22</v>
      </c>
      <c r="G15" s="15" t="s">
        <v>516</v>
      </c>
      <c r="H15" s="15" t="s">
        <v>513</v>
      </c>
      <c r="I15" s="49" t="s">
        <v>37</v>
      </c>
      <c r="J15" s="52"/>
      <c r="K15" t="s">
        <v>46</v>
      </c>
      <c r="L15" s="15" t="s">
        <v>1148</v>
      </c>
    </row>
    <row r="16" spans="1:14" ht="50">
      <c r="A16" t="s">
        <v>805</v>
      </c>
      <c r="B16" s="42" t="s">
        <v>1057</v>
      </c>
      <c r="C16" s="42" t="s">
        <v>75</v>
      </c>
      <c r="D16" s="49">
        <v>26</v>
      </c>
      <c r="E16" s="54" t="s">
        <v>98</v>
      </c>
      <c r="F16" s="49">
        <v>25</v>
      </c>
      <c r="G16" s="33" t="s">
        <v>1086</v>
      </c>
      <c r="H16" s="50" t="s">
        <v>1087</v>
      </c>
      <c r="I16" s="49" t="s">
        <v>65</v>
      </c>
      <c r="J16" s="49" t="s">
        <v>1047</v>
      </c>
      <c r="K16" s="49" t="s">
        <v>46</v>
      </c>
      <c r="L16" s="15" t="s">
        <v>1175</v>
      </c>
    </row>
    <row r="17" spans="1:13" ht="25">
      <c r="A17" t="s">
        <v>806</v>
      </c>
      <c r="B17" t="s">
        <v>492</v>
      </c>
      <c r="C17" t="s">
        <v>1044</v>
      </c>
      <c r="D17" s="49">
        <v>27</v>
      </c>
      <c r="E17" s="54" t="s">
        <v>625</v>
      </c>
      <c r="F17">
        <v>9</v>
      </c>
      <c r="G17" s="15" t="s">
        <v>517</v>
      </c>
      <c r="H17" s="15" t="s">
        <v>513</v>
      </c>
      <c r="I17" s="49" t="s">
        <v>37</v>
      </c>
      <c r="J17" s="52" t="s">
        <v>1046</v>
      </c>
      <c r="K17" t="s">
        <v>46</v>
      </c>
      <c r="L17" s="15" t="s">
        <v>1148</v>
      </c>
    </row>
    <row r="18" spans="1:13" ht="62.5">
      <c r="A18" t="s">
        <v>807</v>
      </c>
      <c r="B18" t="s">
        <v>492</v>
      </c>
      <c r="C18" t="s">
        <v>1044</v>
      </c>
      <c r="D18" s="49">
        <v>30</v>
      </c>
      <c r="E18" s="54" t="s">
        <v>106</v>
      </c>
      <c r="F18">
        <v>6</v>
      </c>
      <c r="G18" s="15" t="s">
        <v>504</v>
      </c>
      <c r="H18" s="15" t="s">
        <v>505</v>
      </c>
      <c r="I18" s="49" t="s">
        <v>37</v>
      </c>
      <c r="J18" s="52" t="s">
        <v>1046</v>
      </c>
      <c r="K18" t="s">
        <v>46</v>
      </c>
      <c r="L18" s="15" t="s">
        <v>1149</v>
      </c>
    </row>
    <row r="19" spans="1:13" ht="37.5">
      <c r="A19" t="s">
        <v>808</v>
      </c>
      <c r="B19" t="s">
        <v>492</v>
      </c>
      <c r="C19" t="s">
        <v>1044</v>
      </c>
      <c r="D19" s="49">
        <v>30</v>
      </c>
      <c r="E19" s="54" t="s">
        <v>106</v>
      </c>
      <c r="F19">
        <v>12</v>
      </c>
      <c r="G19" s="15" t="s">
        <v>518</v>
      </c>
      <c r="H19" s="15" t="s">
        <v>519</v>
      </c>
      <c r="I19" s="49" t="s">
        <v>37</v>
      </c>
      <c r="J19" s="52" t="s">
        <v>1046</v>
      </c>
      <c r="K19" t="s">
        <v>38</v>
      </c>
    </row>
    <row r="20" spans="1:13" ht="158.25" customHeight="1">
      <c r="A20" t="s">
        <v>809</v>
      </c>
      <c r="B20" s="42" t="s">
        <v>1057</v>
      </c>
      <c r="C20" s="42" t="s">
        <v>75</v>
      </c>
      <c r="D20" s="49">
        <v>32</v>
      </c>
      <c r="E20" s="54" t="s">
        <v>1061</v>
      </c>
      <c r="F20">
        <v>20</v>
      </c>
      <c r="G20" s="15" t="s">
        <v>1088</v>
      </c>
      <c r="H20" s="15" t="s">
        <v>1089</v>
      </c>
      <c r="I20" s="49" t="s">
        <v>37</v>
      </c>
      <c r="J20" s="49" t="s">
        <v>1047</v>
      </c>
      <c r="K20" t="s">
        <v>46</v>
      </c>
      <c r="L20" s="66" t="s">
        <v>1187</v>
      </c>
      <c r="M20" s="66"/>
    </row>
    <row r="21" spans="1:13" ht="50">
      <c r="A21" t="s">
        <v>810</v>
      </c>
      <c r="B21" s="41" t="s">
        <v>493</v>
      </c>
      <c r="C21" s="41" t="s">
        <v>1045</v>
      </c>
      <c r="D21" s="49">
        <v>33</v>
      </c>
      <c r="E21" s="54" t="s">
        <v>626</v>
      </c>
      <c r="F21">
        <v>19</v>
      </c>
      <c r="G21" s="15" t="s">
        <v>520</v>
      </c>
      <c r="H21" s="15" t="s">
        <v>521</v>
      </c>
      <c r="I21" s="41" t="s">
        <v>65</v>
      </c>
      <c r="J21" s="52" t="s">
        <v>1047</v>
      </c>
      <c r="K21" t="s">
        <v>38</v>
      </c>
    </row>
    <row r="22" spans="1:13" ht="25">
      <c r="A22" t="s">
        <v>811</v>
      </c>
      <c r="B22" t="s">
        <v>492</v>
      </c>
      <c r="C22" t="s">
        <v>1044</v>
      </c>
      <c r="D22" s="49">
        <v>33</v>
      </c>
      <c r="E22" s="54" t="s">
        <v>123</v>
      </c>
      <c r="F22">
        <v>1</v>
      </c>
      <c r="G22" s="15" t="s">
        <v>522</v>
      </c>
      <c r="H22" s="15" t="s">
        <v>513</v>
      </c>
      <c r="I22" s="49" t="s">
        <v>37</v>
      </c>
      <c r="J22" s="52" t="s">
        <v>1046</v>
      </c>
      <c r="K22" t="s">
        <v>38</v>
      </c>
    </row>
    <row r="23" spans="1:13" ht="37.5">
      <c r="A23" t="s">
        <v>812</v>
      </c>
      <c r="B23" t="s">
        <v>492</v>
      </c>
      <c r="C23" t="s">
        <v>1044</v>
      </c>
      <c r="D23" s="49">
        <v>35</v>
      </c>
      <c r="E23" s="54" t="s">
        <v>627</v>
      </c>
      <c r="F23">
        <v>14</v>
      </c>
      <c r="G23" s="15" t="s">
        <v>523</v>
      </c>
      <c r="H23" s="15" t="s">
        <v>524</v>
      </c>
      <c r="I23" s="49" t="s">
        <v>37</v>
      </c>
      <c r="J23" s="52" t="s">
        <v>1046</v>
      </c>
      <c r="K23" t="s">
        <v>38</v>
      </c>
    </row>
    <row r="24" spans="1:13" ht="25">
      <c r="A24" t="s">
        <v>813</v>
      </c>
      <c r="B24" t="s">
        <v>492</v>
      </c>
      <c r="C24" t="s">
        <v>1044</v>
      </c>
      <c r="D24" s="49">
        <v>35</v>
      </c>
      <c r="E24" s="54" t="s">
        <v>628</v>
      </c>
      <c r="F24">
        <v>16</v>
      </c>
      <c r="G24" s="15" t="s">
        <v>525</v>
      </c>
      <c r="H24" s="15" t="s">
        <v>526</v>
      </c>
      <c r="I24" s="49" t="s">
        <v>37</v>
      </c>
      <c r="J24" s="52" t="s">
        <v>1046</v>
      </c>
      <c r="K24" t="s">
        <v>46</v>
      </c>
      <c r="L24" s="15" t="s">
        <v>1150</v>
      </c>
    </row>
    <row r="25" spans="1:13" ht="62.5">
      <c r="A25" t="s">
        <v>814</v>
      </c>
      <c r="B25" t="s">
        <v>492</v>
      </c>
      <c r="C25" t="s">
        <v>1044</v>
      </c>
      <c r="D25" s="49">
        <v>36</v>
      </c>
      <c r="E25" s="54" t="s">
        <v>629</v>
      </c>
      <c r="F25">
        <v>15</v>
      </c>
      <c r="G25" s="15" t="s">
        <v>504</v>
      </c>
      <c r="H25" s="15" t="s">
        <v>505</v>
      </c>
      <c r="I25" s="49" t="s">
        <v>37</v>
      </c>
      <c r="J25" s="52" t="s">
        <v>1046</v>
      </c>
      <c r="K25" t="s">
        <v>38</v>
      </c>
    </row>
    <row r="26" spans="1:13" ht="62.5">
      <c r="A26" t="s">
        <v>815</v>
      </c>
      <c r="B26" t="s">
        <v>492</v>
      </c>
      <c r="C26" t="s">
        <v>1044</v>
      </c>
      <c r="D26" s="49">
        <v>36</v>
      </c>
      <c r="E26" s="54" t="s">
        <v>630</v>
      </c>
      <c r="F26">
        <v>21</v>
      </c>
      <c r="G26" s="15" t="s">
        <v>504</v>
      </c>
      <c r="H26" s="15" t="s">
        <v>505</v>
      </c>
      <c r="I26" s="49" t="s">
        <v>37</v>
      </c>
      <c r="J26" s="52" t="s">
        <v>1046</v>
      </c>
      <c r="K26" t="s">
        <v>38</v>
      </c>
    </row>
    <row r="27" spans="1:13" ht="37.5">
      <c r="A27" t="s">
        <v>816</v>
      </c>
      <c r="B27" t="s">
        <v>492</v>
      </c>
      <c r="C27" t="s">
        <v>1044</v>
      </c>
      <c r="D27" s="49">
        <v>36</v>
      </c>
      <c r="E27" s="54" t="s">
        <v>631</v>
      </c>
      <c r="F27" s="21">
        <v>8</v>
      </c>
      <c r="G27" s="15" t="s">
        <v>1155</v>
      </c>
      <c r="H27" s="15" t="s">
        <v>527</v>
      </c>
      <c r="I27" s="49" t="s">
        <v>37</v>
      </c>
      <c r="J27" s="52" t="s">
        <v>1046</v>
      </c>
      <c r="K27" t="s">
        <v>38</v>
      </c>
    </row>
    <row r="28" spans="1:13" ht="37.5">
      <c r="A28" t="s">
        <v>817</v>
      </c>
      <c r="B28" t="s">
        <v>492</v>
      </c>
      <c r="C28" t="s">
        <v>1044</v>
      </c>
      <c r="D28" s="49">
        <v>36</v>
      </c>
      <c r="E28" s="54" t="s">
        <v>631</v>
      </c>
      <c r="F28">
        <v>11</v>
      </c>
      <c r="G28" s="15" t="s">
        <v>1156</v>
      </c>
      <c r="H28" s="15" t="s">
        <v>528</v>
      </c>
      <c r="I28" s="49" t="s">
        <v>37</v>
      </c>
      <c r="J28" s="52" t="s">
        <v>1046</v>
      </c>
      <c r="K28" t="s">
        <v>38</v>
      </c>
    </row>
    <row r="29" spans="1:13" ht="25">
      <c r="A29" t="s">
        <v>818</v>
      </c>
      <c r="B29" t="s">
        <v>492</v>
      </c>
      <c r="C29" t="s">
        <v>1044</v>
      </c>
      <c r="D29" s="49">
        <v>37</v>
      </c>
      <c r="E29" s="54" t="s">
        <v>630</v>
      </c>
      <c r="F29">
        <v>2</v>
      </c>
      <c r="G29" s="15" t="s">
        <v>529</v>
      </c>
      <c r="H29" s="15" t="s">
        <v>530</v>
      </c>
      <c r="I29" s="49" t="s">
        <v>37</v>
      </c>
      <c r="J29" s="52" t="s">
        <v>1046</v>
      </c>
      <c r="K29" t="s">
        <v>38</v>
      </c>
    </row>
    <row r="30" spans="1:13" ht="37.5">
      <c r="A30" t="s">
        <v>819</v>
      </c>
      <c r="B30" t="s">
        <v>492</v>
      </c>
      <c r="C30" t="s">
        <v>1044</v>
      </c>
      <c r="D30" s="49">
        <v>37</v>
      </c>
      <c r="E30" s="54" t="s">
        <v>630</v>
      </c>
      <c r="F30">
        <v>2</v>
      </c>
      <c r="G30" s="15" t="s">
        <v>531</v>
      </c>
      <c r="H30" s="15" t="s">
        <v>532</v>
      </c>
      <c r="I30" s="49" t="s">
        <v>65</v>
      </c>
      <c r="J30" s="52" t="s">
        <v>1046</v>
      </c>
      <c r="K30" t="s">
        <v>38</v>
      </c>
    </row>
    <row r="31" spans="1:13" ht="25">
      <c r="A31" t="s">
        <v>820</v>
      </c>
      <c r="B31" t="s">
        <v>492</v>
      </c>
      <c r="C31" t="s">
        <v>1044</v>
      </c>
      <c r="D31" s="49">
        <v>37</v>
      </c>
      <c r="E31" s="49" t="s">
        <v>630</v>
      </c>
      <c r="F31">
        <v>2</v>
      </c>
      <c r="G31" s="15" t="s">
        <v>533</v>
      </c>
      <c r="H31" s="15" t="s">
        <v>534</v>
      </c>
      <c r="I31" s="49" t="s">
        <v>65</v>
      </c>
      <c r="J31" s="52" t="s">
        <v>1046</v>
      </c>
      <c r="K31" t="s">
        <v>46</v>
      </c>
      <c r="L31" s="15" t="s">
        <v>1151</v>
      </c>
    </row>
    <row r="32" spans="1:13" ht="25">
      <c r="A32" t="s">
        <v>821</v>
      </c>
      <c r="B32" t="s">
        <v>492</v>
      </c>
      <c r="C32" t="s">
        <v>1044</v>
      </c>
      <c r="D32" s="49">
        <v>37</v>
      </c>
      <c r="E32" s="49" t="s">
        <v>630</v>
      </c>
      <c r="F32">
        <v>2</v>
      </c>
      <c r="G32" s="15" t="s">
        <v>535</v>
      </c>
      <c r="H32" s="15" t="s">
        <v>536</v>
      </c>
      <c r="I32" s="49" t="s">
        <v>65</v>
      </c>
      <c r="J32" s="52" t="s">
        <v>1046</v>
      </c>
      <c r="K32" t="s">
        <v>46</v>
      </c>
      <c r="L32" s="15" t="s">
        <v>1151</v>
      </c>
    </row>
    <row r="33" spans="1:13" ht="25">
      <c r="A33" t="s">
        <v>822</v>
      </c>
      <c r="B33" t="s">
        <v>492</v>
      </c>
      <c r="C33" t="s">
        <v>1044</v>
      </c>
      <c r="D33" s="49">
        <v>37</v>
      </c>
      <c r="E33" s="49" t="s">
        <v>630</v>
      </c>
      <c r="F33">
        <v>2</v>
      </c>
      <c r="G33" s="15" t="s">
        <v>1157</v>
      </c>
      <c r="H33" s="15" t="s">
        <v>537</v>
      </c>
      <c r="I33" s="49" t="s">
        <v>65</v>
      </c>
      <c r="J33" s="52" t="s">
        <v>1046</v>
      </c>
      <c r="K33" t="s">
        <v>38</v>
      </c>
    </row>
    <row r="34" spans="1:13">
      <c r="A34" t="s">
        <v>823</v>
      </c>
      <c r="B34" t="s">
        <v>492</v>
      </c>
      <c r="C34" t="s">
        <v>1044</v>
      </c>
      <c r="D34" s="49">
        <v>37</v>
      </c>
      <c r="E34" s="49" t="s">
        <v>630</v>
      </c>
      <c r="F34">
        <v>2</v>
      </c>
      <c r="G34" s="15" t="s">
        <v>538</v>
      </c>
      <c r="H34" s="15" t="s">
        <v>539</v>
      </c>
      <c r="I34" s="49" t="s">
        <v>65</v>
      </c>
      <c r="J34" s="52" t="s">
        <v>1046</v>
      </c>
      <c r="K34" t="s">
        <v>46</v>
      </c>
      <c r="L34" s="15" t="s">
        <v>1151</v>
      </c>
    </row>
    <row r="35" spans="1:13" ht="37.5">
      <c r="A35" t="s">
        <v>824</v>
      </c>
      <c r="B35" s="42" t="s">
        <v>1057</v>
      </c>
      <c r="C35" s="42" t="s">
        <v>75</v>
      </c>
      <c r="D35" s="49">
        <v>37</v>
      </c>
      <c r="E35" s="54" t="s">
        <v>1062</v>
      </c>
      <c r="F35">
        <v>1</v>
      </c>
      <c r="G35" s="15" t="s">
        <v>1090</v>
      </c>
      <c r="H35" s="15" t="s">
        <v>1158</v>
      </c>
      <c r="I35" s="49" t="s">
        <v>65</v>
      </c>
      <c r="J35" s="49" t="s">
        <v>1047</v>
      </c>
      <c r="K35" t="s">
        <v>38</v>
      </c>
    </row>
    <row r="36" spans="1:13" ht="25">
      <c r="A36" t="s">
        <v>825</v>
      </c>
      <c r="B36" s="42" t="s">
        <v>1057</v>
      </c>
      <c r="C36" s="42" t="s">
        <v>75</v>
      </c>
      <c r="D36" s="49">
        <v>39</v>
      </c>
      <c r="E36" s="57" t="s">
        <v>1063</v>
      </c>
      <c r="F36">
        <v>11</v>
      </c>
      <c r="G36" s="15" t="s">
        <v>1091</v>
      </c>
      <c r="H36" s="15" t="s">
        <v>1092</v>
      </c>
      <c r="I36" s="49" t="s">
        <v>65</v>
      </c>
      <c r="J36" s="49" t="s">
        <v>1047</v>
      </c>
      <c r="K36" t="s">
        <v>38</v>
      </c>
    </row>
    <row r="37" spans="1:13" ht="25">
      <c r="A37" t="s">
        <v>826</v>
      </c>
      <c r="B37" s="42" t="s">
        <v>1057</v>
      </c>
      <c r="C37" s="42" t="s">
        <v>75</v>
      </c>
      <c r="D37" s="49">
        <v>39</v>
      </c>
      <c r="E37" s="57" t="s">
        <v>1063</v>
      </c>
      <c r="F37">
        <v>14</v>
      </c>
      <c r="G37" s="15" t="s">
        <v>1093</v>
      </c>
      <c r="H37" s="15" t="s">
        <v>1092</v>
      </c>
      <c r="I37" s="49" t="s">
        <v>65</v>
      </c>
      <c r="J37" s="49" t="s">
        <v>1047</v>
      </c>
      <c r="K37" t="s">
        <v>38</v>
      </c>
    </row>
    <row r="38" spans="1:13" ht="25">
      <c r="A38" t="s">
        <v>827</v>
      </c>
      <c r="B38" t="s">
        <v>492</v>
      </c>
      <c r="C38" t="s">
        <v>1044</v>
      </c>
      <c r="D38" s="49">
        <v>40</v>
      </c>
      <c r="E38" s="49" t="s">
        <v>152</v>
      </c>
      <c r="F38">
        <v>1</v>
      </c>
      <c r="G38" s="15" t="s">
        <v>540</v>
      </c>
      <c r="H38" s="15" t="s">
        <v>541</v>
      </c>
      <c r="I38" s="49" t="s">
        <v>37</v>
      </c>
      <c r="J38" s="52" t="s">
        <v>1046</v>
      </c>
      <c r="K38" t="s">
        <v>38</v>
      </c>
    </row>
    <row r="39" spans="1:13" ht="25">
      <c r="A39" t="s">
        <v>828</v>
      </c>
      <c r="B39" t="s">
        <v>492</v>
      </c>
      <c r="C39" t="s">
        <v>1044</v>
      </c>
      <c r="D39" s="49">
        <v>40</v>
      </c>
      <c r="E39" s="49" t="s">
        <v>152</v>
      </c>
      <c r="F39">
        <v>1</v>
      </c>
      <c r="G39" s="15" t="s">
        <v>542</v>
      </c>
      <c r="H39" s="15" t="s">
        <v>543</v>
      </c>
      <c r="I39" s="49" t="s">
        <v>37</v>
      </c>
      <c r="J39" s="52" t="s">
        <v>1046</v>
      </c>
      <c r="K39" t="s">
        <v>38</v>
      </c>
    </row>
    <row r="40" spans="1:13" ht="25">
      <c r="A40" t="s">
        <v>829</v>
      </c>
      <c r="B40" t="s">
        <v>492</v>
      </c>
      <c r="C40" t="s">
        <v>1044</v>
      </c>
      <c r="D40" s="49">
        <v>40</v>
      </c>
      <c r="E40" s="49" t="s">
        <v>152</v>
      </c>
      <c r="F40">
        <v>1</v>
      </c>
      <c r="G40" s="15" t="s">
        <v>544</v>
      </c>
      <c r="H40" s="15" t="s">
        <v>545</v>
      </c>
      <c r="I40" s="49" t="s">
        <v>37</v>
      </c>
      <c r="J40" s="52" t="s">
        <v>1046</v>
      </c>
      <c r="K40" t="s">
        <v>38</v>
      </c>
    </row>
    <row r="41" spans="1:13">
      <c r="A41" t="s">
        <v>830</v>
      </c>
      <c r="B41" t="s">
        <v>492</v>
      </c>
      <c r="C41" t="s">
        <v>1044</v>
      </c>
      <c r="D41" s="49">
        <v>40</v>
      </c>
      <c r="E41" s="49" t="s">
        <v>152</v>
      </c>
      <c r="F41">
        <v>1</v>
      </c>
      <c r="G41" s="15" t="s">
        <v>546</v>
      </c>
      <c r="H41" s="15" t="s">
        <v>547</v>
      </c>
      <c r="I41" s="49" t="s">
        <v>65</v>
      </c>
      <c r="J41" s="52" t="s">
        <v>1046</v>
      </c>
      <c r="K41" t="s">
        <v>38</v>
      </c>
    </row>
    <row r="42" spans="1:13">
      <c r="A42" t="s">
        <v>831</v>
      </c>
      <c r="B42" t="s">
        <v>492</v>
      </c>
      <c r="C42" t="s">
        <v>1044</v>
      </c>
      <c r="D42" s="49">
        <v>40</v>
      </c>
      <c r="E42" s="49" t="s">
        <v>152</v>
      </c>
      <c r="F42">
        <v>1</v>
      </c>
      <c r="G42" s="15" t="s">
        <v>548</v>
      </c>
      <c r="H42" s="15" t="s">
        <v>549</v>
      </c>
      <c r="I42" s="49" t="s">
        <v>65</v>
      </c>
      <c r="J42" s="52" t="s">
        <v>1046</v>
      </c>
      <c r="K42" t="s">
        <v>38</v>
      </c>
    </row>
    <row r="43" spans="1:13" ht="37.5">
      <c r="A43" t="s">
        <v>832</v>
      </c>
      <c r="B43" t="s">
        <v>1055</v>
      </c>
      <c r="C43" t="s">
        <v>1058</v>
      </c>
      <c r="D43" s="41">
        <v>40</v>
      </c>
      <c r="E43" s="56" t="s">
        <v>1064</v>
      </c>
      <c r="F43" s="46" t="s">
        <v>1094</v>
      </c>
      <c r="G43" s="43" t="s">
        <v>1159</v>
      </c>
      <c r="H43" s="44" t="s">
        <v>1095</v>
      </c>
      <c r="I43" s="49" t="s">
        <v>65</v>
      </c>
      <c r="J43" s="53"/>
      <c r="K43" t="s">
        <v>46</v>
      </c>
      <c r="L43" s="15" t="s">
        <v>1179</v>
      </c>
      <c r="M43" s="15"/>
    </row>
    <row r="44" spans="1:13" ht="25">
      <c r="A44" t="s">
        <v>833</v>
      </c>
      <c r="B44" s="42" t="s">
        <v>1057</v>
      </c>
      <c r="C44" s="42" t="s">
        <v>75</v>
      </c>
      <c r="D44" s="49">
        <v>40</v>
      </c>
      <c r="E44" s="54" t="s">
        <v>1065</v>
      </c>
      <c r="F44">
        <v>7</v>
      </c>
      <c r="G44" s="15" t="s">
        <v>1088</v>
      </c>
      <c r="H44" s="15" t="s">
        <v>1089</v>
      </c>
      <c r="I44" s="49" t="s">
        <v>37</v>
      </c>
      <c r="J44" s="49" t="s">
        <v>1047</v>
      </c>
      <c r="K44" t="s">
        <v>46</v>
      </c>
      <c r="L44" s="15" t="s">
        <v>1172</v>
      </c>
    </row>
    <row r="45" spans="1:13" ht="62.5">
      <c r="A45" t="s">
        <v>834</v>
      </c>
      <c r="B45" t="s">
        <v>492</v>
      </c>
      <c r="C45" t="s">
        <v>1044</v>
      </c>
      <c r="D45" s="49">
        <v>41</v>
      </c>
      <c r="E45" s="49" t="s">
        <v>632</v>
      </c>
      <c r="F45">
        <v>4</v>
      </c>
      <c r="G45" s="15" t="s">
        <v>504</v>
      </c>
      <c r="H45" s="15" t="s">
        <v>505</v>
      </c>
      <c r="I45" s="49" t="s">
        <v>37</v>
      </c>
      <c r="J45" s="52" t="s">
        <v>1046</v>
      </c>
      <c r="K45" t="s">
        <v>38</v>
      </c>
    </row>
    <row r="46" spans="1:13">
      <c r="A46" t="s">
        <v>835</v>
      </c>
      <c r="B46" t="s">
        <v>492</v>
      </c>
      <c r="C46" t="s">
        <v>1044</v>
      </c>
      <c r="D46" s="49">
        <v>41</v>
      </c>
      <c r="E46" s="49" t="s">
        <v>632</v>
      </c>
      <c r="F46">
        <v>16</v>
      </c>
      <c r="G46" s="15" t="s">
        <v>561</v>
      </c>
      <c r="H46" s="15" t="s">
        <v>550</v>
      </c>
      <c r="I46" s="49" t="s">
        <v>37</v>
      </c>
      <c r="J46" s="52" t="s">
        <v>1046</v>
      </c>
      <c r="K46" t="s">
        <v>38</v>
      </c>
    </row>
    <row r="47" spans="1:13">
      <c r="A47" t="s">
        <v>836</v>
      </c>
      <c r="B47" t="s">
        <v>492</v>
      </c>
      <c r="C47" t="s">
        <v>1044</v>
      </c>
      <c r="D47" s="49">
        <v>41</v>
      </c>
      <c r="E47" s="49" t="s">
        <v>633</v>
      </c>
      <c r="F47">
        <v>19</v>
      </c>
      <c r="G47" s="15" t="s">
        <v>561</v>
      </c>
      <c r="H47" s="15" t="s">
        <v>551</v>
      </c>
      <c r="I47" s="49" t="s">
        <v>37</v>
      </c>
      <c r="J47" s="52" t="s">
        <v>1046</v>
      </c>
      <c r="K47" t="s">
        <v>38</v>
      </c>
    </row>
    <row r="48" spans="1:13" ht="62.5">
      <c r="A48" t="s">
        <v>837</v>
      </c>
      <c r="B48" t="s">
        <v>492</v>
      </c>
      <c r="C48" t="s">
        <v>1044</v>
      </c>
      <c r="D48" s="49">
        <v>42</v>
      </c>
      <c r="E48" s="49" t="s">
        <v>634</v>
      </c>
      <c r="F48">
        <v>6</v>
      </c>
      <c r="G48" s="15" t="s">
        <v>504</v>
      </c>
      <c r="H48" s="15" t="s">
        <v>505</v>
      </c>
      <c r="I48" s="49" t="s">
        <v>37</v>
      </c>
      <c r="J48" s="52" t="s">
        <v>1046</v>
      </c>
      <c r="K48" t="s">
        <v>38</v>
      </c>
    </row>
    <row r="49" spans="1:12" ht="37.5">
      <c r="A49" t="s">
        <v>838</v>
      </c>
      <c r="B49" t="s">
        <v>492</v>
      </c>
      <c r="C49" t="s">
        <v>1044</v>
      </c>
      <c r="D49" s="49">
        <v>42</v>
      </c>
      <c r="E49" s="49" t="s">
        <v>635</v>
      </c>
      <c r="F49">
        <v>3</v>
      </c>
      <c r="G49" s="15" t="s">
        <v>552</v>
      </c>
      <c r="H49" s="15" t="s">
        <v>553</v>
      </c>
      <c r="I49" s="49" t="s">
        <v>65</v>
      </c>
      <c r="J49" s="52" t="s">
        <v>1046</v>
      </c>
      <c r="K49" t="s">
        <v>46</v>
      </c>
      <c r="L49" s="15" t="s">
        <v>1152</v>
      </c>
    </row>
    <row r="50" spans="1:12" ht="62.5">
      <c r="A50" t="s">
        <v>839</v>
      </c>
      <c r="B50" t="s">
        <v>492</v>
      </c>
      <c r="C50" t="s">
        <v>1044</v>
      </c>
      <c r="D50" s="49">
        <v>43</v>
      </c>
      <c r="E50" s="49" t="s">
        <v>636</v>
      </c>
      <c r="F50">
        <v>2</v>
      </c>
      <c r="G50" s="15" t="s">
        <v>504</v>
      </c>
      <c r="H50" s="15" t="s">
        <v>505</v>
      </c>
      <c r="I50" s="49" t="s">
        <v>37</v>
      </c>
      <c r="J50" s="52" t="s">
        <v>1046</v>
      </c>
      <c r="K50" t="s">
        <v>38</v>
      </c>
    </row>
    <row r="51" spans="1:12" ht="25">
      <c r="A51" t="s">
        <v>840</v>
      </c>
      <c r="B51" t="s">
        <v>492</v>
      </c>
      <c r="C51" t="s">
        <v>1044</v>
      </c>
      <c r="D51" s="49">
        <v>43</v>
      </c>
      <c r="E51" s="49" t="s">
        <v>636</v>
      </c>
      <c r="F51">
        <v>7</v>
      </c>
      <c r="G51" s="15" t="s">
        <v>554</v>
      </c>
      <c r="H51" s="15" t="s">
        <v>555</v>
      </c>
      <c r="I51" s="49" t="s">
        <v>65</v>
      </c>
      <c r="J51" s="52" t="s">
        <v>1046</v>
      </c>
      <c r="K51" t="s">
        <v>38</v>
      </c>
    </row>
    <row r="52" spans="1:12" ht="25">
      <c r="A52" t="s">
        <v>841</v>
      </c>
      <c r="B52" s="42" t="s">
        <v>1057</v>
      </c>
      <c r="C52" s="42" t="s">
        <v>75</v>
      </c>
      <c r="D52" s="49">
        <v>43</v>
      </c>
      <c r="E52" s="54" t="s">
        <v>1066</v>
      </c>
      <c r="F52">
        <v>4</v>
      </c>
      <c r="G52" s="15" t="s">
        <v>1160</v>
      </c>
      <c r="H52" s="15" t="s">
        <v>1096</v>
      </c>
      <c r="I52" s="49" t="s">
        <v>65</v>
      </c>
      <c r="J52" s="49" t="s">
        <v>1047</v>
      </c>
      <c r="K52" t="s">
        <v>38</v>
      </c>
    </row>
    <row r="53" spans="1:12" ht="25">
      <c r="A53" t="s">
        <v>842</v>
      </c>
      <c r="B53" t="s">
        <v>492</v>
      </c>
      <c r="C53" t="s">
        <v>1044</v>
      </c>
      <c r="D53" s="49">
        <v>44</v>
      </c>
      <c r="E53" s="49" t="s">
        <v>637</v>
      </c>
      <c r="F53">
        <v>2</v>
      </c>
      <c r="G53" s="15" t="s">
        <v>556</v>
      </c>
      <c r="H53" s="15" t="s">
        <v>557</v>
      </c>
      <c r="I53" s="49" t="s">
        <v>37</v>
      </c>
      <c r="J53" s="52" t="s">
        <v>1046</v>
      </c>
      <c r="K53" t="s">
        <v>38</v>
      </c>
    </row>
    <row r="54" spans="1:12">
      <c r="A54" t="s">
        <v>843</v>
      </c>
      <c r="B54" t="s">
        <v>492</v>
      </c>
      <c r="C54" t="s">
        <v>1044</v>
      </c>
      <c r="D54" s="49">
        <v>45</v>
      </c>
      <c r="E54" s="49" t="s">
        <v>638</v>
      </c>
      <c r="F54">
        <v>6</v>
      </c>
      <c r="G54" s="15" t="s">
        <v>558</v>
      </c>
      <c r="H54" s="15" t="s">
        <v>559</v>
      </c>
      <c r="I54" s="49" t="s">
        <v>37</v>
      </c>
      <c r="J54" s="52" t="s">
        <v>1046</v>
      </c>
      <c r="K54" t="s">
        <v>38</v>
      </c>
    </row>
    <row r="55" spans="1:12" ht="25">
      <c r="A55" t="s">
        <v>844</v>
      </c>
      <c r="B55" t="s">
        <v>492</v>
      </c>
      <c r="C55" t="s">
        <v>1044</v>
      </c>
      <c r="D55" s="49">
        <v>45</v>
      </c>
      <c r="E55" s="49" t="s">
        <v>639</v>
      </c>
      <c r="F55">
        <v>11</v>
      </c>
      <c r="G55" s="15" t="s">
        <v>554</v>
      </c>
      <c r="H55" s="15" t="s">
        <v>560</v>
      </c>
      <c r="I55" s="49" t="s">
        <v>65</v>
      </c>
      <c r="J55" s="52" t="s">
        <v>1046</v>
      </c>
      <c r="K55" t="s">
        <v>38</v>
      </c>
    </row>
    <row r="56" spans="1:12">
      <c r="A56" t="s">
        <v>845</v>
      </c>
      <c r="B56" t="s">
        <v>492</v>
      </c>
      <c r="C56" t="s">
        <v>1044</v>
      </c>
      <c r="D56" s="49">
        <v>45</v>
      </c>
      <c r="E56" s="49" t="s">
        <v>640</v>
      </c>
      <c r="F56">
        <v>17</v>
      </c>
      <c r="G56" s="15" t="s">
        <v>561</v>
      </c>
      <c r="H56" s="15" t="s">
        <v>1161</v>
      </c>
      <c r="I56" s="49" t="s">
        <v>37</v>
      </c>
      <c r="J56" s="52" t="s">
        <v>1046</v>
      </c>
      <c r="K56" t="s">
        <v>38</v>
      </c>
    </row>
    <row r="57" spans="1:12">
      <c r="A57" t="s">
        <v>846</v>
      </c>
      <c r="B57" t="s">
        <v>492</v>
      </c>
      <c r="C57" t="s">
        <v>1044</v>
      </c>
      <c r="D57" s="49">
        <v>46</v>
      </c>
      <c r="E57" s="49" t="s">
        <v>641</v>
      </c>
      <c r="F57">
        <v>4</v>
      </c>
      <c r="G57" s="15" t="s">
        <v>561</v>
      </c>
      <c r="H57" s="15" t="s">
        <v>1161</v>
      </c>
      <c r="I57" s="49" t="s">
        <v>37</v>
      </c>
      <c r="J57" s="52" t="s">
        <v>1046</v>
      </c>
      <c r="K57" t="s">
        <v>38</v>
      </c>
    </row>
    <row r="58" spans="1:12" ht="25">
      <c r="A58" t="s">
        <v>847</v>
      </c>
      <c r="B58" t="s">
        <v>492</v>
      </c>
      <c r="C58" t="s">
        <v>1044</v>
      </c>
      <c r="D58" s="49">
        <v>46</v>
      </c>
      <c r="E58" s="49" t="s">
        <v>642</v>
      </c>
      <c r="F58">
        <v>11</v>
      </c>
      <c r="G58" s="15" t="s">
        <v>1162</v>
      </c>
      <c r="H58" s="15" t="s">
        <v>562</v>
      </c>
      <c r="I58" s="49" t="s">
        <v>37</v>
      </c>
      <c r="J58" s="52" t="s">
        <v>1046</v>
      </c>
      <c r="K58" t="s">
        <v>38</v>
      </c>
    </row>
    <row r="59" spans="1:12">
      <c r="A59" t="s">
        <v>848</v>
      </c>
      <c r="B59" t="s">
        <v>492</v>
      </c>
      <c r="C59" t="s">
        <v>1044</v>
      </c>
      <c r="D59" s="49">
        <v>46</v>
      </c>
      <c r="E59" s="49" t="s">
        <v>643</v>
      </c>
      <c r="F59">
        <v>17</v>
      </c>
      <c r="G59" s="15" t="s">
        <v>561</v>
      </c>
      <c r="H59" s="15" t="s">
        <v>563</v>
      </c>
      <c r="I59" s="49" t="s">
        <v>37</v>
      </c>
      <c r="J59" s="52" t="s">
        <v>1046</v>
      </c>
      <c r="K59" t="s">
        <v>38</v>
      </c>
    </row>
    <row r="60" spans="1:12" ht="62.5">
      <c r="A60" t="s">
        <v>849</v>
      </c>
      <c r="B60" t="s">
        <v>492</v>
      </c>
      <c r="C60" t="s">
        <v>1044</v>
      </c>
      <c r="D60" s="49">
        <v>47</v>
      </c>
      <c r="E60" s="49" t="s">
        <v>644</v>
      </c>
      <c r="F60">
        <v>13</v>
      </c>
      <c r="G60" s="15" t="s">
        <v>504</v>
      </c>
      <c r="H60" s="15" t="s">
        <v>505</v>
      </c>
      <c r="I60" s="49" t="s">
        <v>37</v>
      </c>
      <c r="J60" s="52" t="s">
        <v>1046</v>
      </c>
      <c r="K60" t="s">
        <v>38</v>
      </c>
    </row>
    <row r="61" spans="1:12" ht="62.5">
      <c r="A61" t="s">
        <v>850</v>
      </c>
      <c r="B61" t="s">
        <v>492</v>
      </c>
      <c r="C61" t="s">
        <v>1044</v>
      </c>
      <c r="D61" s="49">
        <v>48</v>
      </c>
      <c r="E61" s="49" t="s">
        <v>169</v>
      </c>
      <c r="F61">
        <v>7</v>
      </c>
      <c r="G61" s="15" t="s">
        <v>564</v>
      </c>
      <c r="H61" s="15" t="s">
        <v>565</v>
      </c>
      <c r="I61" s="49" t="s">
        <v>37</v>
      </c>
      <c r="J61" s="52" t="s">
        <v>1046</v>
      </c>
      <c r="K61" t="s">
        <v>38</v>
      </c>
    </row>
    <row r="62" spans="1:12" ht="75">
      <c r="A62" t="s">
        <v>851</v>
      </c>
      <c r="B62" t="s">
        <v>492</v>
      </c>
      <c r="C62" t="s">
        <v>1044</v>
      </c>
      <c r="D62" s="49">
        <v>48</v>
      </c>
      <c r="E62" s="49" t="s">
        <v>169</v>
      </c>
      <c r="F62">
        <v>7</v>
      </c>
      <c r="G62" s="15" t="s">
        <v>566</v>
      </c>
      <c r="H62" s="15" t="s">
        <v>567</v>
      </c>
      <c r="I62" s="49" t="s">
        <v>37</v>
      </c>
      <c r="J62" s="52" t="s">
        <v>1046</v>
      </c>
      <c r="K62" t="s">
        <v>38</v>
      </c>
    </row>
    <row r="63" spans="1:12">
      <c r="A63" t="s">
        <v>852</v>
      </c>
      <c r="B63" s="42" t="s">
        <v>1057</v>
      </c>
      <c r="C63" s="42" t="s">
        <v>75</v>
      </c>
      <c r="D63" s="49">
        <v>48</v>
      </c>
      <c r="E63" s="54" t="s">
        <v>1067</v>
      </c>
      <c r="F63">
        <v>10</v>
      </c>
      <c r="G63" s="15" t="s">
        <v>1097</v>
      </c>
      <c r="H63" s="15" t="s">
        <v>1098</v>
      </c>
      <c r="I63" s="49" t="s">
        <v>65</v>
      </c>
      <c r="J63" s="49" t="s">
        <v>1047</v>
      </c>
      <c r="K63" t="s">
        <v>38</v>
      </c>
    </row>
    <row r="64" spans="1:12" ht="62.5">
      <c r="A64" t="s">
        <v>853</v>
      </c>
      <c r="B64" t="s">
        <v>492</v>
      </c>
      <c r="C64" t="s">
        <v>1044</v>
      </c>
      <c r="D64" s="49">
        <v>51</v>
      </c>
      <c r="E64" s="49" t="s">
        <v>645</v>
      </c>
      <c r="F64">
        <v>14</v>
      </c>
      <c r="G64" s="15" t="s">
        <v>504</v>
      </c>
      <c r="H64" s="15" t="s">
        <v>505</v>
      </c>
      <c r="I64" s="49" t="s">
        <v>37</v>
      </c>
      <c r="J64" s="52" t="s">
        <v>1046</v>
      </c>
      <c r="K64" t="s">
        <v>38</v>
      </c>
    </row>
    <row r="65" spans="1:12" ht="37.5">
      <c r="A65" t="s">
        <v>854</v>
      </c>
      <c r="B65" s="42" t="s">
        <v>1057</v>
      </c>
      <c r="C65" s="42" t="s">
        <v>75</v>
      </c>
      <c r="D65" s="49">
        <v>53</v>
      </c>
      <c r="E65" s="54" t="s">
        <v>1068</v>
      </c>
      <c r="F65">
        <v>6</v>
      </c>
      <c r="G65" s="15" t="s">
        <v>1099</v>
      </c>
      <c r="H65" s="15" t="s">
        <v>1100</v>
      </c>
      <c r="I65" s="49" t="s">
        <v>45</v>
      </c>
      <c r="J65" s="49" t="s">
        <v>1046</v>
      </c>
      <c r="K65" t="s">
        <v>46</v>
      </c>
      <c r="L65" s="15" t="s">
        <v>1173</v>
      </c>
    </row>
    <row r="66" spans="1:12" ht="25">
      <c r="A66" t="s">
        <v>855</v>
      </c>
      <c r="B66" s="42" t="s">
        <v>1057</v>
      </c>
      <c r="C66" s="42" t="s">
        <v>75</v>
      </c>
      <c r="D66" s="49">
        <v>55</v>
      </c>
      <c r="E66" s="54" t="s">
        <v>1069</v>
      </c>
      <c r="F66">
        <v>3</v>
      </c>
      <c r="G66" s="15" t="s">
        <v>1163</v>
      </c>
      <c r="H66" s="15" t="s">
        <v>1101</v>
      </c>
      <c r="I66" s="49" t="s">
        <v>65</v>
      </c>
      <c r="J66" s="49" t="s">
        <v>1047</v>
      </c>
      <c r="K66" t="s">
        <v>38</v>
      </c>
    </row>
    <row r="67" spans="1:12" ht="25">
      <c r="A67" t="s">
        <v>856</v>
      </c>
      <c r="B67" s="42" t="s">
        <v>1057</v>
      </c>
      <c r="C67" s="42" t="s">
        <v>75</v>
      </c>
      <c r="D67" s="49">
        <v>55</v>
      </c>
      <c r="E67" s="54" t="s">
        <v>1069</v>
      </c>
      <c r="F67">
        <v>5</v>
      </c>
      <c r="G67" s="15" t="s">
        <v>1102</v>
      </c>
      <c r="H67" s="15" t="s">
        <v>1164</v>
      </c>
      <c r="I67" s="49" t="s">
        <v>37</v>
      </c>
      <c r="J67" s="49" t="s">
        <v>1047</v>
      </c>
      <c r="K67" t="s">
        <v>46</v>
      </c>
      <c r="L67" s="15" t="s">
        <v>1174</v>
      </c>
    </row>
    <row r="68" spans="1:12" ht="62.5">
      <c r="A68" t="s">
        <v>857</v>
      </c>
      <c r="B68" t="s">
        <v>492</v>
      </c>
      <c r="C68" t="s">
        <v>1044</v>
      </c>
      <c r="D68" s="49">
        <v>58</v>
      </c>
      <c r="E68" s="49" t="s">
        <v>646</v>
      </c>
      <c r="F68">
        <v>7</v>
      </c>
      <c r="G68" s="15" t="s">
        <v>504</v>
      </c>
      <c r="H68" s="15" t="s">
        <v>505</v>
      </c>
      <c r="I68" s="49" t="s">
        <v>37</v>
      </c>
      <c r="J68" s="52" t="s">
        <v>1046</v>
      </c>
      <c r="K68" t="s">
        <v>38</v>
      </c>
    </row>
    <row r="69" spans="1:12" ht="25">
      <c r="A69" t="s">
        <v>858</v>
      </c>
      <c r="B69" s="42" t="s">
        <v>1057</v>
      </c>
      <c r="C69" s="42" t="s">
        <v>75</v>
      </c>
      <c r="D69" s="49">
        <v>58</v>
      </c>
      <c r="E69" s="54" t="s">
        <v>1070</v>
      </c>
      <c r="F69">
        <v>8</v>
      </c>
      <c r="G69" s="15" t="s">
        <v>1165</v>
      </c>
      <c r="H69" s="15" t="s">
        <v>1101</v>
      </c>
      <c r="I69" s="49" t="s">
        <v>65</v>
      </c>
      <c r="J69" s="49" t="s">
        <v>1047</v>
      </c>
      <c r="K69" t="s">
        <v>38</v>
      </c>
    </row>
    <row r="70" spans="1:12" ht="62.5">
      <c r="A70" t="s">
        <v>859</v>
      </c>
      <c r="B70" t="s">
        <v>492</v>
      </c>
      <c r="D70" s="49">
        <v>61</v>
      </c>
      <c r="E70" s="49" t="s">
        <v>647</v>
      </c>
      <c r="F70">
        <v>4</v>
      </c>
      <c r="G70" s="15" t="s">
        <v>504</v>
      </c>
      <c r="H70" s="15" t="s">
        <v>505</v>
      </c>
      <c r="I70" s="49" t="s">
        <v>37</v>
      </c>
      <c r="J70" s="52" t="s">
        <v>1046</v>
      </c>
      <c r="K70" t="s">
        <v>38</v>
      </c>
    </row>
    <row r="71" spans="1:12" ht="62.5">
      <c r="A71" t="s">
        <v>860</v>
      </c>
      <c r="B71" t="s">
        <v>492</v>
      </c>
      <c r="D71" s="49">
        <v>62</v>
      </c>
      <c r="E71" s="49" t="s">
        <v>648</v>
      </c>
      <c r="F71">
        <v>4</v>
      </c>
      <c r="G71" s="15" t="s">
        <v>504</v>
      </c>
      <c r="H71" s="15" t="s">
        <v>505</v>
      </c>
      <c r="I71" s="49" t="s">
        <v>37</v>
      </c>
      <c r="J71" s="52" t="s">
        <v>1046</v>
      </c>
      <c r="K71" t="s">
        <v>38</v>
      </c>
    </row>
    <row r="72" spans="1:12" ht="62.5">
      <c r="A72" t="s">
        <v>861</v>
      </c>
      <c r="B72" t="s">
        <v>492</v>
      </c>
      <c r="C72" t="s">
        <v>1044</v>
      </c>
      <c r="D72" s="49">
        <v>66</v>
      </c>
      <c r="E72" s="49" t="s">
        <v>649</v>
      </c>
      <c r="F72">
        <v>7</v>
      </c>
      <c r="G72" s="15" t="s">
        <v>504</v>
      </c>
      <c r="H72" s="15" t="s">
        <v>505</v>
      </c>
      <c r="I72" s="49" t="s">
        <v>37</v>
      </c>
      <c r="J72" s="52" t="s">
        <v>1046</v>
      </c>
      <c r="K72" t="s">
        <v>38</v>
      </c>
    </row>
    <row r="73" spans="1:12" ht="62.5">
      <c r="A73" t="s">
        <v>862</v>
      </c>
      <c r="B73" t="s">
        <v>492</v>
      </c>
      <c r="C73" t="s">
        <v>1044</v>
      </c>
      <c r="D73" s="49">
        <v>67</v>
      </c>
      <c r="E73" s="49" t="s">
        <v>650</v>
      </c>
      <c r="F73">
        <v>11</v>
      </c>
      <c r="G73" s="15" t="s">
        <v>504</v>
      </c>
      <c r="H73" s="15" t="s">
        <v>505</v>
      </c>
      <c r="I73" s="49" t="s">
        <v>37</v>
      </c>
      <c r="J73" s="52" t="s">
        <v>1046</v>
      </c>
      <c r="K73" t="s">
        <v>38</v>
      </c>
    </row>
    <row r="74" spans="1:12" ht="62.5">
      <c r="A74" t="s">
        <v>863</v>
      </c>
      <c r="B74" t="s">
        <v>492</v>
      </c>
      <c r="C74" t="s">
        <v>1044</v>
      </c>
      <c r="D74" s="49">
        <v>68</v>
      </c>
      <c r="E74" s="49" t="s">
        <v>651</v>
      </c>
      <c r="F74">
        <v>4</v>
      </c>
      <c r="G74" s="15" t="s">
        <v>504</v>
      </c>
      <c r="H74" s="15" t="s">
        <v>505</v>
      </c>
      <c r="I74" s="49" t="s">
        <v>37</v>
      </c>
      <c r="J74" s="52" t="s">
        <v>1046</v>
      </c>
      <c r="K74" t="s">
        <v>38</v>
      </c>
    </row>
    <row r="75" spans="1:12" ht="62.5">
      <c r="A75" t="s">
        <v>864</v>
      </c>
      <c r="B75" t="s">
        <v>492</v>
      </c>
      <c r="C75" t="s">
        <v>1044</v>
      </c>
      <c r="D75" s="49">
        <v>68</v>
      </c>
      <c r="E75" s="49" t="s">
        <v>652</v>
      </c>
      <c r="F75">
        <v>12</v>
      </c>
      <c r="G75" s="15" t="s">
        <v>504</v>
      </c>
      <c r="H75" s="15" t="s">
        <v>505</v>
      </c>
      <c r="I75" s="49" t="s">
        <v>37</v>
      </c>
      <c r="J75" s="52" t="s">
        <v>1046</v>
      </c>
      <c r="K75" t="s">
        <v>38</v>
      </c>
    </row>
    <row r="76" spans="1:12" ht="62.5">
      <c r="A76" t="s">
        <v>865</v>
      </c>
      <c r="B76" t="s">
        <v>492</v>
      </c>
      <c r="C76" t="s">
        <v>1044</v>
      </c>
      <c r="D76" s="49">
        <v>76</v>
      </c>
      <c r="E76" s="49" t="s">
        <v>653</v>
      </c>
      <c r="F76">
        <v>19</v>
      </c>
      <c r="G76" s="15" t="s">
        <v>504</v>
      </c>
      <c r="H76" s="15" t="s">
        <v>505</v>
      </c>
      <c r="I76" s="49" t="s">
        <v>37</v>
      </c>
      <c r="J76" s="52" t="s">
        <v>1046</v>
      </c>
      <c r="K76" t="s">
        <v>38</v>
      </c>
    </row>
    <row r="77" spans="1:12" ht="62.5">
      <c r="A77" t="s">
        <v>866</v>
      </c>
      <c r="B77" t="s">
        <v>492</v>
      </c>
      <c r="C77" t="s">
        <v>1044</v>
      </c>
      <c r="D77" s="49">
        <v>78</v>
      </c>
      <c r="E77" s="49" t="s">
        <v>654</v>
      </c>
      <c r="F77">
        <v>16</v>
      </c>
      <c r="G77" s="15" t="s">
        <v>504</v>
      </c>
      <c r="H77" s="15" t="s">
        <v>505</v>
      </c>
      <c r="I77" s="49" t="s">
        <v>37</v>
      </c>
      <c r="J77" s="52" t="s">
        <v>1046</v>
      </c>
      <c r="K77" t="s">
        <v>38</v>
      </c>
    </row>
    <row r="78" spans="1:12" ht="62.5">
      <c r="A78" t="s">
        <v>867</v>
      </c>
      <c r="B78" t="s">
        <v>492</v>
      </c>
      <c r="C78" t="s">
        <v>1044</v>
      </c>
      <c r="D78" s="49">
        <v>78</v>
      </c>
      <c r="E78" s="49" t="s">
        <v>655</v>
      </c>
      <c r="F78">
        <v>19</v>
      </c>
      <c r="G78" s="15" t="s">
        <v>504</v>
      </c>
      <c r="H78" s="15" t="s">
        <v>505</v>
      </c>
      <c r="I78" s="49" t="s">
        <v>37</v>
      </c>
      <c r="J78" s="52" t="s">
        <v>1046</v>
      </c>
      <c r="K78" t="s">
        <v>38</v>
      </c>
    </row>
    <row r="79" spans="1:12" ht="25">
      <c r="A79" t="s">
        <v>868</v>
      </c>
      <c r="B79" t="s">
        <v>492</v>
      </c>
      <c r="C79" t="s">
        <v>1044</v>
      </c>
      <c r="D79" s="49">
        <v>79</v>
      </c>
      <c r="E79" s="49" t="s">
        <v>656</v>
      </c>
      <c r="F79">
        <v>22</v>
      </c>
      <c r="G79" s="15" t="s">
        <v>568</v>
      </c>
      <c r="H79" s="15" t="s">
        <v>513</v>
      </c>
      <c r="I79" s="49" t="s">
        <v>37</v>
      </c>
      <c r="J79" s="52" t="s">
        <v>1046</v>
      </c>
      <c r="K79" t="s">
        <v>38</v>
      </c>
    </row>
    <row r="80" spans="1:12" ht="62.5">
      <c r="A80" t="s">
        <v>869</v>
      </c>
      <c r="B80" t="s">
        <v>492</v>
      </c>
      <c r="C80" t="s">
        <v>1044</v>
      </c>
      <c r="D80" s="49">
        <v>79</v>
      </c>
      <c r="E80" s="49" t="s">
        <v>657</v>
      </c>
      <c r="F80">
        <v>4</v>
      </c>
      <c r="G80" s="15" t="s">
        <v>504</v>
      </c>
      <c r="H80" s="15" t="s">
        <v>505</v>
      </c>
      <c r="I80" s="49" t="s">
        <v>37</v>
      </c>
      <c r="J80" s="52" t="s">
        <v>1046</v>
      </c>
      <c r="K80" t="s">
        <v>38</v>
      </c>
    </row>
    <row r="81" spans="1:11" ht="62.5">
      <c r="A81" t="s">
        <v>870</v>
      </c>
      <c r="B81" t="s">
        <v>492</v>
      </c>
      <c r="C81" t="s">
        <v>1044</v>
      </c>
      <c r="D81" s="49">
        <v>80</v>
      </c>
      <c r="E81" s="49" t="s">
        <v>658</v>
      </c>
      <c r="F81">
        <v>31</v>
      </c>
      <c r="G81" s="15" t="s">
        <v>504</v>
      </c>
      <c r="H81" s="15" t="s">
        <v>505</v>
      </c>
      <c r="I81" s="49" t="s">
        <v>37</v>
      </c>
      <c r="J81" s="52" t="s">
        <v>1046</v>
      </c>
      <c r="K81" t="s">
        <v>38</v>
      </c>
    </row>
    <row r="82" spans="1:11" ht="62.5">
      <c r="A82" t="s">
        <v>871</v>
      </c>
      <c r="B82" t="s">
        <v>492</v>
      </c>
      <c r="C82" t="s">
        <v>1044</v>
      </c>
      <c r="D82" s="49">
        <v>82</v>
      </c>
      <c r="E82" s="49" t="s">
        <v>659</v>
      </c>
      <c r="F82">
        <v>7</v>
      </c>
      <c r="G82" s="15" t="s">
        <v>504</v>
      </c>
      <c r="H82" s="15" t="s">
        <v>505</v>
      </c>
      <c r="I82" s="49" t="s">
        <v>37</v>
      </c>
      <c r="J82" s="52" t="s">
        <v>1046</v>
      </c>
      <c r="K82" t="s">
        <v>38</v>
      </c>
    </row>
    <row r="83" spans="1:11" ht="62.5">
      <c r="A83" t="s">
        <v>872</v>
      </c>
      <c r="B83" t="s">
        <v>492</v>
      </c>
      <c r="C83" t="s">
        <v>1044</v>
      </c>
      <c r="D83" s="49">
        <v>82</v>
      </c>
      <c r="E83" s="49" t="s">
        <v>660</v>
      </c>
      <c r="F83">
        <v>18</v>
      </c>
      <c r="G83" s="15" t="s">
        <v>504</v>
      </c>
      <c r="H83" s="15" t="s">
        <v>505</v>
      </c>
      <c r="I83" s="49" t="s">
        <v>37</v>
      </c>
      <c r="J83" s="52" t="s">
        <v>1046</v>
      </c>
      <c r="K83" t="s">
        <v>38</v>
      </c>
    </row>
    <row r="84" spans="1:11" ht="62.5">
      <c r="A84" t="s">
        <v>873</v>
      </c>
      <c r="B84" t="s">
        <v>492</v>
      </c>
      <c r="C84" t="s">
        <v>1044</v>
      </c>
      <c r="D84" s="49">
        <v>84</v>
      </c>
      <c r="E84" s="49" t="s">
        <v>661</v>
      </c>
      <c r="F84">
        <v>3</v>
      </c>
      <c r="G84" s="15" t="s">
        <v>504</v>
      </c>
      <c r="H84" s="15" t="s">
        <v>505</v>
      </c>
      <c r="I84" s="49" t="s">
        <v>37</v>
      </c>
      <c r="J84" s="52" t="s">
        <v>1046</v>
      </c>
      <c r="K84" t="s">
        <v>38</v>
      </c>
    </row>
    <row r="85" spans="1:11" ht="62.5">
      <c r="A85" t="s">
        <v>874</v>
      </c>
      <c r="B85" t="s">
        <v>492</v>
      </c>
      <c r="C85" t="s">
        <v>1044</v>
      </c>
      <c r="D85" s="49">
        <v>85</v>
      </c>
      <c r="E85" s="49" t="s">
        <v>662</v>
      </c>
      <c r="F85">
        <v>3</v>
      </c>
      <c r="G85" s="15" t="s">
        <v>504</v>
      </c>
      <c r="H85" s="15" t="s">
        <v>505</v>
      </c>
      <c r="I85" s="49" t="s">
        <v>37</v>
      </c>
      <c r="J85" s="52" t="s">
        <v>1046</v>
      </c>
      <c r="K85" t="s">
        <v>38</v>
      </c>
    </row>
    <row r="86" spans="1:11" ht="62.5">
      <c r="A86" t="s">
        <v>875</v>
      </c>
      <c r="B86" t="s">
        <v>492</v>
      </c>
      <c r="C86" t="s">
        <v>1044</v>
      </c>
      <c r="D86" s="49">
        <v>88</v>
      </c>
      <c r="E86" s="49" t="s">
        <v>663</v>
      </c>
      <c r="F86">
        <v>15</v>
      </c>
      <c r="G86" s="15" t="s">
        <v>504</v>
      </c>
      <c r="H86" s="15" t="s">
        <v>505</v>
      </c>
      <c r="I86" s="49" t="s">
        <v>37</v>
      </c>
      <c r="J86" s="52" t="s">
        <v>1046</v>
      </c>
      <c r="K86" t="s">
        <v>38</v>
      </c>
    </row>
    <row r="87" spans="1:11" ht="62.5">
      <c r="A87" t="s">
        <v>876</v>
      </c>
      <c r="B87" t="s">
        <v>492</v>
      </c>
      <c r="C87" t="s">
        <v>1044</v>
      </c>
      <c r="D87" s="49">
        <v>88</v>
      </c>
      <c r="E87" s="49" t="s">
        <v>664</v>
      </c>
      <c r="F87">
        <v>28</v>
      </c>
      <c r="G87" s="15" t="s">
        <v>504</v>
      </c>
      <c r="H87" s="15" t="s">
        <v>505</v>
      </c>
      <c r="I87" s="49" t="s">
        <v>37</v>
      </c>
      <c r="J87" s="52" t="s">
        <v>1046</v>
      </c>
      <c r="K87" t="s">
        <v>38</v>
      </c>
    </row>
    <row r="88" spans="1:11" ht="62.5">
      <c r="A88" t="s">
        <v>877</v>
      </c>
      <c r="B88" t="s">
        <v>492</v>
      </c>
      <c r="C88" t="s">
        <v>1044</v>
      </c>
      <c r="D88" s="49">
        <v>89</v>
      </c>
      <c r="E88" s="49" t="s">
        <v>665</v>
      </c>
      <c r="F88">
        <v>17</v>
      </c>
      <c r="G88" s="15" t="s">
        <v>504</v>
      </c>
      <c r="H88" s="15" t="s">
        <v>505</v>
      </c>
      <c r="I88" s="49" t="s">
        <v>37</v>
      </c>
      <c r="J88" s="52" t="s">
        <v>1046</v>
      </c>
      <c r="K88" t="s">
        <v>38</v>
      </c>
    </row>
    <row r="89" spans="1:11" ht="62.5">
      <c r="A89" t="s">
        <v>878</v>
      </c>
      <c r="B89" t="s">
        <v>492</v>
      </c>
      <c r="C89" t="s">
        <v>1044</v>
      </c>
      <c r="D89" s="49">
        <v>90</v>
      </c>
      <c r="E89" s="49" t="s">
        <v>666</v>
      </c>
      <c r="F89">
        <v>25</v>
      </c>
      <c r="G89" s="15" t="s">
        <v>504</v>
      </c>
      <c r="H89" s="15" t="s">
        <v>505</v>
      </c>
      <c r="I89" s="49" t="s">
        <v>37</v>
      </c>
      <c r="J89" s="52" t="s">
        <v>1046</v>
      </c>
      <c r="K89" t="s">
        <v>38</v>
      </c>
    </row>
    <row r="90" spans="1:11" ht="25">
      <c r="A90" t="s">
        <v>879</v>
      </c>
      <c r="B90" t="s">
        <v>492</v>
      </c>
      <c r="C90" t="s">
        <v>1044</v>
      </c>
      <c r="D90" s="49">
        <v>92</v>
      </c>
      <c r="E90" s="49" t="s">
        <v>195</v>
      </c>
      <c r="F90">
        <v>7</v>
      </c>
      <c r="G90" s="15" t="s">
        <v>569</v>
      </c>
      <c r="H90" s="15" t="s">
        <v>513</v>
      </c>
      <c r="I90" s="49" t="s">
        <v>37</v>
      </c>
      <c r="J90" s="52" t="s">
        <v>1046</v>
      </c>
      <c r="K90" t="s">
        <v>38</v>
      </c>
    </row>
    <row r="91" spans="1:11" ht="62.5">
      <c r="A91" t="s">
        <v>880</v>
      </c>
      <c r="B91" t="s">
        <v>492</v>
      </c>
      <c r="C91" t="s">
        <v>1044</v>
      </c>
      <c r="D91" s="49">
        <v>92</v>
      </c>
      <c r="E91" s="49" t="s">
        <v>195</v>
      </c>
      <c r="F91">
        <v>4</v>
      </c>
      <c r="G91" s="15" t="s">
        <v>504</v>
      </c>
      <c r="H91" s="15" t="s">
        <v>505</v>
      </c>
      <c r="I91" s="49" t="s">
        <v>37</v>
      </c>
      <c r="J91" s="52" t="s">
        <v>1046</v>
      </c>
      <c r="K91" t="s">
        <v>38</v>
      </c>
    </row>
    <row r="92" spans="1:11" ht="62.5">
      <c r="A92" t="s">
        <v>881</v>
      </c>
      <c r="B92" t="s">
        <v>492</v>
      </c>
      <c r="C92" t="s">
        <v>1044</v>
      </c>
      <c r="D92" s="49">
        <v>93</v>
      </c>
      <c r="E92" s="49" t="s">
        <v>667</v>
      </c>
      <c r="F92">
        <v>2</v>
      </c>
      <c r="G92" s="15" t="s">
        <v>504</v>
      </c>
      <c r="H92" s="15" t="s">
        <v>505</v>
      </c>
      <c r="I92" s="49" t="s">
        <v>37</v>
      </c>
      <c r="J92" s="52" t="s">
        <v>1046</v>
      </c>
      <c r="K92" t="s">
        <v>38</v>
      </c>
    </row>
    <row r="93" spans="1:11" ht="25">
      <c r="A93" t="s">
        <v>882</v>
      </c>
      <c r="B93" t="s">
        <v>492</v>
      </c>
      <c r="C93" t="s">
        <v>1044</v>
      </c>
      <c r="D93" s="49">
        <v>94</v>
      </c>
      <c r="E93" s="49" t="s">
        <v>199</v>
      </c>
      <c r="F93">
        <v>16</v>
      </c>
      <c r="G93" s="15" t="s">
        <v>570</v>
      </c>
      <c r="H93" s="15" t="s">
        <v>513</v>
      </c>
      <c r="I93" s="49" t="s">
        <v>37</v>
      </c>
      <c r="J93" s="52" t="s">
        <v>1046</v>
      </c>
      <c r="K93" t="s">
        <v>38</v>
      </c>
    </row>
    <row r="94" spans="1:11" ht="62.5">
      <c r="A94" t="s">
        <v>883</v>
      </c>
      <c r="B94" t="s">
        <v>492</v>
      </c>
      <c r="C94" t="s">
        <v>1044</v>
      </c>
      <c r="D94" s="49">
        <v>94</v>
      </c>
      <c r="E94" s="49" t="s">
        <v>199</v>
      </c>
      <c r="F94">
        <v>12</v>
      </c>
      <c r="G94" s="15" t="s">
        <v>504</v>
      </c>
      <c r="H94" s="15" t="s">
        <v>505</v>
      </c>
      <c r="I94" s="49" t="s">
        <v>37</v>
      </c>
      <c r="J94" s="52" t="s">
        <v>1046</v>
      </c>
      <c r="K94" t="s">
        <v>38</v>
      </c>
    </row>
    <row r="95" spans="1:11" ht="62.5">
      <c r="A95" t="s">
        <v>884</v>
      </c>
      <c r="B95" t="s">
        <v>492</v>
      </c>
      <c r="C95" t="s">
        <v>1044</v>
      </c>
      <c r="D95" s="49">
        <v>95</v>
      </c>
      <c r="E95" s="49" t="s">
        <v>668</v>
      </c>
      <c r="F95">
        <v>30</v>
      </c>
      <c r="G95" s="15" t="s">
        <v>504</v>
      </c>
      <c r="H95" s="15" t="s">
        <v>505</v>
      </c>
      <c r="I95" s="49" t="s">
        <v>37</v>
      </c>
      <c r="J95" s="52" t="s">
        <v>1046</v>
      </c>
      <c r="K95" t="s">
        <v>38</v>
      </c>
    </row>
    <row r="96" spans="1:11" ht="62.5">
      <c r="A96" t="s">
        <v>885</v>
      </c>
      <c r="B96" t="s">
        <v>492</v>
      </c>
      <c r="C96" t="s">
        <v>1044</v>
      </c>
      <c r="D96" s="49">
        <v>97</v>
      </c>
      <c r="E96" s="49" t="s">
        <v>669</v>
      </c>
      <c r="F96">
        <v>6</v>
      </c>
      <c r="G96" s="15" t="s">
        <v>504</v>
      </c>
      <c r="H96" s="15" t="s">
        <v>505</v>
      </c>
      <c r="I96" s="49" t="s">
        <v>37</v>
      </c>
      <c r="J96" s="52" t="s">
        <v>1046</v>
      </c>
      <c r="K96" t="s">
        <v>38</v>
      </c>
    </row>
    <row r="97" spans="1:12" ht="62.5">
      <c r="A97" t="s">
        <v>886</v>
      </c>
      <c r="B97" t="s">
        <v>492</v>
      </c>
      <c r="C97" t="s">
        <v>1044</v>
      </c>
      <c r="D97" s="49">
        <v>98</v>
      </c>
      <c r="E97" s="49" t="s">
        <v>670</v>
      </c>
      <c r="F97">
        <v>2</v>
      </c>
      <c r="G97" s="15" t="s">
        <v>504</v>
      </c>
      <c r="H97" s="15" t="s">
        <v>505</v>
      </c>
      <c r="I97" s="49" t="s">
        <v>37</v>
      </c>
      <c r="J97" s="52" t="s">
        <v>1046</v>
      </c>
      <c r="K97" t="s">
        <v>38</v>
      </c>
    </row>
    <row r="98" spans="1:12" ht="25">
      <c r="A98" t="s">
        <v>887</v>
      </c>
      <c r="B98" t="s">
        <v>492</v>
      </c>
      <c r="C98" t="s">
        <v>1044</v>
      </c>
      <c r="D98" s="49">
        <v>101</v>
      </c>
      <c r="E98" s="49" t="s">
        <v>203</v>
      </c>
      <c r="F98">
        <v>13</v>
      </c>
      <c r="G98" s="15" t="s">
        <v>571</v>
      </c>
      <c r="H98" s="15" t="s">
        <v>513</v>
      </c>
      <c r="I98" s="49" t="s">
        <v>37</v>
      </c>
      <c r="J98" s="52" t="s">
        <v>1046</v>
      </c>
      <c r="K98" t="s">
        <v>38</v>
      </c>
    </row>
    <row r="99" spans="1:12" ht="62.5">
      <c r="A99" t="s">
        <v>888</v>
      </c>
      <c r="B99" t="s">
        <v>492</v>
      </c>
      <c r="C99" t="s">
        <v>1044</v>
      </c>
      <c r="D99" s="49">
        <v>101</v>
      </c>
      <c r="E99" s="49" t="s">
        <v>203</v>
      </c>
      <c r="F99">
        <v>10</v>
      </c>
      <c r="G99" s="15" t="s">
        <v>504</v>
      </c>
      <c r="H99" s="15" t="s">
        <v>505</v>
      </c>
      <c r="I99" s="49" t="s">
        <v>37</v>
      </c>
      <c r="J99" s="52" t="s">
        <v>1046</v>
      </c>
      <c r="K99" t="s">
        <v>38</v>
      </c>
    </row>
    <row r="100" spans="1:12" ht="62.5">
      <c r="A100" t="s">
        <v>889</v>
      </c>
      <c r="B100" t="s">
        <v>492</v>
      </c>
      <c r="C100" t="s">
        <v>1044</v>
      </c>
      <c r="D100" s="49">
        <v>102</v>
      </c>
      <c r="E100" s="49" t="s">
        <v>671</v>
      </c>
      <c r="F100">
        <v>11</v>
      </c>
      <c r="G100" s="15" t="s">
        <v>504</v>
      </c>
      <c r="H100" s="15" t="s">
        <v>505</v>
      </c>
      <c r="I100" s="49" t="s">
        <v>37</v>
      </c>
      <c r="J100" s="52" t="s">
        <v>1046</v>
      </c>
      <c r="K100" t="s">
        <v>38</v>
      </c>
    </row>
    <row r="101" spans="1:12" ht="62.5">
      <c r="A101" t="s">
        <v>890</v>
      </c>
      <c r="B101" t="s">
        <v>492</v>
      </c>
      <c r="C101" t="s">
        <v>1044</v>
      </c>
      <c r="D101" s="49">
        <v>103</v>
      </c>
      <c r="E101" s="49" t="s">
        <v>672</v>
      </c>
      <c r="F101">
        <v>3</v>
      </c>
      <c r="G101" s="15" t="s">
        <v>504</v>
      </c>
      <c r="H101" s="15" t="s">
        <v>505</v>
      </c>
      <c r="I101" s="49" t="s">
        <v>37</v>
      </c>
      <c r="J101" s="52" t="s">
        <v>1046</v>
      </c>
      <c r="K101" t="s">
        <v>38</v>
      </c>
    </row>
    <row r="102" spans="1:12" ht="62.5">
      <c r="A102" t="s">
        <v>891</v>
      </c>
      <c r="B102" t="s">
        <v>492</v>
      </c>
      <c r="C102" t="s">
        <v>1044</v>
      </c>
      <c r="D102" s="49">
        <v>104</v>
      </c>
      <c r="E102" s="49" t="s">
        <v>673</v>
      </c>
      <c r="F102">
        <v>18</v>
      </c>
      <c r="G102" s="15" t="s">
        <v>504</v>
      </c>
      <c r="H102" s="15" t="s">
        <v>505</v>
      </c>
      <c r="I102" s="49" t="s">
        <v>37</v>
      </c>
      <c r="J102" s="52" t="s">
        <v>1046</v>
      </c>
      <c r="K102" t="s">
        <v>38</v>
      </c>
    </row>
    <row r="103" spans="1:12" ht="62.5">
      <c r="A103" t="s">
        <v>892</v>
      </c>
      <c r="B103" t="s">
        <v>492</v>
      </c>
      <c r="C103" t="s">
        <v>1044</v>
      </c>
      <c r="D103" s="49">
        <v>106</v>
      </c>
      <c r="E103" s="49" t="s">
        <v>674</v>
      </c>
      <c r="F103">
        <v>13</v>
      </c>
      <c r="G103" s="15" t="s">
        <v>504</v>
      </c>
      <c r="H103" s="15" t="s">
        <v>505</v>
      </c>
      <c r="I103" s="49" t="s">
        <v>37</v>
      </c>
      <c r="J103" s="52" t="s">
        <v>1046</v>
      </c>
      <c r="K103" t="s">
        <v>38</v>
      </c>
    </row>
    <row r="104" spans="1:12" ht="62.5">
      <c r="A104" t="s">
        <v>893</v>
      </c>
      <c r="B104" t="s">
        <v>492</v>
      </c>
      <c r="C104" t="s">
        <v>1044</v>
      </c>
      <c r="D104" s="49">
        <v>106</v>
      </c>
      <c r="E104" s="49" t="s">
        <v>675</v>
      </c>
      <c r="F104">
        <v>15</v>
      </c>
      <c r="G104" s="15" t="s">
        <v>504</v>
      </c>
      <c r="H104" s="15" t="s">
        <v>505</v>
      </c>
      <c r="I104" s="49" t="s">
        <v>37</v>
      </c>
      <c r="J104" s="52" t="s">
        <v>1046</v>
      </c>
      <c r="K104" t="s">
        <v>38</v>
      </c>
    </row>
    <row r="105" spans="1:12" ht="37.5">
      <c r="A105" t="s">
        <v>894</v>
      </c>
      <c r="B105" s="42" t="s">
        <v>1057</v>
      </c>
      <c r="C105" s="42" t="s">
        <v>75</v>
      </c>
      <c r="D105" s="49">
        <v>106</v>
      </c>
      <c r="E105" s="54" t="s">
        <v>1071</v>
      </c>
      <c r="F105">
        <v>24</v>
      </c>
      <c r="G105" s="15" t="s">
        <v>1103</v>
      </c>
      <c r="H105" s="15" t="s">
        <v>1104</v>
      </c>
      <c r="I105" s="49" t="s">
        <v>37</v>
      </c>
      <c r="J105" s="49" t="s">
        <v>1047</v>
      </c>
      <c r="K105" t="s">
        <v>46</v>
      </c>
      <c r="L105" s="15" t="s">
        <v>1177</v>
      </c>
    </row>
    <row r="106" spans="1:12" ht="62.5">
      <c r="A106" t="s">
        <v>895</v>
      </c>
      <c r="B106" t="s">
        <v>492</v>
      </c>
      <c r="C106" t="s">
        <v>1044</v>
      </c>
      <c r="D106" s="49">
        <v>107</v>
      </c>
      <c r="E106" s="49" t="s">
        <v>676</v>
      </c>
      <c r="F106">
        <v>5</v>
      </c>
      <c r="G106" s="15" t="s">
        <v>504</v>
      </c>
      <c r="H106" s="15" t="s">
        <v>505</v>
      </c>
      <c r="I106" s="49" t="s">
        <v>37</v>
      </c>
      <c r="J106" s="52" t="s">
        <v>1046</v>
      </c>
      <c r="K106" t="s">
        <v>38</v>
      </c>
    </row>
    <row r="107" spans="1:12" ht="62.5">
      <c r="A107" t="s">
        <v>896</v>
      </c>
      <c r="B107" t="s">
        <v>492</v>
      </c>
      <c r="C107" t="s">
        <v>1044</v>
      </c>
      <c r="D107" s="49">
        <v>108</v>
      </c>
      <c r="E107" s="49" t="s">
        <v>677</v>
      </c>
      <c r="F107">
        <v>36</v>
      </c>
      <c r="G107" s="15" t="s">
        <v>504</v>
      </c>
      <c r="H107" s="15" t="s">
        <v>505</v>
      </c>
      <c r="I107" s="49" t="s">
        <v>37</v>
      </c>
      <c r="J107" s="52" t="s">
        <v>1046</v>
      </c>
      <c r="K107" t="s">
        <v>38</v>
      </c>
    </row>
    <row r="108" spans="1:12" ht="62.5">
      <c r="A108" t="s">
        <v>897</v>
      </c>
      <c r="B108" t="s">
        <v>492</v>
      </c>
      <c r="C108" t="s">
        <v>1044</v>
      </c>
      <c r="D108" s="49">
        <v>110</v>
      </c>
      <c r="E108" s="49" t="s">
        <v>678</v>
      </c>
      <c r="F108">
        <v>15</v>
      </c>
      <c r="G108" s="15" t="s">
        <v>504</v>
      </c>
      <c r="H108" s="15" t="s">
        <v>505</v>
      </c>
      <c r="I108" s="49" t="s">
        <v>37</v>
      </c>
      <c r="J108" s="52" t="s">
        <v>1046</v>
      </c>
      <c r="K108" t="s">
        <v>38</v>
      </c>
    </row>
    <row r="109" spans="1:12" ht="25">
      <c r="A109" t="s">
        <v>898</v>
      </c>
      <c r="B109" t="s">
        <v>492</v>
      </c>
      <c r="C109" t="s">
        <v>1044</v>
      </c>
      <c r="D109" s="49">
        <v>112</v>
      </c>
      <c r="E109" s="49" t="s">
        <v>207</v>
      </c>
      <c r="F109">
        <v>9</v>
      </c>
      <c r="G109" s="15" t="s">
        <v>572</v>
      </c>
      <c r="H109" s="15" t="s">
        <v>513</v>
      </c>
      <c r="I109" s="49" t="s">
        <v>37</v>
      </c>
      <c r="J109" s="52" t="s">
        <v>1046</v>
      </c>
      <c r="K109" t="s">
        <v>38</v>
      </c>
    </row>
    <row r="110" spans="1:12" ht="62.5">
      <c r="A110" t="s">
        <v>899</v>
      </c>
      <c r="B110" t="s">
        <v>492</v>
      </c>
      <c r="C110" t="s">
        <v>1044</v>
      </c>
      <c r="D110" s="49">
        <v>112</v>
      </c>
      <c r="E110" s="49" t="s">
        <v>679</v>
      </c>
      <c r="F110">
        <v>2</v>
      </c>
      <c r="G110" s="15" t="s">
        <v>504</v>
      </c>
      <c r="H110" s="15" t="s">
        <v>505</v>
      </c>
      <c r="I110" s="49" t="s">
        <v>37</v>
      </c>
      <c r="J110" s="52" t="s">
        <v>1046</v>
      </c>
      <c r="K110" t="s">
        <v>38</v>
      </c>
    </row>
    <row r="111" spans="1:12" ht="62.5">
      <c r="A111" t="s">
        <v>900</v>
      </c>
      <c r="B111" t="s">
        <v>492</v>
      </c>
      <c r="C111" t="s">
        <v>1044</v>
      </c>
      <c r="D111" s="49">
        <v>112</v>
      </c>
      <c r="E111" s="49" t="s">
        <v>207</v>
      </c>
      <c r="F111">
        <v>7</v>
      </c>
      <c r="G111" s="15" t="s">
        <v>504</v>
      </c>
      <c r="H111" s="15" t="s">
        <v>505</v>
      </c>
      <c r="I111" s="49" t="s">
        <v>37</v>
      </c>
      <c r="J111" s="52" t="s">
        <v>1046</v>
      </c>
      <c r="K111" t="s">
        <v>38</v>
      </c>
    </row>
    <row r="112" spans="1:12" ht="62.5">
      <c r="A112" t="s">
        <v>901</v>
      </c>
      <c r="B112" t="s">
        <v>492</v>
      </c>
      <c r="C112" t="s">
        <v>1044</v>
      </c>
      <c r="D112" s="49">
        <v>116</v>
      </c>
      <c r="E112" s="49" t="s">
        <v>680</v>
      </c>
      <c r="F112">
        <v>9</v>
      </c>
      <c r="G112" s="15" t="s">
        <v>504</v>
      </c>
      <c r="H112" s="15" t="s">
        <v>505</v>
      </c>
      <c r="I112" s="49" t="s">
        <v>37</v>
      </c>
      <c r="J112" s="52" t="s">
        <v>1046</v>
      </c>
      <c r="K112" t="s">
        <v>38</v>
      </c>
    </row>
    <row r="113" spans="1:11" ht="62.5">
      <c r="A113" t="s">
        <v>902</v>
      </c>
      <c r="B113" t="s">
        <v>492</v>
      </c>
      <c r="D113" s="49">
        <v>117</v>
      </c>
      <c r="E113" s="49" t="s">
        <v>681</v>
      </c>
      <c r="F113">
        <v>4</v>
      </c>
      <c r="G113" s="15" t="s">
        <v>504</v>
      </c>
      <c r="H113" s="15" t="s">
        <v>505</v>
      </c>
      <c r="I113" s="49" t="s">
        <v>37</v>
      </c>
      <c r="J113" s="52" t="s">
        <v>1046</v>
      </c>
      <c r="K113" t="s">
        <v>38</v>
      </c>
    </row>
    <row r="114" spans="1:11" ht="62.5">
      <c r="A114" t="s">
        <v>903</v>
      </c>
      <c r="B114" t="s">
        <v>492</v>
      </c>
      <c r="D114" s="49">
        <v>117</v>
      </c>
      <c r="E114" s="49" t="s">
        <v>682</v>
      </c>
      <c r="F114">
        <v>9</v>
      </c>
      <c r="G114" s="15" t="s">
        <v>504</v>
      </c>
      <c r="H114" s="15" t="s">
        <v>505</v>
      </c>
      <c r="I114" s="49" t="s">
        <v>37</v>
      </c>
      <c r="J114" s="52" t="s">
        <v>1046</v>
      </c>
      <c r="K114" t="s">
        <v>38</v>
      </c>
    </row>
    <row r="115" spans="1:11" ht="62.5">
      <c r="A115" t="s">
        <v>904</v>
      </c>
      <c r="B115" t="s">
        <v>492</v>
      </c>
      <c r="D115" s="49">
        <v>119</v>
      </c>
      <c r="E115" s="49" t="s">
        <v>683</v>
      </c>
      <c r="F115">
        <v>19</v>
      </c>
      <c r="G115" s="15" t="s">
        <v>504</v>
      </c>
      <c r="H115" s="15" t="s">
        <v>505</v>
      </c>
      <c r="I115" s="49" t="s">
        <v>37</v>
      </c>
      <c r="J115" s="52" t="s">
        <v>1046</v>
      </c>
      <c r="K115" t="s">
        <v>38</v>
      </c>
    </row>
    <row r="116" spans="1:11" ht="62.5">
      <c r="A116" t="s">
        <v>905</v>
      </c>
      <c r="B116" t="s">
        <v>492</v>
      </c>
      <c r="D116" s="49">
        <v>120</v>
      </c>
      <c r="E116" s="49" t="s">
        <v>684</v>
      </c>
      <c r="F116">
        <v>7</v>
      </c>
      <c r="G116" s="15" t="s">
        <v>504</v>
      </c>
      <c r="H116" s="15" t="s">
        <v>505</v>
      </c>
      <c r="I116" s="49" t="s">
        <v>37</v>
      </c>
      <c r="J116" s="52" t="s">
        <v>1046</v>
      </c>
      <c r="K116" t="s">
        <v>38</v>
      </c>
    </row>
    <row r="117" spans="1:11" ht="62.5">
      <c r="A117" t="s">
        <v>906</v>
      </c>
      <c r="B117" t="s">
        <v>492</v>
      </c>
      <c r="C117" t="s">
        <v>1044</v>
      </c>
      <c r="D117" s="49">
        <v>121</v>
      </c>
      <c r="E117" s="49" t="s">
        <v>685</v>
      </c>
      <c r="F117">
        <v>32</v>
      </c>
      <c r="G117" s="15" t="s">
        <v>504</v>
      </c>
      <c r="H117" s="15" t="s">
        <v>505</v>
      </c>
      <c r="I117" s="49" t="s">
        <v>37</v>
      </c>
      <c r="J117" s="52" t="s">
        <v>1046</v>
      </c>
      <c r="K117" t="s">
        <v>38</v>
      </c>
    </row>
    <row r="118" spans="1:11" ht="62.5">
      <c r="A118" t="s">
        <v>907</v>
      </c>
      <c r="B118" t="s">
        <v>492</v>
      </c>
      <c r="C118" t="s">
        <v>1044</v>
      </c>
      <c r="D118" s="49">
        <v>122</v>
      </c>
      <c r="E118" s="49" t="s">
        <v>686</v>
      </c>
      <c r="F118">
        <v>11</v>
      </c>
      <c r="G118" s="15" t="s">
        <v>504</v>
      </c>
      <c r="H118" s="15" t="s">
        <v>505</v>
      </c>
      <c r="I118" s="49" t="s">
        <v>37</v>
      </c>
      <c r="J118" s="52" t="s">
        <v>1046</v>
      </c>
      <c r="K118" t="s">
        <v>38</v>
      </c>
    </row>
    <row r="119" spans="1:11" ht="62.5">
      <c r="A119" t="s">
        <v>908</v>
      </c>
      <c r="B119" t="s">
        <v>492</v>
      </c>
      <c r="C119" t="s">
        <v>1044</v>
      </c>
      <c r="D119" s="49">
        <v>123</v>
      </c>
      <c r="E119" s="49" t="s">
        <v>687</v>
      </c>
      <c r="F119">
        <v>6</v>
      </c>
      <c r="G119" s="15" t="s">
        <v>504</v>
      </c>
      <c r="H119" s="15" t="s">
        <v>505</v>
      </c>
      <c r="I119" s="49" t="s">
        <v>37</v>
      </c>
      <c r="J119" s="52" t="s">
        <v>1046</v>
      </c>
      <c r="K119" t="s">
        <v>38</v>
      </c>
    </row>
    <row r="120" spans="1:11" ht="62.5">
      <c r="A120" t="s">
        <v>909</v>
      </c>
      <c r="B120" t="s">
        <v>492</v>
      </c>
      <c r="C120" t="s">
        <v>1044</v>
      </c>
      <c r="D120" s="49">
        <v>123</v>
      </c>
      <c r="E120" s="49" t="s">
        <v>688</v>
      </c>
      <c r="F120">
        <v>20</v>
      </c>
      <c r="G120" s="15" t="s">
        <v>504</v>
      </c>
      <c r="H120" s="15" t="s">
        <v>505</v>
      </c>
      <c r="I120" s="49" t="s">
        <v>37</v>
      </c>
      <c r="J120" s="52" t="s">
        <v>1046</v>
      </c>
      <c r="K120" t="s">
        <v>38</v>
      </c>
    </row>
    <row r="121" spans="1:11" ht="62.5">
      <c r="A121" t="s">
        <v>910</v>
      </c>
      <c r="B121" t="s">
        <v>492</v>
      </c>
      <c r="C121" t="s">
        <v>1044</v>
      </c>
      <c r="D121" s="49">
        <v>124</v>
      </c>
      <c r="E121" s="49" t="s">
        <v>689</v>
      </c>
      <c r="F121">
        <v>28</v>
      </c>
      <c r="G121" s="15" t="s">
        <v>504</v>
      </c>
      <c r="H121" s="15" t="s">
        <v>505</v>
      </c>
      <c r="I121" s="49" t="s">
        <v>37</v>
      </c>
      <c r="J121" s="52" t="s">
        <v>1046</v>
      </c>
      <c r="K121" t="s">
        <v>38</v>
      </c>
    </row>
    <row r="122" spans="1:11" ht="62.5">
      <c r="A122" t="s">
        <v>911</v>
      </c>
      <c r="B122" t="s">
        <v>492</v>
      </c>
      <c r="C122" t="s">
        <v>1044</v>
      </c>
      <c r="D122" s="49">
        <v>125</v>
      </c>
      <c r="E122" s="49" t="s">
        <v>690</v>
      </c>
      <c r="F122">
        <v>9</v>
      </c>
      <c r="G122" s="15" t="s">
        <v>504</v>
      </c>
      <c r="H122" s="15" t="s">
        <v>505</v>
      </c>
      <c r="I122" s="49" t="s">
        <v>37</v>
      </c>
      <c r="J122" s="52" t="s">
        <v>1046</v>
      </c>
      <c r="K122" t="s">
        <v>38</v>
      </c>
    </row>
    <row r="123" spans="1:11" ht="62.5">
      <c r="A123" t="s">
        <v>912</v>
      </c>
      <c r="B123" t="s">
        <v>492</v>
      </c>
      <c r="C123" t="s">
        <v>1044</v>
      </c>
      <c r="D123" s="49">
        <v>126</v>
      </c>
      <c r="E123" s="49" t="s">
        <v>691</v>
      </c>
      <c r="F123">
        <v>20</v>
      </c>
      <c r="G123" s="15" t="s">
        <v>504</v>
      </c>
      <c r="H123" s="15" t="s">
        <v>505</v>
      </c>
      <c r="I123" s="49" t="s">
        <v>37</v>
      </c>
      <c r="J123" s="52" t="s">
        <v>1046</v>
      </c>
      <c r="K123" t="s">
        <v>38</v>
      </c>
    </row>
    <row r="124" spans="1:11" ht="62.5">
      <c r="A124" t="s">
        <v>913</v>
      </c>
      <c r="B124" t="s">
        <v>492</v>
      </c>
      <c r="C124" t="s">
        <v>1044</v>
      </c>
      <c r="D124" s="49">
        <v>126</v>
      </c>
      <c r="E124" s="49" t="s">
        <v>692</v>
      </c>
      <c r="F124">
        <v>26</v>
      </c>
      <c r="G124" s="15" t="s">
        <v>504</v>
      </c>
      <c r="H124" s="15" t="s">
        <v>505</v>
      </c>
      <c r="I124" s="49" t="s">
        <v>37</v>
      </c>
      <c r="J124" s="52" t="s">
        <v>1046</v>
      </c>
      <c r="K124" t="s">
        <v>38</v>
      </c>
    </row>
    <row r="125" spans="1:11" ht="62.5">
      <c r="A125" t="s">
        <v>914</v>
      </c>
      <c r="B125" s="41" t="s">
        <v>493</v>
      </c>
      <c r="C125" s="41" t="s">
        <v>1045</v>
      </c>
      <c r="D125" s="49">
        <v>128</v>
      </c>
      <c r="E125" s="54" t="s">
        <v>213</v>
      </c>
      <c r="F125">
        <v>16</v>
      </c>
      <c r="G125" s="15" t="s">
        <v>520</v>
      </c>
      <c r="H125" s="15" t="s">
        <v>573</v>
      </c>
      <c r="I125" s="41" t="s">
        <v>65</v>
      </c>
      <c r="J125" s="52" t="s">
        <v>1047</v>
      </c>
      <c r="K125" t="s">
        <v>38</v>
      </c>
    </row>
    <row r="126" spans="1:11" ht="37.5">
      <c r="A126" t="s">
        <v>915</v>
      </c>
      <c r="B126" s="41" t="s">
        <v>493</v>
      </c>
      <c r="C126" s="41" t="s">
        <v>1045</v>
      </c>
      <c r="D126" s="49">
        <v>128</v>
      </c>
      <c r="E126" s="54">
        <v>6</v>
      </c>
      <c r="F126">
        <v>16</v>
      </c>
      <c r="G126" s="15" t="s">
        <v>574</v>
      </c>
      <c r="H126" s="15" t="s">
        <v>575</v>
      </c>
      <c r="I126" s="41" t="s">
        <v>65</v>
      </c>
      <c r="J126" s="52" t="s">
        <v>1129</v>
      </c>
      <c r="K126" t="s">
        <v>38</v>
      </c>
    </row>
    <row r="127" spans="1:11" ht="62.5">
      <c r="A127" t="s">
        <v>916</v>
      </c>
      <c r="B127" t="s">
        <v>492</v>
      </c>
      <c r="C127" t="s">
        <v>1044</v>
      </c>
      <c r="D127" s="49">
        <v>128</v>
      </c>
      <c r="E127" s="49" t="s">
        <v>693</v>
      </c>
      <c r="F127">
        <v>7</v>
      </c>
      <c r="G127" s="15" t="s">
        <v>504</v>
      </c>
      <c r="H127" s="15" t="s">
        <v>505</v>
      </c>
      <c r="I127" s="49" t="s">
        <v>37</v>
      </c>
      <c r="J127" s="52" t="s">
        <v>1046</v>
      </c>
      <c r="K127" t="s">
        <v>38</v>
      </c>
    </row>
    <row r="128" spans="1:11" ht="62.5">
      <c r="A128" t="s">
        <v>917</v>
      </c>
      <c r="B128" t="s">
        <v>492</v>
      </c>
      <c r="C128" t="s">
        <v>1044</v>
      </c>
      <c r="D128" s="49">
        <v>129</v>
      </c>
      <c r="E128" s="49" t="s">
        <v>232</v>
      </c>
      <c r="F128">
        <v>2</v>
      </c>
      <c r="G128" s="15" t="s">
        <v>504</v>
      </c>
      <c r="H128" s="15" t="s">
        <v>505</v>
      </c>
      <c r="I128" s="49" t="s">
        <v>37</v>
      </c>
      <c r="J128" s="52" t="s">
        <v>1046</v>
      </c>
      <c r="K128" t="s">
        <v>38</v>
      </c>
    </row>
    <row r="129" spans="1:12" ht="62.5">
      <c r="A129" t="s">
        <v>918</v>
      </c>
      <c r="B129" t="s">
        <v>492</v>
      </c>
      <c r="C129" t="s">
        <v>1044</v>
      </c>
      <c r="D129" s="49">
        <v>131</v>
      </c>
      <c r="E129" s="49" t="s">
        <v>694</v>
      </c>
      <c r="F129">
        <v>9</v>
      </c>
      <c r="G129" s="15" t="s">
        <v>504</v>
      </c>
      <c r="H129" s="15" t="s">
        <v>505</v>
      </c>
      <c r="I129" s="49" t="s">
        <v>37</v>
      </c>
      <c r="J129" s="52" t="s">
        <v>1046</v>
      </c>
      <c r="K129" t="s">
        <v>38</v>
      </c>
    </row>
    <row r="130" spans="1:12" ht="50">
      <c r="A130" t="s">
        <v>919</v>
      </c>
      <c r="B130" t="s">
        <v>1055</v>
      </c>
      <c r="C130" t="s">
        <v>1058</v>
      </c>
      <c r="D130" s="41">
        <v>131</v>
      </c>
      <c r="E130" s="56" t="s">
        <v>1072</v>
      </c>
      <c r="F130" s="46">
        <v>16</v>
      </c>
      <c r="G130" s="43" t="s">
        <v>1166</v>
      </c>
      <c r="H130" s="44" t="s">
        <v>1167</v>
      </c>
      <c r="I130" s="49" t="s">
        <v>65</v>
      </c>
      <c r="J130" s="53"/>
      <c r="K130" t="s">
        <v>46</v>
      </c>
      <c r="L130" s="15" t="s">
        <v>1180</v>
      </c>
    </row>
    <row r="131" spans="1:12" ht="25">
      <c r="A131" t="s">
        <v>920</v>
      </c>
      <c r="B131" t="s">
        <v>1055</v>
      </c>
      <c r="C131" t="s">
        <v>1058</v>
      </c>
      <c r="D131" s="49">
        <v>131</v>
      </c>
      <c r="E131" s="56" t="s">
        <v>1072</v>
      </c>
      <c r="F131">
        <v>21</v>
      </c>
      <c r="G131" s="15" t="s">
        <v>1105</v>
      </c>
      <c r="H131" s="15" t="s">
        <v>1106</v>
      </c>
      <c r="I131" s="49" t="s">
        <v>65</v>
      </c>
      <c r="J131" s="52"/>
      <c r="K131" t="s">
        <v>46</v>
      </c>
      <c r="L131" s="15" t="s">
        <v>1180</v>
      </c>
    </row>
    <row r="132" spans="1:12">
      <c r="A132" t="s">
        <v>921</v>
      </c>
      <c r="B132" s="42" t="s">
        <v>1057</v>
      </c>
      <c r="C132" s="42" t="s">
        <v>75</v>
      </c>
      <c r="D132" s="49">
        <v>131</v>
      </c>
      <c r="E132" s="54" t="s">
        <v>1073</v>
      </c>
      <c r="F132">
        <v>1</v>
      </c>
      <c r="G132" s="32" t="s">
        <v>1107</v>
      </c>
      <c r="H132" s="15" t="s">
        <v>1108</v>
      </c>
      <c r="I132" s="49" t="s">
        <v>37</v>
      </c>
      <c r="J132" s="49" t="s">
        <v>1046</v>
      </c>
      <c r="K132" t="s">
        <v>38</v>
      </c>
    </row>
    <row r="133" spans="1:12" ht="25">
      <c r="A133" t="s">
        <v>922</v>
      </c>
      <c r="B133" t="s">
        <v>492</v>
      </c>
      <c r="C133" t="s">
        <v>1044</v>
      </c>
      <c r="D133" s="49">
        <v>132</v>
      </c>
      <c r="E133" s="49" t="s">
        <v>694</v>
      </c>
      <c r="F133">
        <v>26</v>
      </c>
      <c r="G133" s="15" t="s">
        <v>576</v>
      </c>
      <c r="H133" s="15" t="s">
        <v>513</v>
      </c>
      <c r="I133" s="49" t="s">
        <v>37</v>
      </c>
      <c r="J133" s="52"/>
      <c r="K133" t="s">
        <v>38</v>
      </c>
    </row>
    <row r="134" spans="1:12">
      <c r="A134" t="s">
        <v>923</v>
      </c>
      <c r="B134" t="s">
        <v>1055</v>
      </c>
      <c r="C134" t="s">
        <v>1058</v>
      </c>
      <c r="D134" s="49">
        <v>132</v>
      </c>
      <c r="E134" s="54" t="s">
        <v>1072</v>
      </c>
      <c r="F134">
        <v>20</v>
      </c>
      <c r="G134" s="15" t="s">
        <v>1109</v>
      </c>
      <c r="H134" s="15" t="s">
        <v>1110</v>
      </c>
      <c r="I134" s="49" t="s">
        <v>65</v>
      </c>
      <c r="J134" s="52"/>
      <c r="K134" t="s">
        <v>46</v>
      </c>
      <c r="L134" s="15" t="s">
        <v>1182</v>
      </c>
    </row>
    <row r="135" spans="1:12" ht="25">
      <c r="A135" t="s">
        <v>924</v>
      </c>
      <c r="B135" t="s">
        <v>1055</v>
      </c>
      <c r="C135" t="s">
        <v>1058</v>
      </c>
      <c r="D135" s="41">
        <v>132</v>
      </c>
      <c r="E135" s="56" t="s">
        <v>1072</v>
      </c>
      <c r="F135" s="46">
        <v>28</v>
      </c>
      <c r="G135" s="43" t="s">
        <v>1168</v>
      </c>
      <c r="H135" s="44" t="s">
        <v>1111</v>
      </c>
      <c r="I135" s="49" t="s">
        <v>65</v>
      </c>
      <c r="J135" s="53"/>
      <c r="K135" t="s">
        <v>46</v>
      </c>
      <c r="L135" s="15" t="s">
        <v>1176</v>
      </c>
    </row>
    <row r="136" spans="1:12" ht="37.5">
      <c r="A136" t="s">
        <v>925</v>
      </c>
      <c r="B136" s="42" t="s">
        <v>1057</v>
      </c>
      <c r="C136" s="42" t="s">
        <v>75</v>
      </c>
      <c r="D136" s="49">
        <v>132</v>
      </c>
      <c r="E136" s="54" t="s">
        <v>1074</v>
      </c>
      <c r="F136">
        <v>22</v>
      </c>
      <c r="G136" s="32" t="s">
        <v>1112</v>
      </c>
      <c r="H136" s="15" t="s">
        <v>1113</v>
      </c>
      <c r="I136" s="49" t="s">
        <v>65</v>
      </c>
      <c r="J136" s="49" t="s">
        <v>1047</v>
      </c>
      <c r="K136" t="s">
        <v>46</v>
      </c>
      <c r="L136" s="15" t="s">
        <v>1180</v>
      </c>
    </row>
    <row r="137" spans="1:12" ht="62.5">
      <c r="A137" t="s">
        <v>926</v>
      </c>
      <c r="B137" t="s">
        <v>492</v>
      </c>
      <c r="C137" t="s">
        <v>1044</v>
      </c>
      <c r="D137" s="49">
        <v>133</v>
      </c>
      <c r="E137" s="49" t="s">
        <v>695</v>
      </c>
      <c r="F137">
        <v>17</v>
      </c>
      <c r="G137" s="15" t="s">
        <v>504</v>
      </c>
      <c r="H137" s="15" t="s">
        <v>505</v>
      </c>
      <c r="I137" s="49" t="s">
        <v>37</v>
      </c>
      <c r="J137" s="52" t="s">
        <v>1046</v>
      </c>
      <c r="K137" t="s">
        <v>38</v>
      </c>
    </row>
    <row r="138" spans="1:12" ht="25">
      <c r="A138" t="s">
        <v>927</v>
      </c>
      <c r="B138" t="s">
        <v>1055</v>
      </c>
      <c r="C138" t="s">
        <v>1058</v>
      </c>
      <c r="D138" s="41">
        <v>135</v>
      </c>
      <c r="E138" s="56" t="s">
        <v>1075</v>
      </c>
      <c r="F138" s="46">
        <v>8</v>
      </c>
      <c r="G138" s="43" t="s">
        <v>1114</v>
      </c>
      <c r="H138" s="44" t="s">
        <v>1115</v>
      </c>
      <c r="I138" s="49" t="s">
        <v>65</v>
      </c>
      <c r="J138" s="53"/>
      <c r="K138" t="s">
        <v>38</v>
      </c>
    </row>
    <row r="139" spans="1:12" ht="62.5">
      <c r="A139" t="s">
        <v>928</v>
      </c>
      <c r="B139" t="s">
        <v>492</v>
      </c>
      <c r="C139" t="s">
        <v>1044</v>
      </c>
      <c r="D139" s="49">
        <v>137</v>
      </c>
      <c r="E139" s="49" t="s">
        <v>696</v>
      </c>
      <c r="F139">
        <v>2</v>
      </c>
      <c r="G139" s="15" t="s">
        <v>504</v>
      </c>
      <c r="H139" s="15" t="s">
        <v>505</v>
      </c>
      <c r="I139" s="49" t="s">
        <v>37</v>
      </c>
      <c r="J139" s="52" t="s">
        <v>1046</v>
      </c>
      <c r="K139" t="s">
        <v>38</v>
      </c>
    </row>
    <row r="140" spans="1:12" ht="62.5">
      <c r="A140" t="s">
        <v>929</v>
      </c>
      <c r="B140" t="s">
        <v>492</v>
      </c>
      <c r="C140" t="s">
        <v>1044</v>
      </c>
      <c r="D140" s="49">
        <v>137</v>
      </c>
      <c r="E140" s="49" t="s">
        <v>697</v>
      </c>
      <c r="F140">
        <v>18</v>
      </c>
      <c r="G140" s="15" t="s">
        <v>504</v>
      </c>
      <c r="H140" s="15" t="s">
        <v>505</v>
      </c>
      <c r="I140" s="49" t="s">
        <v>37</v>
      </c>
      <c r="J140" s="52" t="s">
        <v>1046</v>
      </c>
      <c r="K140" t="s">
        <v>38</v>
      </c>
    </row>
    <row r="141" spans="1:12" ht="62.5">
      <c r="A141" t="s">
        <v>930</v>
      </c>
      <c r="B141" t="s">
        <v>492</v>
      </c>
      <c r="C141" t="s">
        <v>1044</v>
      </c>
      <c r="D141" s="49">
        <v>137</v>
      </c>
      <c r="E141" s="49" t="s">
        <v>698</v>
      </c>
      <c r="F141">
        <v>5</v>
      </c>
      <c r="G141" s="15" t="s">
        <v>504</v>
      </c>
      <c r="H141" s="15" t="s">
        <v>505</v>
      </c>
      <c r="I141" s="49" t="s">
        <v>37</v>
      </c>
      <c r="J141" s="52" t="s">
        <v>1046</v>
      </c>
      <c r="K141" t="s">
        <v>38</v>
      </c>
    </row>
    <row r="142" spans="1:12" ht="62.5">
      <c r="A142" t="s">
        <v>931</v>
      </c>
      <c r="B142" t="s">
        <v>492</v>
      </c>
      <c r="C142" t="s">
        <v>1044</v>
      </c>
      <c r="D142" s="49">
        <v>138</v>
      </c>
      <c r="E142" s="49" t="s">
        <v>699</v>
      </c>
      <c r="F142">
        <v>13</v>
      </c>
      <c r="G142" s="15" t="s">
        <v>504</v>
      </c>
      <c r="H142" s="15" t="s">
        <v>505</v>
      </c>
      <c r="I142" s="49" t="s">
        <v>37</v>
      </c>
      <c r="J142" s="52" t="s">
        <v>1046</v>
      </c>
      <c r="K142" t="s">
        <v>38</v>
      </c>
    </row>
    <row r="143" spans="1:12" ht="62.5">
      <c r="A143" t="s">
        <v>932</v>
      </c>
      <c r="B143" t="s">
        <v>492</v>
      </c>
      <c r="C143" t="s">
        <v>1044</v>
      </c>
      <c r="D143" s="49">
        <v>138</v>
      </c>
      <c r="E143" s="49" t="s">
        <v>700</v>
      </c>
      <c r="F143">
        <v>2</v>
      </c>
      <c r="G143" s="15" t="s">
        <v>504</v>
      </c>
      <c r="H143" s="15" t="s">
        <v>505</v>
      </c>
      <c r="I143" s="49" t="s">
        <v>37</v>
      </c>
      <c r="J143" s="52" t="s">
        <v>1046</v>
      </c>
      <c r="K143" t="s">
        <v>38</v>
      </c>
    </row>
    <row r="144" spans="1:12" ht="62.5">
      <c r="A144" t="s">
        <v>933</v>
      </c>
      <c r="B144" t="s">
        <v>492</v>
      </c>
      <c r="C144" t="s">
        <v>1044</v>
      </c>
      <c r="D144" s="49">
        <v>139</v>
      </c>
      <c r="E144" s="49" t="s">
        <v>701</v>
      </c>
      <c r="F144">
        <v>21</v>
      </c>
      <c r="G144" s="15" t="s">
        <v>504</v>
      </c>
      <c r="H144" s="15" t="s">
        <v>505</v>
      </c>
      <c r="I144" s="49" t="s">
        <v>37</v>
      </c>
      <c r="J144" s="52" t="s">
        <v>1046</v>
      </c>
      <c r="K144" t="s">
        <v>38</v>
      </c>
    </row>
    <row r="145" spans="1:12" ht="62.5">
      <c r="A145" t="s">
        <v>934</v>
      </c>
      <c r="B145" t="s">
        <v>492</v>
      </c>
      <c r="C145" t="s">
        <v>1044</v>
      </c>
      <c r="D145" s="49">
        <v>139</v>
      </c>
      <c r="E145" s="49" t="s">
        <v>702</v>
      </c>
      <c r="F145">
        <v>9</v>
      </c>
      <c r="G145" s="15" t="s">
        <v>504</v>
      </c>
      <c r="H145" s="15" t="s">
        <v>505</v>
      </c>
      <c r="I145" s="49" t="s">
        <v>37</v>
      </c>
      <c r="J145" s="52" t="s">
        <v>1046</v>
      </c>
      <c r="K145" t="s">
        <v>38</v>
      </c>
    </row>
    <row r="146" spans="1:12" ht="62.5">
      <c r="A146" t="s">
        <v>935</v>
      </c>
      <c r="B146" t="s">
        <v>492</v>
      </c>
      <c r="C146" t="s">
        <v>1044</v>
      </c>
      <c r="D146" s="49">
        <v>140</v>
      </c>
      <c r="E146" s="49" t="s">
        <v>703</v>
      </c>
      <c r="F146">
        <v>18</v>
      </c>
      <c r="G146" s="15" t="s">
        <v>504</v>
      </c>
      <c r="H146" s="15" t="s">
        <v>505</v>
      </c>
      <c r="I146" s="49" t="s">
        <v>37</v>
      </c>
      <c r="J146" s="52" t="s">
        <v>1046</v>
      </c>
      <c r="K146" t="s">
        <v>38</v>
      </c>
    </row>
    <row r="147" spans="1:12" ht="62.5">
      <c r="A147" t="s">
        <v>936</v>
      </c>
      <c r="B147" t="s">
        <v>492</v>
      </c>
      <c r="C147" t="s">
        <v>1044</v>
      </c>
      <c r="D147" s="49">
        <v>140</v>
      </c>
      <c r="E147" s="49" t="s">
        <v>704</v>
      </c>
      <c r="F147">
        <v>20</v>
      </c>
      <c r="G147" s="15" t="s">
        <v>504</v>
      </c>
      <c r="H147" s="15" t="s">
        <v>505</v>
      </c>
      <c r="I147" s="49" t="s">
        <v>37</v>
      </c>
      <c r="J147" s="52" t="s">
        <v>1046</v>
      </c>
      <c r="K147" t="s">
        <v>38</v>
      </c>
    </row>
    <row r="148" spans="1:12" ht="62.5">
      <c r="A148" t="s">
        <v>937</v>
      </c>
      <c r="B148" t="s">
        <v>492</v>
      </c>
      <c r="C148" t="s">
        <v>1044</v>
      </c>
      <c r="D148" s="49">
        <v>140</v>
      </c>
      <c r="E148" s="49" t="s">
        <v>705</v>
      </c>
      <c r="F148">
        <v>4</v>
      </c>
      <c r="G148" s="15" t="s">
        <v>504</v>
      </c>
      <c r="H148" s="15" t="s">
        <v>505</v>
      </c>
      <c r="I148" s="49" t="s">
        <v>37</v>
      </c>
      <c r="J148" s="52" t="s">
        <v>1046</v>
      </c>
      <c r="K148" t="s">
        <v>38</v>
      </c>
    </row>
    <row r="149" spans="1:12">
      <c r="A149" t="s">
        <v>938</v>
      </c>
      <c r="B149" s="42" t="s">
        <v>1057</v>
      </c>
      <c r="C149" s="42" t="s">
        <v>75</v>
      </c>
      <c r="D149" s="49">
        <v>140</v>
      </c>
      <c r="E149" s="54" t="s">
        <v>1076</v>
      </c>
      <c r="F149">
        <v>16</v>
      </c>
      <c r="G149" s="32" t="s">
        <v>1116</v>
      </c>
      <c r="H149" s="15" t="s">
        <v>1117</v>
      </c>
      <c r="I149" s="49" t="s">
        <v>65</v>
      </c>
      <c r="J149" s="49" t="s">
        <v>1047</v>
      </c>
      <c r="K149" t="s">
        <v>38</v>
      </c>
    </row>
    <row r="150" spans="1:12" ht="62.5">
      <c r="A150" t="s">
        <v>939</v>
      </c>
      <c r="B150" t="s">
        <v>492</v>
      </c>
      <c r="C150" t="s">
        <v>1044</v>
      </c>
      <c r="D150" s="49">
        <v>141</v>
      </c>
      <c r="E150" s="49" t="s">
        <v>706</v>
      </c>
      <c r="F150">
        <v>8</v>
      </c>
      <c r="G150" s="15" t="s">
        <v>504</v>
      </c>
      <c r="H150" s="15" t="s">
        <v>505</v>
      </c>
      <c r="I150" s="49" t="s">
        <v>37</v>
      </c>
      <c r="J150" s="52" t="s">
        <v>1046</v>
      </c>
      <c r="K150" t="s">
        <v>38</v>
      </c>
    </row>
    <row r="151" spans="1:12" ht="50">
      <c r="A151" t="s">
        <v>940</v>
      </c>
      <c r="B151" t="s">
        <v>1055</v>
      </c>
      <c r="C151" t="s">
        <v>1058</v>
      </c>
      <c r="D151" s="41">
        <v>144</v>
      </c>
      <c r="E151" s="56" t="s">
        <v>1077</v>
      </c>
      <c r="F151" s="46">
        <v>6</v>
      </c>
      <c r="G151" s="43" t="s">
        <v>1118</v>
      </c>
      <c r="H151" s="44" t="s">
        <v>1119</v>
      </c>
      <c r="I151" s="49" t="s">
        <v>65</v>
      </c>
      <c r="J151" s="53"/>
      <c r="K151" t="s">
        <v>46</v>
      </c>
      <c r="L151" s="15" t="s">
        <v>1180</v>
      </c>
    </row>
    <row r="152" spans="1:12" ht="62.5">
      <c r="A152" t="s">
        <v>941</v>
      </c>
      <c r="B152" t="s">
        <v>492</v>
      </c>
      <c r="C152" t="s">
        <v>1044</v>
      </c>
      <c r="D152" s="49">
        <v>147</v>
      </c>
      <c r="E152" s="49" t="s">
        <v>246</v>
      </c>
      <c r="F152">
        <v>16</v>
      </c>
      <c r="G152" s="15" t="s">
        <v>504</v>
      </c>
      <c r="H152" s="15" t="s">
        <v>505</v>
      </c>
      <c r="I152" s="49" t="s">
        <v>37</v>
      </c>
      <c r="J152" s="52" t="s">
        <v>1046</v>
      </c>
      <c r="K152" t="s">
        <v>38</v>
      </c>
    </row>
    <row r="153" spans="1:12" ht="37.5">
      <c r="A153" t="s">
        <v>942</v>
      </c>
      <c r="B153" t="s">
        <v>1055</v>
      </c>
      <c r="C153" t="s">
        <v>1058</v>
      </c>
      <c r="D153" s="41">
        <v>147</v>
      </c>
      <c r="E153" s="56" t="s">
        <v>1078</v>
      </c>
      <c r="F153" s="46">
        <v>30</v>
      </c>
      <c r="G153" s="43" t="s">
        <v>1169</v>
      </c>
      <c r="H153" s="44" t="s">
        <v>1170</v>
      </c>
      <c r="I153" s="49" t="s">
        <v>65</v>
      </c>
      <c r="J153" s="53"/>
      <c r="K153" t="s">
        <v>46</v>
      </c>
      <c r="L153" s="15" t="s">
        <v>1180</v>
      </c>
    </row>
    <row r="154" spans="1:12" ht="25">
      <c r="A154" t="s">
        <v>943</v>
      </c>
      <c r="B154" t="s">
        <v>492</v>
      </c>
      <c r="C154" t="s">
        <v>1044</v>
      </c>
      <c r="D154" s="49">
        <v>148</v>
      </c>
      <c r="E154" s="49" t="s">
        <v>265</v>
      </c>
      <c r="F154">
        <v>13</v>
      </c>
      <c r="G154" s="15" t="s">
        <v>577</v>
      </c>
      <c r="H154" s="15" t="s">
        <v>513</v>
      </c>
      <c r="I154" s="49" t="s">
        <v>37</v>
      </c>
      <c r="J154" s="52" t="s">
        <v>1046</v>
      </c>
      <c r="K154" t="s">
        <v>38</v>
      </c>
    </row>
    <row r="155" spans="1:12" ht="25">
      <c r="A155" t="s">
        <v>944</v>
      </c>
      <c r="B155" s="42" t="s">
        <v>1057</v>
      </c>
      <c r="C155" s="42" t="s">
        <v>75</v>
      </c>
      <c r="D155" s="49">
        <v>149</v>
      </c>
      <c r="E155" s="54" t="s">
        <v>1079</v>
      </c>
      <c r="F155">
        <v>3</v>
      </c>
      <c r="G155" s="32" t="s">
        <v>1120</v>
      </c>
      <c r="H155" s="15" t="s">
        <v>1087</v>
      </c>
      <c r="I155" s="49" t="s">
        <v>37</v>
      </c>
      <c r="J155" s="52" t="s">
        <v>1129</v>
      </c>
      <c r="K155" t="s">
        <v>38</v>
      </c>
    </row>
    <row r="156" spans="1:12" ht="37.5">
      <c r="A156" t="s">
        <v>945</v>
      </c>
      <c r="B156" t="s">
        <v>1055</v>
      </c>
      <c r="C156" t="s">
        <v>1058</v>
      </c>
      <c r="D156" s="41">
        <v>151</v>
      </c>
      <c r="E156" s="56" t="s">
        <v>707</v>
      </c>
      <c r="F156" s="46">
        <v>10</v>
      </c>
      <c r="G156" s="43" t="s">
        <v>1121</v>
      </c>
      <c r="H156" s="44" t="s">
        <v>1122</v>
      </c>
      <c r="I156" s="49" t="s">
        <v>65</v>
      </c>
      <c r="J156" s="53"/>
      <c r="K156" t="s">
        <v>46</v>
      </c>
      <c r="L156" s="15" t="s">
        <v>1180</v>
      </c>
    </row>
    <row r="157" spans="1:12" ht="50">
      <c r="A157" t="s">
        <v>946</v>
      </c>
      <c r="B157" t="s">
        <v>1055</v>
      </c>
      <c r="C157" t="s">
        <v>1058</v>
      </c>
      <c r="D157" s="41">
        <v>154</v>
      </c>
      <c r="E157" s="56" t="s">
        <v>1080</v>
      </c>
      <c r="F157" s="46">
        <v>7</v>
      </c>
      <c r="G157" s="43" t="s">
        <v>1171</v>
      </c>
      <c r="H157" s="44" t="s">
        <v>1123</v>
      </c>
      <c r="I157" s="49" t="s">
        <v>65</v>
      </c>
      <c r="J157" s="53"/>
      <c r="K157" t="s">
        <v>46</v>
      </c>
      <c r="L157" s="15" t="s">
        <v>1180</v>
      </c>
    </row>
    <row r="158" spans="1:12" ht="62.5">
      <c r="A158" t="s">
        <v>947</v>
      </c>
      <c r="B158" t="s">
        <v>492</v>
      </c>
      <c r="C158" t="s">
        <v>1044</v>
      </c>
      <c r="D158" s="49">
        <v>155</v>
      </c>
      <c r="E158" s="49" t="s">
        <v>327</v>
      </c>
      <c r="F158">
        <v>36</v>
      </c>
      <c r="G158" s="15" t="s">
        <v>504</v>
      </c>
      <c r="H158" s="15" t="s">
        <v>505</v>
      </c>
      <c r="I158" s="49" t="s">
        <v>37</v>
      </c>
      <c r="J158" s="52" t="s">
        <v>1046</v>
      </c>
      <c r="K158" t="s">
        <v>38</v>
      </c>
    </row>
    <row r="159" spans="1:12" ht="62.5">
      <c r="A159" t="s">
        <v>948</v>
      </c>
      <c r="B159" t="s">
        <v>492</v>
      </c>
      <c r="C159" t="s">
        <v>1044</v>
      </c>
      <c r="D159" s="49">
        <v>161</v>
      </c>
      <c r="E159" s="49" t="s">
        <v>708</v>
      </c>
      <c r="F159">
        <v>17</v>
      </c>
      <c r="G159" s="15" t="s">
        <v>504</v>
      </c>
      <c r="H159" s="15" t="s">
        <v>505</v>
      </c>
      <c r="I159" s="49" t="s">
        <v>37</v>
      </c>
      <c r="J159" s="52" t="s">
        <v>1046</v>
      </c>
      <c r="K159" t="s">
        <v>38</v>
      </c>
    </row>
    <row r="160" spans="1:12" ht="25">
      <c r="A160" t="s">
        <v>949</v>
      </c>
      <c r="B160" t="s">
        <v>492</v>
      </c>
      <c r="C160" t="s">
        <v>1044</v>
      </c>
      <c r="D160" s="49">
        <v>163</v>
      </c>
      <c r="E160" s="49" t="s">
        <v>709</v>
      </c>
      <c r="F160">
        <v>6</v>
      </c>
      <c r="G160" s="15" t="s">
        <v>578</v>
      </c>
      <c r="H160" s="15" t="s">
        <v>513</v>
      </c>
      <c r="I160" s="49" t="s">
        <v>37</v>
      </c>
      <c r="J160" s="52" t="s">
        <v>1046</v>
      </c>
      <c r="K160" t="s">
        <v>38</v>
      </c>
    </row>
    <row r="161" spans="1:11" ht="25">
      <c r="A161" t="s">
        <v>950</v>
      </c>
      <c r="B161" t="s">
        <v>492</v>
      </c>
      <c r="C161" t="s">
        <v>1044</v>
      </c>
      <c r="D161" s="49">
        <v>163</v>
      </c>
      <c r="E161" s="49" t="s">
        <v>710</v>
      </c>
      <c r="F161">
        <v>14</v>
      </c>
      <c r="G161" s="15" t="s">
        <v>579</v>
      </c>
      <c r="H161" s="15" t="s">
        <v>513</v>
      </c>
      <c r="I161" s="49" t="s">
        <v>37</v>
      </c>
      <c r="J161" s="52" t="s">
        <v>1046</v>
      </c>
      <c r="K161" t="s">
        <v>38</v>
      </c>
    </row>
    <row r="162" spans="1:11" ht="25">
      <c r="A162" t="s">
        <v>951</v>
      </c>
      <c r="B162" t="s">
        <v>492</v>
      </c>
      <c r="C162" t="s">
        <v>1044</v>
      </c>
      <c r="D162" s="49">
        <v>165</v>
      </c>
      <c r="E162" s="49" t="s">
        <v>711</v>
      </c>
      <c r="F162">
        <v>6</v>
      </c>
      <c r="G162" s="15" t="s">
        <v>580</v>
      </c>
      <c r="H162" s="15" t="s">
        <v>513</v>
      </c>
      <c r="I162" s="49" t="s">
        <v>37</v>
      </c>
      <c r="J162" s="52" t="s">
        <v>1046</v>
      </c>
      <c r="K162" t="s">
        <v>38</v>
      </c>
    </row>
    <row r="163" spans="1:11" ht="62.5">
      <c r="A163" t="s">
        <v>952</v>
      </c>
      <c r="B163" t="s">
        <v>492</v>
      </c>
      <c r="C163" t="s">
        <v>1044</v>
      </c>
      <c r="D163" s="49">
        <v>166</v>
      </c>
      <c r="E163" s="49" t="s">
        <v>343</v>
      </c>
      <c r="F163">
        <v>4</v>
      </c>
      <c r="G163" s="15" t="s">
        <v>504</v>
      </c>
      <c r="H163" s="15" t="s">
        <v>505</v>
      </c>
      <c r="I163" s="49" t="s">
        <v>37</v>
      </c>
      <c r="J163" s="52" t="s">
        <v>1046</v>
      </c>
      <c r="K163" t="s">
        <v>38</v>
      </c>
    </row>
    <row r="164" spans="1:11" ht="25">
      <c r="A164" t="s">
        <v>953</v>
      </c>
      <c r="B164" t="s">
        <v>492</v>
      </c>
      <c r="C164" t="s">
        <v>1044</v>
      </c>
      <c r="D164" s="49">
        <v>169</v>
      </c>
      <c r="E164" s="49" t="s">
        <v>712</v>
      </c>
      <c r="F164">
        <v>11</v>
      </c>
      <c r="G164" s="15" t="s">
        <v>581</v>
      </c>
      <c r="H164" s="15" t="s">
        <v>513</v>
      </c>
      <c r="I164" s="49" t="s">
        <v>37</v>
      </c>
      <c r="J164" s="52" t="s">
        <v>1046</v>
      </c>
      <c r="K164" t="s">
        <v>38</v>
      </c>
    </row>
    <row r="165" spans="1:11" ht="25">
      <c r="A165" t="s">
        <v>954</v>
      </c>
      <c r="B165" t="s">
        <v>492</v>
      </c>
      <c r="C165" t="s">
        <v>1044</v>
      </c>
      <c r="D165" s="49">
        <v>170</v>
      </c>
      <c r="E165" s="49" t="s">
        <v>712</v>
      </c>
      <c r="F165">
        <v>11</v>
      </c>
      <c r="G165" s="15" t="s">
        <v>582</v>
      </c>
      <c r="H165" s="15" t="s">
        <v>513</v>
      </c>
      <c r="I165" s="49" t="s">
        <v>37</v>
      </c>
      <c r="J165" s="52" t="s">
        <v>1046</v>
      </c>
      <c r="K165" t="s">
        <v>38</v>
      </c>
    </row>
    <row r="166" spans="1:11" ht="25">
      <c r="A166" t="s">
        <v>955</v>
      </c>
      <c r="B166" t="s">
        <v>492</v>
      </c>
      <c r="C166" t="s">
        <v>1044</v>
      </c>
      <c r="D166" s="49">
        <v>170</v>
      </c>
      <c r="E166" s="49" t="s">
        <v>713</v>
      </c>
      <c r="F166">
        <v>20</v>
      </c>
      <c r="G166" s="15" t="s">
        <v>583</v>
      </c>
      <c r="H166" s="15" t="s">
        <v>513</v>
      </c>
      <c r="I166" s="49" t="s">
        <v>37</v>
      </c>
      <c r="J166" s="52" t="s">
        <v>1046</v>
      </c>
      <c r="K166" t="s">
        <v>38</v>
      </c>
    </row>
    <row r="167" spans="1:11" ht="25">
      <c r="A167" t="s">
        <v>956</v>
      </c>
      <c r="B167" t="s">
        <v>492</v>
      </c>
      <c r="C167" t="s">
        <v>1044</v>
      </c>
      <c r="D167" s="49">
        <v>171</v>
      </c>
      <c r="E167" s="49" t="s">
        <v>713</v>
      </c>
      <c r="F167">
        <v>2</v>
      </c>
      <c r="G167" s="15" t="s">
        <v>584</v>
      </c>
      <c r="H167" s="15" t="s">
        <v>513</v>
      </c>
      <c r="I167" s="49" t="s">
        <v>37</v>
      </c>
      <c r="J167" s="52" t="s">
        <v>1046</v>
      </c>
      <c r="K167" t="s">
        <v>38</v>
      </c>
    </row>
    <row r="168" spans="1:11" ht="62.5">
      <c r="A168" t="s">
        <v>957</v>
      </c>
      <c r="B168" t="s">
        <v>492</v>
      </c>
      <c r="C168" t="s">
        <v>1044</v>
      </c>
      <c r="D168" s="49">
        <v>171</v>
      </c>
      <c r="E168" s="49" t="s">
        <v>714</v>
      </c>
      <c r="F168">
        <v>10</v>
      </c>
      <c r="G168" s="15" t="s">
        <v>504</v>
      </c>
      <c r="H168" s="15" t="s">
        <v>505</v>
      </c>
      <c r="I168" s="49" t="s">
        <v>37</v>
      </c>
      <c r="J168" s="52" t="s">
        <v>1046</v>
      </c>
      <c r="K168" t="s">
        <v>38</v>
      </c>
    </row>
    <row r="169" spans="1:11" ht="62.5">
      <c r="A169" t="s">
        <v>958</v>
      </c>
      <c r="B169" t="s">
        <v>492</v>
      </c>
      <c r="C169" t="s">
        <v>1044</v>
      </c>
      <c r="D169" s="49">
        <v>172</v>
      </c>
      <c r="E169" s="49" t="s">
        <v>715</v>
      </c>
      <c r="F169">
        <v>4</v>
      </c>
      <c r="G169" s="15" t="s">
        <v>504</v>
      </c>
      <c r="H169" s="15" t="s">
        <v>505</v>
      </c>
      <c r="I169" s="49" t="s">
        <v>37</v>
      </c>
      <c r="J169" s="52" t="s">
        <v>1046</v>
      </c>
      <c r="K169" t="s">
        <v>38</v>
      </c>
    </row>
    <row r="170" spans="1:11" ht="62.5">
      <c r="A170" t="s">
        <v>959</v>
      </c>
      <c r="B170" t="s">
        <v>492</v>
      </c>
      <c r="C170" t="s">
        <v>1044</v>
      </c>
      <c r="D170" s="49">
        <v>175</v>
      </c>
      <c r="E170" s="49" t="s">
        <v>716</v>
      </c>
      <c r="F170">
        <v>2</v>
      </c>
      <c r="G170" s="15" t="s">
        <v>504</v>
      </c>
      <c r="H170" s="15" t="s">
        <v>505</v>
      </c>
      <c r="I170" s="49" t="s">
        <v>37</v>
      </c>
      <c r="J170" s="52" t="s">
        <v>1046</v>
      </c>
      <c r="K170" t="s">
        <v>38</v>
      </c>
    </row>
    <row r="171" spans="1:11" ht="62.5">
      <c r="A171" t="s">
        <v>960</v>
      </c>
      <c r="B171" t="s">
        <v>492</v>
      </c>
      <c r="C171" t="s">
        <v>1044</v>
      </c>
      <c r="D171" s="49">
        <v>176</v>
      </c>
      <c r="E171" s="49" t="s">
        <v>717</v>
      </c>
      <c r="F171">
        <v>24</v>
      </c>
      <c r="G171" s="15" t="s">
        <v>504</v>
      </c>
      <c r="H171" s="15" t="s">
        <v>505</v>
      </c>
      <c r="I171" s="49" t="s">
        <v>37</v>
      </c>
      <c r="J171" s="52" t="s">
        <v>1046</v>
      </c>
      <c r="K171" t="s">
        <v>38</v>
      </c>
    </row>
    <row r="172" spans="1:11" ht="62.5">
      <c r="A172" t="s">
        <v>961</v>
      </c>
      <c r="B172" t="s">
        <v>492</v>
      </c>
      <c r="C172" t="s">
        <v>1044</v>
      </c>
      <c r="D172" s="49">
        <v>177</v>
      </c>
      <c r="E172" s="49" t="s">
        <v>718</v>
      </c>
      <c r="F172">
        <v>10</v>
      </c>
      <c r="G172" s="15" t="s">
        <v>504</v>
      </c>
      <c r="H172" s="15" t="s">
        <v>505</v>
      </c>
      <c r="I172" s="49" t="s">
        <v>37</v>
      </c>
      <c r="J172" s="52" t="s">
        <v>1046</v>
      </c>
      <c r="K172" t="s">
        <v>38</v>
      </c>
    </row>
    <row r="173" spans="1:11" ht="25">
      <c r="A173" t="s">
        <v>962</v>
      </c>
      <c r="B173" t="s">
        <v>492</v>
      </c>
      <c r="C173" t="s">
        <v>1044</v>
      </c>
      <c r="D173" s="49">
        <v>179</v>
      </c>
      <c r="E173" s="49" t="s">
        <v>718</v>
      </c>
      <c r="F173">
        <v>5</v>
      </c>
      <c r="G173" s="15" t="s">
        <v>585</v>
      </c>
      <c r="H173" s="15" t="s">
        <v>513</v>
      </c>
      <c r="I173" s="49" t="s">
        <v>37</v>
      </c>
      <c r="J173" s="52" t="s">
        <v>1046</v>
      </c>
      <c r="K173" t="s">
        <v>38</v>
      </c>
    </row>
    <row r="174" spans="1:11" ht="62.5">
      <c r="A174" t="s">
        <v>963</v>
      </c>
      <c r="B174" t="s">
        <v>492</v>
      </c>
      <c r="C174" t="s">
        <v>1044</v>
      </c>
      <c r="D174" s="49">
        <v>179</v>
      </c>
      <c r="E174" s="49" t="s">
        <v>719</v>
      </c>
      <c r="F174">
        <v>8</v>
      </c>
      <c r="G174" s="15" t="s">
        <v>504</v>
      </c>
      <c r="H174" s="15" t="s">
        <v>505</v>
      </c>
      <c r="I174" s="49" t="s">
        <v>37</v>
      </c>
      <c r="J174" s="52" t="s">
        <v>1046</v>
      </c>
      <c r="K174" t="s">
        <v>38</v>
      </c>
    </row>
    <row r="175" spans="1:11" ht="62.5">
      <c r="A175" t="s">
        <v>964</v>
      </c>
      <c r="B175" t="s">
        <v>492</v>
      </c>
      <c r="C175" t="s">
        <v>1044</v>
      </c>
      <c r="D175" s="49">
        <v>180</v>
      </c>
      <c r="E175" s="49" t="s">
        <v>720</v>
      </c>
      <c r="F175">
        <v>20</v>
      </c>
      <c r="G175" s="15" t="s">
        <v>504</v>
      </c>
      <c r="H175" s="15" t="s">
        <v>505</v>
      </c>
      <c r="I175" s="49" t="s">
        <v>37</v>
      </c>
      <c r="J175" s="52" t="s">
        <v>1046</v>
      </c>
      <c r="K175" t="s">
        <v>38</v>
      </c>
    </row>
    <row r="176" spans="1:11" ht="25">
      <c r="A176" t="s">
        <v>965</v>
      </c>
      <c r="B176" t="s">
        <v>492</v>
      </c>
      <c r="C176" t="s">
        <v>1044</v>
      </c>
      <c r="D176" s="49">
        <v>182</v>
      </c>
      <c r="E176" s="49" t="s">
        <v>721</v>
      </c>
      <c r="F176">
        <v>5</v>
      </c>
      <c r="G176" s="15" t="s">
        <v>586</v>
      </c>
      <c r="H176" s="15" t="s">
        <v>513</v>
      </c>
      <c r="I176" s="49" t="s">
        <v>37</v>
      </c>
      <c r="J176" s="52" t="s">
        <v>1046</v>
      </c>
      <c r="K176" t="s">
        <v>38</v>
      </c>
    </row>
    <row r="177" spans="1:11" ht="62.5">
      <c r="A177" t="s">
        <v>966</v>
      </c>
      <c r="B177" t="s">
        <v>492</v>
      </c>
      <c r="C177" t="s">
        <v>1044</v>
      </c>
      <c r="D177" s="49">
        <v>182</v>
      </c>
      <c r="E177" s="49" t="s">
        <v>722</v>
      </c>
      <c r="F177">
        <v>8</v>
      </c>
      <c r="G177" s="15" t="s">
        <v>504</v>
      </c>
      <c r="H177" s="15" t="s">
        <v>505</v>
      </c>
      <c r="I177" s="49" t="s">
        <v>37</v>
      </c>
      <c r="J177" s="52" t="s">
        <v>1046</v>
      </c>
      <c r="K177" t="s">
        <v>38</v>
      </c>
    </row>
    <row r="178" spans="1:11" ht="25">
      <c r="A178" t="s">
        <v>967</v>
      </c>
      <c r="B178" t="s">
        <v>492</v>
      </c>
      <c r="C178" t="s">
        <v>1044</v>
      </c>
      <c r="D178" s="49">
        <v>185</v>
      </c>
      <c r="E178" s="49" t="s">
        <v>723</v>
      </c>
      <c r="F178">
        <v>36</v>
      </c>
      <c r="G178" s="15" t="s">
        <v>587</v>
      </c>
      <c r="H178" s="15" t="s">
        <v>513</v>
      </c>
      <c r="I178" s="49" t="s">
        <v>37</v>
      </c>
      <c r="J178" s="52" t="s">
        <v>1046</v>
      </c>
      <c r="K178" t="s">
        <v>38</v>
      </c>
    </row>
    <row r="179" spans="1:11" ht="62.5">
      <c r="A179" t="s">
        <v>968</v>
      </c>
      <c r="B179" t="s">
        <v>492</v>
      </c>
      <c r="C179" t="s">
        <v>1044</v>
      </c>
      <c r="D179" s="49">
        <v>186</v>
      </c>
      <c r="E179" s="49" t="s">
        <v>724</v>
      </c>
      <c r="F179">
        <v>37</v>
      </c>
      <c r="G179" s="15" t="s">
        <v>504</v>
      </c>
      <c r="H179" s="15" t="s">
        <v>505</v>
      </c>
      <c r="I179" s="49" t="s">
        <v>37</v>
      </c>
      <c r="J179" s="52" t="s">
        <v>1046</v>
      </c>
      <c r="K179" t="s">
        <v>38</v>
      </c>
    </row>
    <row r="180" spans="1:11" ht="25">
      <c r="A180" t="s">
        <v>969</v>
      </c>
      <c r="B180" t="s">
        <v>492</v>
      </c>
      <c r="C180" t="s">
        <v>1044</v>
      </c>
      <c r="D180" s="49">
        <v>188</v>
      </c>
      <c r="E180" s="49" t="s">
        <v>725</v>
      </c>
      <c r="F180">
        <v>35</v>
      </c>
      <c r="G180" s="15" t="s">
        <v>588</v>
      </c>
      <c r="H180" s="15" t="s">
        <v>513</v>
      </c>
      <c r="I180" s="49" t="s">
        <v>37</v>
      </c>
      <c r="J180" s="52" t="s">
        <v>1046</v>
      </c>
      <c r="K180" t="s">
        <v>38</v>
      </c>
    </row>
    <row r="181" spans="1:11" ht="25">
      <c r="A181" t="s">
        <v>970</v>
      </c>
      <c r="B181" t="s">
        <v>492</v>
      </c>
      <c r="C181" t="s">
        <v>1044</v>
      </c>
      <c r="D181" s="49">
        <v>189</v>
      </c>
      <c r="E181" s="49" t="s">
        <v>725</v>
      </c>
      <c r="F181">
        <v>2</v>
      </c>
      <c r="G181" s="15" t="s">
        <v>589</v>
      </c>
      <c r="H181" s="15" t="s">
        <v>513</v>
      </c>
      <c r="I181" s="49" t="s">
        <v>37</v>
      </c>
      <c r="J181" s="52" t="s">
        <v>1046</v>
      </c>
      <c r="K181" t="s">
        <v>38</v>
      </c>
    </row>
    <row r="182" spans="1:11" ht="62.5">
      <c r="A182" t="s">
        <v>971</v>
      </c>
      <c r="B182" t="s">
        <v>492</v>
      </c>
      <c r="C182" t="s">
        <v>1044</v>
      </c>
      <c r="D182" s="49">
        <v>190</v>
      </c>
      <c r="E182" s="49" t="s">
        <v>724</v>
      </c>
      <c r="F182">
        <v>2</v>
      </c>
      <c r="G182" s="15" t="s">
        <v>504</v>
      </c>
      <c r="H182" s="15" t="s">
        <v>505</v>
      </c>
      <c r="I182" s="49" t="s">
        <v>37</v>
      </c>
      <c r="J182" s="52" t="s">
        <v>1046</v>
      </c>
      <c r="K182" t="s">
        <v>38</v>
      </c>
    </row>
    <row r="183" spans="1:11" ht="62.5">
      <c r="A183" t="s">
        <v>972</v>
      </c>
      <c r="B183" t="s">
        <v>492</v>
      </c>
      <c r="C183" t="s">
        <v>1044</v>
      </c>
      <c r="D183" s="49">
        <v>198</v>
      </c>
      <c r="E183" s="49" t="s">
        <v>726</v>
      </c>
      <c r="F183">
        <v>2</v>
      </c>
      <c r="G183" s="15" t="s">
        <v>504</v>
      </c>
      <c r="H183" s="15" t="s">
        <v>505</v>
      </c>
      <c r="I183" s="49" t="s">
        <v>37</v>
      </c>
      <c r="J183" s="52" t="s">
        <v>1046</v>
      </c>
      <c r="K183" t="s">
        <v>38</v>
      </c>
    </row>
    <row r="184" spans="1:11" ht="25">
      <c r="A184" t="s">
        <v>973</v>
      </c>
      <c r="B184" t="s">
        <v>492</v>
      </c>
      <c r="C184" t="s">
        <v>1044</v>
      </c>
      <c r="D184" s="49">
        <v>199</v>
      </c>
      <c r="E184" s="49" t="s">
        <v>727</v>
      </c>
      <c r="F184">
        <v>5</v>
      </c>
      <c r="G184" s="15" t="s">
        <v>590</v>
      </c>
      <c r="H184" s="15" t="s">
        <v>513</v>
      </c>
      <c r="I184" s="49" t="s">
        <v>37</v>
      </c>
      <c r="J184" s="52" t="s">
        <v>1046</v>
      </c>
      <c r="K184" t="s">
        <v>38</v>
      </c>
    </row>
    <row r="185" spans="1:11" ht="25">
      <c r="A185" t="s">
        <v>974</v>
      </c>
      <c r="B185" t="s">
        <v>492</v>
      </c>
      <c r="C185" t="s">
        <v>1044</v>
      </c>
      <c r="D185" s="49">
        <v>200</v>
      </c>
      <c r="E185" s="49" t="s">
        <v>728</v>
      </c>
      <c r="F185">
        <v>26</v>
      </c>
      <c r="G185" s="15" t="s">
        <v>591</v>
      </c>
      <c r="H185" s="15" t="s">
        <v>513</v>
      </c>
      <c r="I185" s="49" t="s">
        <v>37</v>
      </c>
      <c r="J185" s="52" t="s">
        <v>1046</v>
      </c>
      <c r="K185" t="s">
        <v>38</v>
      </c>
    </row>
    <row r="186" spans="1:11" ht="62.5">
      <c r="A186" t="s">
        <v>975</v>
      </c>
      <c r="B186" t="s">
        <v>492</v>
      </c>
      <c r="C186" t="s">
        <v>1044</v>
      </c>
      <c r="D186" s="49">
        <v>200</v>
      </c>
      <c r="E186" s="49" t="s">
        <v>729</v>
      </c>
      <c r="F186">
        <v>2</v>
      </c>
      <c r="G186" s="15" t="s">
        <v>504</v>
      </c>
      <c r="H186" s="15" t="s">
        <v>505</v>
      </c>
      <c r="I186" s="49" t="s">
        <v>37</v>
      </c>
      <c r="J186" s="52" t="s">
        <v>1046</v>
      </c>
      <c r="K186" t="s">
        <v>38</v>
      </c>
    </row>
    <row r="187" spans="1:11" ht="25">
      <c r="A187" t="s">
        <v>976</v>
      </c>
      <c r="B187" t="s">
        <v>492</v>
      </c>
      <c r="C187" t="s">
        <v>1044</v>
      </c>
      <c r="D187" s="49">
        <v>201</v>
      </c>
      <c r="E187" s="49" t="s">
        <v>730</v>
      </c>
      <c r="F187">
        <v>24</v>
      </c>
      <c r="G187" s="15" t="s">
        <v>592</v>
      </c>
      <c r="H187" s="15" t="s">
        <v>513</v>
      </c>
      <c r="I187" s="49" t="s">
        <v>37</v>
      </c>
      <c r="J187" s="52" t="s">
        <v>1046</v>
      </c>
      <c r="K187" t="s">
        <v>38</v>
      </c>
    </row>
    <row r="188" spans="1:11" ht="25">
      <c r="A188" t="s">
        <v>977</v>
      </c>
      <c r="B188" t="s">
        <v>492</v>
      </c>
      <c r="C188" t="s">
        <v>1044</v>
      </c>
      <c r="D188" s="49">
        <v>202</v>
      </c>
      <c r="E188" s="49" t="s">
        <v>731</v>
      </c>
      <c r="F188">
        <v>24</v>
      </c>
      <c r="G188" s="15" t="s">
        <v>593</v>
      </c>
      <c r="H188" s="15" t="s">
        <v>513</v>
      </c>
      <c r="I188" s="49" t="s">
        <v>37</v>
      </c>
      <c r="J188" s="52" t="s">
        <v>1046</v>
      </c>
      <c r="K188" t="s">
        <v>38</v>
      </c>
    </row>
    <row r="189" spans="1:11" ht="25">
      <c r="A189" t="s">
        <v>978</v>
      </c>
      <c r="B189" t="s">
        <v>492</v>
      </c>
      <c r="C189" t="s">
        <v>1044</v>
      </c>
      <c r="D189" s="49">
        <v>203</v>
      </c>
      <c r="E189" s="49" t="s">
        <v>732</v>
      </c>
      <c r="F189">
        <v>12</v>
      </c>
      <c r="G189" s="15" t="s">
        <v>594</v>
      </c>
      <c r="H189" s="15" t="s">
        <v>513</v>
      </c>
      <c r="I189" s="49" t="s">
        <v>37</v>
      </c>
      <c r="J189" s="52" t="s">
        <v>1046</v>
      </c>
      <c r="K189" t="s">
        <v>38</v>
      </c>
    </row>
    <row r="190" spans="1:11" ht="62.5">
      <c r="A190" t="s">
        <v>979</v>
      </c>
      <c r="B190" t="s">
        <v>492</v>
      </c>
      <c r="C190" t="s">
        <v>1044</v>
      </c>
      <c r="D190" s="49">
        <v>203</v>
      </c>
      <c r="E190" s="49" t="s">
        <v>400</v>
      </c>
      <c r="F190">
        <v>15</v>
      </c>
      <c r="G190" s="15" t="s">
        <v>504</v>
      </c>
      <c r="H190" s="15" t="s">
        <v>505</v>
      </c>
      <c r="I190" s="49" t="s">
        <v>37</v>
      </c>
      <c r="J190" s="52" t="s">
        <v>1046</v>
      </c>
      <c r="K190" t="s">
        <v>38</v>
      </c>
    </row>
    <row r="191" spans="1:11" ht="62.5">
      <c r="A191" t="s">
        <v>980</v>
      </c>
      <c r="B191" t="s">
        <v>492</v>
      </c>
      <c r="C191" t="s">
        <v>1044</v>
      </c>
      <c r="D191" s="49">
        <v>203</v>
      </c>
      <c r="E191" s="49" t="s">
        <v>732</v>
      </c>
      <c r="F191">
        <v>2</v>
      </c>
      <c r="G191" s="15" t="s">
        <v>504</v>
      </c>
      <c r="H191" s="15" t="s">
        <v>505</v>
      </c>
      <c r="I191" s="49" t="s">
        <v>37</v>
      </c>
      <c r="J191" s="52" t="s">
        <v>1046</v>
      </c>
      <c r="K191" t="s">
        <v>38</v>
      </c>
    </row>
    <row r="192" spans="1:11" ht="25">
      <c r="A192" t="s">
        <v>981</v>
      </c>
      <c r="B192" t="s">
        <v>492</v>
      </c>
      <c r="C192" t="s">
        <v>1044</v>
      </c>
      <c r="D192" s="49">
        <v>204</v>
      </c>
      <c r="E192" s="49" t="s">
        <v>400</v>
      </c>
      <c r="F192">
        <v>12</v>
      </c>
      <c r="G192" s="15" t="s">
        <v>595</v>
      </c>
      <c r="H192" s="15" t="s">
        <v>513</v>
      </c>
      <c r="I192" s="49" t="s">
        <v>37</v>
      </c>
      <c r="J192" s="52" t="s">
        <v>1046</v>
      </c>
      <c r="K192" t="s">
        <v>38</v>
      </c>
    </row>
    <row r="193" spans="1:12" ht="25">
      <c r="A193" t="s">
        <v>982</v>
      </c>
      <c r="B193" t="s">
        <v>492</v>
      </c>
      <c r="C193" t="s">
        <v>1044</v>
      </c>
      <c r="D193" s="49">
        <v>210</v>
      </c>
      <c r="E193" s="49" t="s">
        <v>733</v>
      </c>
      <c r="F193">
        <v>2</v>
      </c>
      <c r="G193" s="15" t="s">
        <v>596</v>
      </c>
      <c r="H193" s="15" t="s">
        <v>513</v>
      </c>
      <c r="I193" s="49" t="s">
        <v>37</v>
      </c>
      <c r="J193" s="52" t="s">
        <v>1046</v>
      </c>
      <c r="K193" t="s">
        <v>38</v>
      </c>
    </row>
    <row r="194" spans="1:12" ht="25">
      <c r="A194" t="s">
        <v>983</v>
      </c>
      <c r="B194" t="s">
        <v>492</v>
      </c>
      <c r="C194" t="s">
        <v>1044</v>
      </c>
      <c r="D194" s="49">
        <v>211</v>
      </c>
      <c r="E194" s="49" t="s">
        <v>734</v>
      </c>
      <c r="F194">
        <v>19</v>
      </c>
      <c r="G194" s="15" t="s">
        <v>597</v>
      </c>
      <c r="H194" s="15" t="s">
        <v>513</v>
      </c>
      <c r="I194" s="49" t="s">
        <v>37</v>
      </c>
      <c r="J194" s="52" t="s">
        <v>1046</v>
      </c>
      <c r="K194" t="s">
        <v>38</v>
      </c>
    </row>
    <row r="195" spans="1:12" ht="62.5">
      <c r="A195" t="s">
        <v>984</v>
      </c>
      <c r="B195" t="s">
        <v>492</v>
      </c>
      <c r="C195" t="s">
        <v>1044</v>
      </c>
      <c r="D195" s="49">
        <v>211</v>
      </c>
      <c r="E195" s="49" t="s">
        <v>734</v>
      </c>
      <c r="F195">
        <v>15</v>
      </c>
      <c r="G195" s="15" t="s">
        <v>504</v>
      </c>
      <c r="H195" s="15" t="s">
        <v>505</v>
      </c>
      <c r="I195" s="49" t="s">
        <v>37</v>
      </c>
      <c r="J195" s="52" t="s">
        <v>1046</v>
      </c>
      <c r="K195" t="s">
        <v>38</v>
      </c>
    </row>
    <row r="196" spans="1:12" ht="62.5">
      <c r="A196" t="s">
        <v>985</v>
      </c>
      <c r="B196" t="s">
        <v>492</v>
      </c>
      <c r="C196" t="s">
        <v>1044</v>
      </c>
      <c r="D196" s="49">
        <v>213</v>
      </c>
      <c r="E196" s="49" t="s">
        <v>735</v>
      </c>
      <c r="F196">
        <v>14</v>
      </c>
      <c r="G196" s="15" t="s">
        <v>504</v>
      </c>
      <c r="H196" s="15" t="s">
        <v>505</v>
      </c>
      <c r="I196" s="49" t="s">
        <v>37</v>
      </c>
      <c r="J196" s="52" t="s">
        <v>1046</v>
      </c>
      <c r="K196" t="s">
        <v>38</v>
      </c>
    </row>
    <row r="197" spans="1:12" ht="62.5">
      <c r="A197" t="s">
        <v>986</v>
      </c>
      <c r="B197" t="s">
        <v>492</v>
      </c>
      <c r="C197" t="s">
        <v>1044</v>
      </c>
      <c r="D197" s="49">
        <v>214</v>
      </c>
      <c r="E197" s="49" t="s">
        <v>736</v>
      </c>
      <c r="F197">
        <v>16</v>
      </c>
      <c r="G197" s="15" t="s">
        <v>504</v>
      </c>
      <c r="H197" s="15" t="s">
        <v>505</v>
      </c>
      <c r="I197" s="49" t="s">
        <v>37</v>
      </c>
      <c r="J197" s="52" t="s">
        <v>1046</v>
      </c>
      <c r="K197" t="s">
        <v>38</v>
      </c>
    </row>
    <row r="198" spans="1:12" ht="62.5">
      <c r="A198" t="s">
        <v>987</v>
      </c>
      <c r="B198" t="s">
        <v>492</v>
      </c>
      <c r="C198" t="s">
        <v>1044</v>
      </c>
      <c r="D198" s="49">
        <v>215</v>
      </c>
      <c r="E198" s="49" t="s">
        <v>737</v>
      </c>
      <c r="F198">
        <v>2</v>
      </c>
      <c r="G198" s="15" t="s">
        <v>504</v>
      </c>
      <c r="H198" s="15" t="s">
        <v>505</v>
      </c>
      <c r="I198" s="49" t="s">
        <v>37</v>
      </c>
      <c r="J198" s="52" t="s">
        <v>1046</v>
      </c>
      <c r="K198" t="s">
        <v>38</v>
      </c>
    </row>
    <row r="199" spans="1:12" ht="25">
      <c r="A199" t="s">
        <v>988</v>
      </c>
      <c r="B199" t="s">
        <v>492</v>
      </c>
      <c r="C199" t="s">
        <v>1044</v>
      </c>
      <c r="D199" s="49">
        <v>216</v>
      </c>
      <c r="E199" s="49" t="s">
        <v>738</v>
      </c>
      <c r="F199">
        <v>13</v>
      </c>
      <c r="G199" s="15" t="s">
        <v>598</v>
      </c>
      <c r="H199" s="15" t="s">
        <v>513</v>
      </c>
      <c r="I199" s="49" t="s">
        <v>37</v>
      </c>
      <c r="J199" s="52" t="s">
        <v>1046</v>
      </c>
      <c r="K199" t="s">
        <v>38</v>
      </c>
    </row>
    <row r="200" spans="1:12" ht="25">
      <c r="A200" t="s">
        <v>989</v>
      </c>
      <c r="B200" t="s">
        <v>492</v>
      </c>
      <c r="D200" s="49">
        <v>217</v>
      </c>
      <c r="E200" s="49" t="s">
        <v>738</v>
      </c>
      <c r="F200">
        <v>1</v>
      </c>
      <c r="G200" s="15" t="s">
        <v>599</v>
      </c>
      <c r="H200" s="15" t="s">
        <v>600</v>
      </c>
      <c r="I200" s="49" t="s">
        <v>37</v>
      </c>
      <c r="J200" s="52" t="s">
        <v>1046</v>
      </c>
      <c r="K200" t="s">
        <v>38</v>
      </c>
    </row>
    <row r="201" spans="1:12" ht="62.5">
      <c r="A201" t="s">
        <v>990</v>
      </c>
      <c r="B201" t="s">
        <v>492</v>
      </c>
      <c r="C201" t="s">
        <v>1044</v>
      </c>
      <c r="D201" s="49">
        <v>219</v>
      </c>
      <c r="E201" s="49" t="s">
        <v>411</v>
      </c>
      <c r="F201">
        <v>2</v>
      </c>
      <c r="G201" s="15" t="s">
        <v>504</v>
      </c>
      <c r="H201" s="15" t="s">
        <v>505</v>
      </c>
      <c r="I201" s="49" t="s">
        <v>37</v>
      </c>
      <c r="J201" s="52" t="s">
        <v>1046</v>
      </c>
      <c r="K201" t="s">
        <v>38</v>
      </c>
    </row>
    <row r="202" spans="1:12" ht="25">
      <c r="A202" t="s">
        <v>991</v>
      </c>
      <c r="B202" t="s">
        <v>492</v>
      </c>
      <c r="C202" t="s">
        <v>1044</v>
      </c>
      <c r="D202" s="49">
        <v>220</v>
      </c>
      <c r="E202" s="49" t="s">
        <v>739</v>
      </c>
      <c r="F202">
        <v>25</v>
      </c>
      <c r="G202" s="15" t="s">
        <v>601</v>
      </c>
      <c r="H202" s="15" t="s">
        <v>513</v>
      </c>
      <c r="I202" s="49" t="s">
        <v>37</v>
      </c>
      <c r="J202" s="52" t="s">
        <v>1046</v>
      </c>
      <c r="K202" t="s">
        <v>38</v>
      </c>
    </row>
    <row r="203" spans="1:12" ht="62.5">
      <c r="A203" t="s">
        <v>992</v>
      </c>
      <c r="B203" t="s">
        <v>492</v>
      </c>
      <c r="C203" t="s">
        <v>1044</v>
      </c>
      <c r="D203" s="49">
        <v>222</v>
      </c>
      <c r="E203" s="49" t="s">
        <v>740</v>
      </c>
      <c r="F203">
        <v>15</v>
      </c>
      <c r="G203" s="15" t="s">
        <v>504</v>
      </c>
      <c r="H203" s="15" t="s">
        <v>505</v>
      </c>
      <c r="I203" s="49" t="s">
        <v>37</v>
      </c>
      <c r="J203" s="52" t="s">
        <v>1046</v>
      </c>
      <c r="K203" t="s">
        <v>38</v>
      </c>
    </row>
    <row r="204" spans="1:12" ht="62.5">
      <c r="A204" t="s">
        <v>993</v>
      </c>
      <c r="B204" t="s">
        <v>492</v>
      </c>
      <c r="C204" t="s">
        <v>1044</v>
      </c>
      <c r="D204" s="49">
        <v>225</v>
      </c>
      <c r="E204" s="49" t="s">
        <v>741</v>
      </c>
      <c r="F204">
        <v>7</v>
      </c>
      <c r="G204" s="15" t="s">
        <v>504</v>
      </c>
      <c r="H204" s="15" t="s">
        <v>505</v>
      </c>
      <c r="I204" s="49" t="s">
        <v>37</v>
      </c>
      <c r="J204" s="52" t="s">
        <v>1046</v>
      </c>
      <c r="K204" t="s">
        <v>38</v>
      </c>
    </row>
    <row r="205" spans="1:12" ht="75">
      <c r="A205" t="s">
        <v>994</v>
      </c>
      <c r="B205" s="41" t="s">
        <v>493</v>
      </c>
      <c r="C205" s="41" t="s">
        <v>1045</v>
      </c>
      <c r="D205" s="49">
        <v>233</v>
      </c>
      <c r="E205" s="54" t="s">
        <v>742</v>
      </c>
      <c r="F205">
        <v>3</v>
      </c>
      <c r="G205" s="15" t="s">
        <v>602</v>
      </c>
      <c r="H205" s="15" t="s">
        <v>603</v>
      </c>
      <c r="I205" s="41" t="s">
        <v>65</v>
      </c>
      <c r="J205" s="52" t="s">
        <v>1047</v>
      </c>
      <c r="K205" t="s">
        <v>46</v>
      </c>
      <c r="L205" s="15" t="s">
        <v>1181</v>
      </c>
    </row>
    <row r="206" spans="1:12" ht="62.5">
      <c r="A206" t="s">
        <v>995</v>
      </c>
      <c r="B206" t="s">
        <v>492</v>
      </c>
      <c r="C206" t="s">
        <v>1044</v>
      </c>
      <c r="D206" s="49">
        <v>233</v>
      </c>
      <c r="E206" s="49" t="s">
        <v>743</v>
      </c>
      <c r="F206">
        <v>17</v>
      </c>
      <c r="G206" s="15" t="s">
        <v>504</v>
      </c>
      <c r="H206" s="15" t="s">
        <v>505</v>
      </c>
      <c r="I206" s="49" t="s">
        <v>37</v>
      </c>
      <c r="J206" s="52" t="s">
        <v>1046</v>
      </c>
      <c r="K206" t="s">
        <v>38</v>
      </c>
    </row>
    <row r="207" spans="1:12" ht="62.5">
      <c r="A207" t="s">
        <v>996</v>
      </c>
      <c r="B207" t="s">
        <v>492</v>
      </c>
      <c r="C207" t="s">
        <v>1044</v>
      </c>
      <c r="D207" s="49">
        <v>233</v>
      </c>
      <c r="E207" s="49">
        <v>7</v>
      </c>
      <c r="F207">
        <v>4</v>
      </c>
      <c r="G207" s="15" t="s">
        <v>504</v>
      </c>
      <c r="H207" s="15" t="s">
        <v>505</v>
      </c>
      <c r="I207" s="49" t="s">
        <v>37</v>
      </c>
      <c r="J207" s="52" t="s">
        <v>1046</v>
      </c>
      <c r="K207" t="s">
        <v>38</v>
      </c>
    </row>
    <row r="208" spans="1:12" ht="25">
      <c r="A208" t="s">
        <v>997</v>
      </c>
      <c r="B208" t="s">
        <v>492</v>
      </c>
      <c r="C208" t="s">
        <v>1044</v>
      </c>
      <c r="D208" s="49">
        <v>234</v>
      </c>
      <c r="E208" s="49" t="s">
        <v>743</v>
      </c>
      <c r="F208">
        <v>12</v>
      </c>
      <c r="G208" s="15" t="s">
        <v>604</v>
      </c>
      <c r="H208" s="15" t="s">
        <v>605</v>
      </c>
      <c r="I208" s="49" t="s">
        <v>65</v>
      </c>
      <c r="J208" s="52" t="s">
        <v>1046</v>
      </c>
      <c r="K208" t="s">
        <v>46</v>
      </c>
      <c r="L208" s="44" t="s">
        <v>1178</v>
      </c>
    </row>
    <row r="209" spans="1:13" ht="62.5">
      <c r="A209" t="s">
        <v>998</v>
      </c>
      <c r="B209" t="s">
        <v>492</v>
      </c>
      <c r="C209" t="s">
        <v>1044</v>
      </c>
      <c r="D209" s="49">
        <v>245</v>
      </c>
      <c r="E209" s="49" t="s">
        <v>744</v>
      </c>
      <c r="F209">
        <v>3</v>
      </c>
      <c r="G209" s="15" t="s">
        <v>504</v>
      </c>
      <c r="H209" s="15" t="s">
        <v>505</v>
      </c>
      <c r="I209" s="49" t="s">
        <v>37</v>
      </c>
      <c r="J209" s="52" t="s">
        <v>1046</v>
      </c>
      <c r="K209" t="s">
        <v>38</v>
      </c>
    </row>
    <row r="210" spans="1:13" ht="62.5">
      <c r="A210" t="s">
        <v>999</v>
      </c>
      <c r="B210" t="s">
        <v>492</v>
      </c>
      <c r="C210" t="s">
        <v>1044</v>
      </c>
      <c r="D210" s="49">
        <v>247</v>
      </c>
      <c r="E210" s="49" t="s">
        <v>745</v>
      </c>
      <c r="F210">
        <v>25</v>
      </c>
      <c r="G210" s="15" t="s">
        <v>504</v>
      </c>
      <c r="H210" s="15" t="s">
        <v>505</v>
      </c>
      <c r="I210" s="49" t="s">
        <v>37</v>
      </c>
      <c r="J210" s="52" t="s">
        <v>1046</v>
      </c>
      <c r="K210" t="s">
        <v>38</v>
      </c>
    </row>
    <row r="211" spans="1:13" ht="62.5">
      <c r="A211" t="s">
        <v>1000</v>
      </c>
      <c r="B211" t="s">
        <v>492</v>
      </c>
      <c r="C211" t="s">
        <v>1044</v>
      </c>
      <c r="D211" s="49">
        <v>247</v>
      </c>
      <c r="E211" s="49" t="s">
        <v>746</v>
      </c>
      <c r="F211">
        <v>7</v>
      </c>
      <c r="G211" s="15" t="s">
        <v>504</v>
      </c>
      <c r="H211" s="15" t="s">
        <v>505</v>
      </c>
      <c r="I211" s="49" t="s">
        <v>37</v>
      </c>
      <c r="J211" s="52" t="s">
        <v>1046</v>
      </c>
      <c r="K211" t="s">
        <v>38</v>
      </c>
    </row>
    <row r="212" spans="1:13" ht="62.5">
      <c r="A212" t="s">
        <v>1001</v>
      </c>
      <c r="B212" t="s">
        <v>492</v>
      </c>
      <c r="C212" t="s">
        <v>1044</v>
      </c>
      <c r="D212" s="49">
        <v>254</v>
      </c>
      <c r="E212" s="49">
        <v>8</v>
      </c>
      <c r="F212">
        <v>8</v>
      </c>
      <c r="G212" s="15" t="s">
        <v>504</v>
      </c>
      <c r="H212" s="15" t="s">
        <v>505</v>
      </c>
      <c r="I212" s="49" t="s">
        <v>37</v>
      </c>
      <c r="J212" s="52" t="s">
        <v>1046</v>
      </c>
      <c r="K212" t="s">
        <v>38</v>
      </c>
    </row>
    <row r="213" spans="1:13" ht="62.5">
      <c r="A213" t="s">
        <v>1002</v>
      </c>
      <c r="B213" t="s">
        <v>492</v>
      </c>
      <c r="C213" t="s">
        <v>1044</v>
      </c>
      <c r="D213" s="49">
        <v>255</v>
      </c>
      <c r="E213" s="49" t="s">
        <v>747</v>
      </c>
      <c r="F213">
        <v>4</v>
      </c>
      <c r="G213" s="15" t="s">
        <v>504</v>
      </c>
      <c r="H213" s="15" t="s">
        <v>505</v>
      </c>
      <c r="I213" s="49" t="s">
        <v>37</v>
      </c>
      <c r="J213" s="52" t="s">
        <v>1046</v>
      </c>
      <c r="K213" t="s">
        <v>38</v>
      </c>
    </row>
    <row r="214" spans="1:13" ht="138">
      <c r="A214" t="s">
        <v>1003</v>
      </c>
      <c r="B214" s="15" t="s">
        <v>211</v>
      </c>
      <c r="C214" s="15" t="s">
        <v>1059</v>
      </c>
      <c r="D214" s="49">
        <v>258</v>
      </c>
      <c r="E214" s="49">
        <v>8.1999999999999993</v>
      </c>
      <c r="F214">
        <v>13</v>
      </c>
      <c r="G214" s="44" t="s">
        <v>1124</v>
      </c>
      <c r="H214" s="51"/>
      <c r="I214" s="49" t="s">
        <v>65</v>
      </c>
      <c r="J214" s="52"/>
      <c r="K214" t="s">
        <v>46</v>
      </c>
      <c r="L214" s="59" t="s">
        <v>1183</v>
      </c>
      <c r="M214" s="59" t="s">
        <v>1184</v>
      </c>
    </row>
    <row r="215" spans="1:13" ht="161">
      <c r="A215" t="s">
        <v>1004</v>
      </c>
      <c r="B215" s="15" t="s">
        <v>211</v>
      </c>
      <c r="C215" s="15" t="s">
        <v>1059</v>
      </c>
      <c r="D215" s="49">
        <v>258</v>
      </c>
      <c r="E215" s="49">
        <v>8.1999999999999993</v>
      </c>
      <c r="F215">
        <v>13</v>
      </c>
      <c r="G215" s="44" t="s">
        <v>1125</v>
      </c>
      <c r="H215" s="51"/>
      <c r="I215" s="49" t="s">
        <v>65</v>
      </c>
      <c r="J215" s="52"/>
      <c r="K215" t="s">
        <v>46</v>
      </c>
      <c r="L215" s="60" t="s">
        <v>1185</v>
      </c>
    </row>
    <row r="216" spans="1:13" ht="50">
      <c r="A216" t="s">
        <v>1005</v>
      </c>
      <c r="B216" s="15" t="s">
        <v>211</v>
      </c>
      <c r="C216" s="15" t="s">
        <v>1059</v>
      </c>
      <c r="D216" s="49">
        <v>258</v>
      </c>
      <c r="E216" s="49">
        <v>8.1999999999999993</v>
      </c>
      <c r="F216">
        <v>13</v>
      </c>
      <c r="G216" s="44" t="s">
        <v>1126</v>
      </c>
      <c r="H216" s="51"/>
      <c r="I216" s="49" t="s">
        <v>65</v>
      </c>
      <c r="J216" s="52"/>
      <c r="K216" t="s">
        <v>46</v>
      </c>
      <c r="L216" s="15" t="s">
        <v>1186</v>
      </c>
    </row>
    <row r="217" spans="1:13" ht="62.5">
      <c r="A217" t="s">
        <v>1006</v>
      </c>
      <c r="B217" t="s">
        <v>492</v>
      </c>
      <c r="C217" t="s">
        <v>1044</v>
      </c>
      <c r="D217" s="49">
        <v>260</v>
      </c>
      <c r="E217" s="49" t="s">
        <v>748</v>
      </c>
      <c r="F217">
        <v>2</v>
      </c>
      <c r="G217" s="15" t="s">
        <v>504</v>
      </c>
      <c r="H217" s="15" t="s">
        <v>505</v>
      </c>
      <c r="I217" s="49" t="s">
        <v>37</v>
      </c>
      <c r="J217" s="52" t="s">
        <v>1046</v>
      </c>
      <c r="K217" t="s">
        <v>38</v>
      </c>
    </row>
    <row r="218" spans="1:13" ht="62.5">
      <c r="A218" t="s">
        <v>1007</v>
      </c>
      <c r="B218" t="s">
        <v>492</v>
      </c>
      <c r="C218" t="s">
        <v>1044</v>
      </c>
      <c r="D218" s="49">
        <v>261</v>
      </c>
      <c r="E218" s="49" t="s">
        <v>749</v>
      </c>
      <c r="F218">
        <v>2</v>
      </c>
      <c r="G218" s="15" t="s">
        <v>504</v>
      </c>
      <c r="H218" s="15" t="s">
        <v>505</v>
      </c>
      <c r="I218" s="49" t="s">
        <v>37</v>
      </c>
      <c r="J218" s="52" t="s">
        <v>1046</v>
      </c>
      <c r="K218" t="s">
        <v>38</v>
      </c>
    </row>
    <row r="219" spans="1:13" ht="62.5">
      <c r="A219" t="s">
        <v>1008</v>
      </c>
      <c r="B219" t="s">
        <v>492</v>
      </c>
      <c r="C219" t="s">
        <v>1044</v>
      </c>
      <c r="D219" s="49">
        <v>263</v>
      </c>
      <c r="E219" s="49" t="s">
        <v>750</v>
      </c>
      <c r="F219">
        <v>2</v>
      </c>
      <c r="G219" s="15" t="s">
        <v>504</v>
      </c>
      <c r="H219" s="15" t="s">
        <v>505</v>
      </c>
      <c r="I219" s="49" t="s">
        <v>37</v>
      </c>
      <c r="J219" s="52" t="s">
        <v>1046</v>
      </c>
      <c r="K219" t="s">
        <v>38</v>
      </c>
    </row>
    <row r="220" spans="1:13" ht="62.5">
      <c r="A220" t="s">
        <v>1009</v>
      </c>
      <c r="B220" t="s">
        <v>492</v>
      </c>
      <c r="C220" t="s">
        <v>1044</v>
      </c>
      <c r="D220" s="49">
        <v>263</v>
      </c>
      <c r="E220" s="49" t="s">
        <v>751</v>
      </c>
      <c r="F220">
        <v>21</v>
      </c>
      <c r="G220" s="15" t="s">
        <v>504</v>
      </c>
      <c r="H220" s="15" t="s">
        <v>505</v>
      </c>
      <c r="I220" s="49" t="s">
        <v>37</v>
      </c>
      <c r="J220" s="52" t="s">
        <v>1046</v>
      </c>
      <c r="K220" t="s">
        <v>38</v>
      </c>
    </row>
    <row r="221" spans="1:13" ht="62.5">
      <c r="A221" t="s">
        <v>1010</v>
      </c>
      <c r="B221" t="s">
        <v>492</v>
      </c>
      <c r="C221" t="s">
        <v>1044</v>
      </c>
      <c r="D221" s="49">
        <v>267</v>
      </c>
      <c r="E221" s="49" t="s">
        <v>752</v>
      </c>
      <c r="F221">
        <v>9</v>
      </c>
      <c r="G221" s="15" t="s">
        <v>504</v>
      </c>
      <c r="H221" s="15" t="s">
        <v>505</v>
      </c>
      <c r="I221" s="49" t="s">
        <v>37</v>
      </c>
      <c r="J221" s="52" t="s">
        <v>1046</v>
      </c>
      <c r="K221" t="s">
        <v>38</v>
      </c>
    </row>
    <row r="222" spans="1:13" ht="62.5">
      <c r="A222" t="s">
        <v>1011</v>
      </c>
      <c r="B222" t="s">
        <v>492</v>
      </c>
      <c r="C222" t="s">
        <v>1044</v>
      </c>
      <c r="D222" s="49">
        <v>267</v>
      </c>
      <c r="E222" s="49" t="s">
        <v>753</v>
      </c>
      <c r="F222">
        <v>12</v>
      </c>
      <c r="G222" s="15" t="s">
        <v>504</v>
      </c>
      <c r="H222" s="15" t="s">
        <v>505</v>
      </c>
      <c r="I222" s="49" t="s">
        <v>37</v>
      </c>
      <c r="J222" s="52" t="s">
        <v>1046</v>
      </c>
      <c r="K222" t="s">
        <v>38</v>
      </c>
    </row>
    <row r="223" spans="1:13" ht="62.5">
      <c r="A223" t="s">
        <v>1012</v>
      </c>
      <c r="B223" t="s">
        <v>492</v>
      </c>
      <c r="C223" t="s">
        <v>1044</v>
      </c>
      <c r="D223" s="49">
        <v>268</v>
      </c>
      <c r="E223" s="49" t="s">
        <v>754</v>
      </c>
      <c r="F223">
        <v>2</v>
      </c>
      <c r="G223" s="15" t="s">
        <v>504</v>
      </c>
      <c r="H223" s="15" t="s">
        <v>505</v>
      </c>
      <c r="I223" s="49" t="s">
        <v>37</v>
      </c>
      <c r="J223" s="52" t="s">
        <v>1046</v>
      </c>
      <c r="K223" t="s">
        <v>38</v>
      </c>
    </row>
    <row r="224" spans="1:13" ht="62.5">
      <c r="A224" t="s">
        <v>1013</v>
      </c>
      <c r="B224" t="s">
        <v>492</v>
      </c>
      <c r="C224" t="s">
        <v>1044</v>
      </c>
      <c r="D224" s="49">
        <v>270</v>
      </c>
      <c r="E224" s="49" t="s">
        <v>755</v>
      </c>
      <c r="F224">
        <v>9</v>
      </c>
      <c r="G224" s="15" t="s">
        <v>504</v>
      </c>
      <c r="H224" s="15" t="s">
        <v>505</v>
      </c>
      <c r="I224" s="49" t="s">
        <v>37</v>
      </c>
      <c r="J224" s="52" t="s">
        <v>1046</v>
      </c>
      <c r="K224" t="s">
        <v>38</v>
      </c>
    </row>
    <row r="225" spans="1:11" ht="25">
      <c r="A225" t="s">
        <v>1014</v>
      </c>
      <c r="B225" t="s">
        <v>492</v>
      </c>
      <c r="C225" t="s">
        <v>1044</v>
      </c>
      <c r="D225" s="49">
        <v>273</v>
      </c>
      <c r="E225" s="49" t="s">
        <v>756</v>
      </c>
      <c r="F225">
        <v>5</v>
      </c>
      <c r="G225" s="15" t="s">
        <v>606</v>
      </c>
      <c r="H225" s="15" t="s">
        <v>513</v>
      </c>
      <c r="I225" s="49" t="s">
        <v>37</v>
      </c>
      <c r="J225" s="52" t="s">
        <v>1046</v>
      </c>
      <c r="K225" t="s">
        <v>38</v>
      </c>
    </row>
    <row r="226" spans="1:11" ht="25">
      <c r="A226" t="s">
        <v>1015</v>
      </c>
      <c r="B226" t="s">
        <v>492</v>
      </c>
      <c r="C226" t="s">
        <v>1044</v>
      </c>
      <c r="D226" s="49">
        <v>273</v>
      </c>
      <c r="E226" s="49" t="s">
        <v>756</v>
      </c>
      <c r="F226">
        <v>7</v>
      </c>
      <c r="G226" s="15" t="s">
        <v>607</v>
      </c>
      <c r="H226" s="15" t="s">
        <v>513</v>
      </c>
      <c r="I226" s="49" t="s">
        <v>37</v>
      </c>
      <c r="J226" s="52" t="s">
        <v>1046</v>
      </c>
      <c r="K226" t="s">
        <v>38</v>
      </c>
    </row>
    <row r="227" spans="1:11" ht="62.5">
      <c r="A227" t="s">
        <v>1016</v>
      </c>
      <c r="B227" t="s">
        <v>492</v>
      </c>
      <c r="C227" t="s">
        <v>1044</v>
      </c>
      <c r="D227" s="49">
        <v>277</v>
      </c>
      <c r="E227" s="49" t="s">
        <v>757</v>
      </c>
      <c r="F227">
        <v>3</v>
      </c>
      <c r="G227" s="15" t="s">
        <v>504</v>
      </c>
      <c r="H227" s="15" t="s">
        <v>505</v>
      </c>
      <c r="I227" s="49" t="s">
        <v>37</v>
      </c>
      <c r="J227" s="52" t="s">
        <v>1046</v>
      </c>
      <c r="K227" t="s">
        <v>38</v>
      </c>
    </row>
    <row r="228" spans="1:11" ht="50">
      <c r="A228" t="s">
        <v>1017</v>
      </c>
      <c r="B228" s="41" t="s">
        <v>493</v>
      </c>
      <c r="C228" s="41" t="s">
        <v>1045</v>
      </c>
      <c r="D228" s="49">
        <v>278</v>
      </c>
      <c r="E228" s="54" t="s">
        <v>758</v>
      </c>
      <c r="F228">
        <v>18</v>
      </c>
      <c r="G228" s="15" t="s">
        <v>608</v>
      </c>
      <c r="H228" s="15" t="s">
        <v>609</v>
      </c>
      <c r="I228" s="41" t="s">
        <v>65</v>
      </c>
      <c r="J228" s="52" t="s">
        <v>1047</v>
      </c>
      <c r="K228" t="s">
        <v>38</v>
      </c>
    </row>
    <row r="229" spans="1:11" ht="25">
      <c r="A229" t="s">
        <v>1018</v>
      </c>
      <c r="B229" s="41" t="s">
        <v>493</v>
      </c>
      <c r="C229" s="41" t="s">
        <v>1045</v>
      </c>
      <c r="D229" s="49">
        <v>278</v>
      </c>
      <c r="E229" s="54" t="s">
        <v>758</v>
      </c>
      <c r="F229">
        <v>18</v>
      </c>
      <c r="G229" s="15" t="s">
        <v>610</v>
      </c>
      <c r="H229" s="15" t="s">
        <v>611</v>
      </c>
      <c r="I229" s="41" t="s">
        <v>65</v>
      </c>
      <c r="J229" s="52" t="s">
        <v>1047</v>
      </c>
      <c r="K229" t="s">
        <v>38</v>
      </c>
    </row>
    <row r="230" spans="1:11" ht="62.5">
      <c r="A230" t="s">
        <v>1019</v>
      </c>
      <c r="B230" t="s">
        <v>492</v>
      </c>
      <c r="C230" t="s">
        <v>1044</v>
      </c>
      <c r="D230" s="49">
        <v>278</v>
      </c>
      <c r="E230" s="49">
        <v>9</v>
      </c>
      <c r="F230">
        <v>19</v>
      </c>
      <c r="G230" s="15" t="s">
        <v>504</v>
      </c>
      <c r="H230" s="15" t="s">
        <v>505</v>
      </c>
      <c r="I230" s="49" t="s">
        <v>37</v>
      </c>
      <c r="J230" s="52" t="s">
        <v>1046</v>
      </c>
      <c r="K230" t="s">
        <v>38</v>
      </c>
    </row>
    <row r="231" spans="1:11" ht="62.5">
      <c r="A231" t="s">
        <v>1020</v>
      </c>
      <c r="B231" t="s">
        <v>492</v>
      </c>
      <c r="C231" t="s">
        <v>1044</v>
      </c>
      <c r="D231" s="49">
        <v>279</v>
      </c>
      <c r="E231" s="49" t="s">
        <v>759</v>
      </c>
      <c r="F231">
        <v>11</v>
      </c>
      <c r="G231" s="15" t="s">
        <v>504</v>
      </c>
      <c r="H231" s="15" t="s">
        <v>505</v>
      </c>
      <c r="I231" s="49" t="s">
        <v>37</v>
      </c>
      <c r="J231" s="52" t="s">
        <v>1046</v>
      </c>
      <c r="K231" t="s">
        <v>38</v>
      </c>
    </row>
    <row r="232" spans="1:11" ht="62.5">
      <c r="A232" t="s">
        <v>1021</v>
      </c>
      <c r="B232" t="s">
        <v>492</v>
      </c>
      <c r="C232" t="s">
        <v>1044</v>
      </c>
      <c r="D232" s="49">
        <v>279</v>
      </c>
      <c r="E232" s="49" t="s">
        <v>760</v>
      </c>
      <c r="F232">
        <v>4</v>
      </c>
      <c r="G232" s="15" t="s">
        <v>504</v>
      </c>
      <c r="H232" s="15" t="s">
        <v>505</v>
      </c>
      <c r="I232" s="49" t="s">
        <v>37</v>
      </c>
      <c r="J232" s="52" t="s">
        <v>1046</v>
      </c>
      <c r="K232" t="s">
        <v>38</v>
      </c>
    </row>
    <row r="233" spans="1:11">
      <c r="A233" t="s">
        <v>1022</v>
      </c>
      <c r="B233" s="42" t="s">
        <v>1057</v>
      </c>
      <c r="C233" s="42" t="s">
        <v>75</v>
      </c>
      <c r="D233" s="49">
        <v>279</v>
      </c>
      <c r="E233" s="54" t="s">
        <v>1081</v>
      </c>
      <c r="F233" s="21">
        <v>12</v>
      </c>
      <c r="G233" s="32" t="s">
        <v>1127</v>
      </c>
      <c r="H233" s="15" t="s">
        <v>1113</v>
      </c>
      <c r="I233" s="49" t="s">
        <v>37</v>
      </c>
      <c r="J233" s="52" t="s">
        <v>1129</v>
      </c>
      <c r="K233" t="s">
        <v>38</v>
      </c>
    </row>
    <row r="234" spans="1:11" ht="62.5">
      <c r="A234" t="s">
        <v>1023</v>
      </c>
      <c r="B234" t="s">
        <v>492</v>
      </c>
      <c r="C234" t="s">
        <v>1044</v>
      </c>
      <c r="D234" s="49">
        <v>281</v>
      </c>
      <c r="E234" s="49" t="s">
        <v>761</v>
      </c>
      <c r="F234">
        <v>7</v>
      </c>
      <c r="G234" s="15" t="s">
        <v>504</v>
      </c>
      <c r="H234" s="15" t="s">
        <v>505</v>
      </c>
      <c r="I234" s="49" t="s">
        <v>37</v>
      </c>
      <c r="J234" s="52" t="s">
        <v>1046</v>
      </c>
      <c r="K234" t="s">
        <v>38</v>
      </c>
    </row>
    <row r="235" spans="1:11" ht="62.5">
      <c r="A235" t="s">
        <v>1024</v>
      </c>
      <c r="B235" t="s">
        <v>492</v>
      </c>
      <c r="C235" t="s">
        <v>1044</v>
      </c>
      <c r="D235" s="49">
        <v>282</v>
      </c>
      <c r="E235" s="49" t="s">
        <v>762</v>
      </c>
      <c r="F235">
        <v>21</v>
      </c>
      <c r="G235" s="15" t="s">
        <v>504</v>
      </c>
      <c r="H235" s="15" t="s">
        <v>505</v>
      </c>
      <c r="I235" s="49" t="s">
        <v>37</v>
      </c>
      <c r="J235" s="52" t="s">
        <v>1046</v>
      </c>
      <c r="K235" t="s">
        <v>38</v>
      </c>
    </row>
    <row r="236" spans="1:11" ht="62.5">
      <c r="A236" t="s">
        <v>1025</v>
      </c>
      <c r="B236" t="s">
        <v>492</v>
      </c>
      <c r="C236" t="s">
        <v>1044</v>
      </c>
      <c r="D236" s="49">
        <v>282</v>
      </c>
      <c r="E236" s="49" t="s">
        <v>763</v>
      </c>
      <c r="F236">
        <v>7</v>
      </c>
      <c r="G236" s="15" t="s">
        <v>504</v>
      </c>
      <c r="H236" s="15" t="s">
        <v>505</v>
      </c>
      <c r="I236" s="49" t="s">
        <v>37</v>
      </c>
      <c r="J236" s="52" t="s">
        <v>1046</v>
      </c>
      <c r="K236" t="s">
        <v>38</v>
      </c>
    </row>
    <row r="237" spans="1:11" ht="25">
      <c r="A237" t="s">
        <v>1026</v>
      </c>
      <c r="B237" t="s">
        <v>492</v>
      </c>
      <c r="C237" t="s">
        <v>1044</v>
      </c>
      <c r="D237" s="49">
        <v>284</v>
      </c>
      <c r="E237" s="49" t="s">
        <v>764</v>
      </c>
      <c r="F237">
        <v>5</v>
      </c>
      <c r="G237" s="15" t="s">
        <v>612</v>
      </c>
      <c r="H237" s="15" t="s">
        <v>513</v>
      </c>
      <c r="I237" s="49" t="s">
        <v>37</v>
      </c>
      <c r="J237" s="52" t="s">
        <v>1046</v>
      </c>
      <c r="K237" t="s">
        <v>38</v>
      </c>
    </row>
    <row r="238" spans="1:11" ht="25">
      <c r="A238" t="s">
        <v>1027</v>
      </c>
      <c r="B238" t="s">
        <v>492</v>
      </c>
      <c r="C238" t="s">
        <v>1044</v>
      </c>
      <c r="D238" s="49">
        <v>285</v>
      </c>
      <c r="E238" s="49" t="s">
        <v>765</v>
      </c>
      <c r="F238">
        <v>21</v>
      </c>
      <c r="G238" s="15" t="s">
        <v>613</v>
      </c>
      <c r="H238" s="15" t="s">
        <v>513</v>
      </c>
      <c r="I238" s="49" t="s">
        <v>37</v>
      </c>
      <c r="J238" s="52" t="s">
        <v>1046</v>
      </c>
      <c r="K238" t="s">
        <v>38</v>
      </c>
    </row>
    <row r="239" spans="1:11" ht="25">
      <c r="A239" t="s">
        <v>1028</v>
      </c>
      <c r="B239" t="s">
        <v>492</v>
      </c>
      <c r="C239" t="s">
        <v>1044</v>
      </c>
      <c r="D239" s="49">
        <v>286</v>
      </c>
      <c r="E239" s="49" t="s">
        <v>765</v>
      </c>
      <c r="F239">
        <v>2</v>
      </c>
      <c r="G239" s="15" t="s">
        <v>614</v>
      </c>
      <c r="H239" s="15" t="s">
        <v>513</v>
      </c>
      <c r="I239" s="49" t="s">
        <v>37</v>
      </c>
      <c r="J239" s="52" t="s">
        <v>1046</v>
      </c>
      <c r="K239" t="s">
        <v>38</v>
      </c>
    </row>
    <row r="240" spans="1:11" ht="25">
      <c r="A240" t="s">
        <v>1029</v>
      </c>
      <c r="B240" t="s">
        <v>492</v>
      </c>
      <c r="C240" t="s">
        <v>1044</v>
      </c>
      <c r="D240" s="49">
        <v>287</v>
      </c>
      <c r="E240" s="49" t="s">
        <v>765</v>
      </c>
      <c r="F240">
        <v>2</v>
      </c>
      <c r="G240" s="15" t="s">
        <v>615</v>
      </c>
      <c r="H240" s="15" t="s">
        <v>513</v>
      </c>
      <c r="I240" s="49" t="s">
        <v>37</v>
      </c>
      <c r="J240" s="52" t="s">
        <v>1046</v>
      </c>
      <c r="K240" t="s">
        <v>38</v>
      </c>
    </row>
    <row r="241" spans="1:11" ht="62.5">
      <c r="A241" t="s">
        <v>1030</v>
      </c>
      <c r="B241" t="s">
        <v>492</v>
      </c>
      <c r="C241" t="s">
        <v>1044</v>
      </c>
      <c r="D241" s="49">
        <v>288</v>
      </c>
      <c r="E241" s="49" t="s">
        <v>766</v>
      </c>
      <c r="F241">
        <v>2</v>
      </c>
      <c r="G241" s="15" t="s">
        <v>504</v>
      </c>
      <c r="H241" s="15" t="s">
        <v>505</v>
      </c>
      <c r="I241" s="49" t="s">
        <v>37</v>
      </c>
      <c r="J241" s="52" t="s">
        <v>1046</v>
      </c>
      <c r="K241" t="s">
        <v>38</v>
      </c>
    </row>
    <row r="242" spans="1:11" ht="62.5">
      <c r="A242" t="s">
        <v>1031</v>
      </c>
      <c r="B242" t="s">
        <v>492</v>
      </c>
      <c r="D242" s="49">
        <v>288</v>
      </c>
      <c r="E242" s="49" t="s">
        <v>767</v>
      </c>
      <c r="F242">
        <v>9</v>
      </c>
      <c r="G242" s="15" t="s">
        <v>504</v>
      </c>
      <c r="H242" s="15" t="s">
        <v>505</v>
      </c>
      <c r="I242" s="49" t="s">
        <v>37</v>
      </c>
      <c r="J242" s="52" t="s">
        <v>1046</v>
      </c>
      <c r="K242" t="s">
        <v>38</v>
      </c>
    </row>
    <row r="243" spans="1:11" ht="62.5">
      <c r="A243" t="s">
        <v>1032</v>
      </c>
      <c r="B243" t="s">
        <v>492</v>
      </c>
      <c r="C243" t="s">
        <v>1044</v>
      </c>
      <c r="D243" s="49">
        <v>295</v>
      </c>
      <c r="E243" s="49" t="s">
        <v>768</v>
      </c>
      <c r="F243">
        <v>7</v>
      </c>
      <c r="G243" s="15" t="s">
        <v>504</v>
      </c>
      <c r="H243" s="15" t="s">
        <v>505</v>
      </c>
      <c r="I243" s="49" t="s">
        <v>37</v>
      </c>
      <c r="J243" s="52" t="s">
        <v>1046</v>
      </c>
      <c r="K243" t="s">
        <v>38</v>
      </c>
    </row>
    <row r="244" spans="1:11" ht="62.5">
      <c r="A244" t="s">
        <v>1033</v>
      </c>
      <c r="B244" t="s">
        <v>492</v>
      </c>
      <c r="C244" t="s">
        <v>1044</v>
      </c>
      <c r="D244" s="49">
        <v>298</v>
      </c>
      <c r="E244" s="49" t="s">
        <v>769</v>
      </c>
      <c r="F244">
        <v>5</v>
      </c>
      <c r="G244" s="15" t="s">
        <v>504</v>
      </c>
      <c r="H244" s="15" t="s">
        <v>505</v>
      </c>
      <c r="I244" s="49" t="s">
        <v>37</v>
      </c>
      <c r="J244" s="52" t="s">
        <v>1046</v>
      </c>
      <c r="K244" t="s">
        <v>38</v>
      </c>
    </row>
    <row r="245" spans="1:11" ht="62.5">
      <c r="A245" t="s">
        <v>1034</v>
      </c>
      <c r="B245" t="s">
        <v>492</v>
      </c>
      <c r="C245" t="s">
        <v>1044</v>
      </c>
      <c r="D245" s="49">
        <v>305</v>
      </c>
      <c r="E245" s="49" t="s">
        <v>770</v>
      </c>
      <c r="F245">
        <v>12</v>
      </c>
      <c r="G245" s="15" t="s">
        <v>504</v>
      </c>
      <c r="H245" s="15" t="s">
        <v>505</v>
      </c>
      <c r="I245" s="49" t="s">
        <v>37</v>
      </c>
      <c r="J245" s="52" t="s">
        <v>1046</v>
      </c>
      <c r="K245" t="s">
        <v>38</v>
      </c>
    </row>
    <row r="246" spans="1:11" ht="62.5">
      <c r="A246" t="s">
        <v>1035</v>
      </c>
      <c r="B246" t="s">
        <v>492</v>
      </c>
      <c r="C246" t="s">
        <v>1044</v>
      </c>
      <c r="D246" s="49">
        <v>306</v>
      </c>
      <c r="E246" s="49" t="s">
        <v>771</v>
      </c>
      <c r="F246">
        <v>15</v>
      </c>
      <c r="G246" s="15" t="s">
        <v>504</v>
      </c>
      <c r="H246" s="15" t="s">
        <v>505</v>
      </c>
      <c r="I246" s="49" t="s">
        <v>37</v>
      </c>
      <c r="J246" s="52" t="s">
        <v>1046</v>
      </c>
      <c r="K246" t="s">
        <v>38</v>
      </c>
    </row>
    <row r="247" spans="1:11" ht="62.5">
      <c r="A247" t="s">
        <v>1036</v>
      </c>
      <c r="B247" t="s">
        <v>492</v>
      </c>
      <c r="C247" t="s">
        <v>1044</v>
      </c>
      <c r="D247" s="49">
        <v>310</v>
      </c>
      <c r="E247" s="49" t="s">
        <v>772</v>
      </c>
      <c r="F247">
        <v>23</v>
      </c>
      <c r="G247" s="15" t="s">
        <v>504</v>
      </c>
      <c r="H247" s="15" t="s">
        <v>505</v>
      </c>
      <c r="I247" s="49" t="s">
        <v>37</v>
      </c>
      <c r="J247" s="52" t="s">
        <v>1046</v>
      </c>
      <c r="K247" t="s">
        <v>38</v>
      </c>
    </row>
    <row r="248" spans="1:11" ht="62.5">
      <c r="A248" t="s">
        <v>1037</v>
      </c>
      <c r="B248" t="s">
        <v>492</v>
      </c>
      <c r="C248" t="s">
        <v>1044</v>
      </c>
      <c r="D248" s="49">
        <v>311</v>
      </c>
      <c r="E248" s="49" t="s">
        <v>773</v>
      </c>
      <c r="F248">
        <v>18</v>
      </c>
      <c r="G248" s="15" t="s">
        <v>504</v>
      </c>
      <c r="H248" s="15" t="s">
        <v>505</v>
      </c>
      <c r="I248" s="49" t="s">
        <v>37</v>
      </c>
      <c r="J248" s="52" t="s">
        <v>1046</v>
      </c>
      <c r="K248" t="s">
        <v>38</v>
      </c>
    </row>
    <row r="249" spans="1:11" ht="62.5">
      <c r="A249" t="s">
        <v>1038</v>
      </c>
      <c r="B249" t="s">
        <v>492</v>
      </c>
      <c r="C249" t="s">
        <v>1044</v>
      </c>
      <c r="D249" s="49">
        <v>311</v>
      </c>
      <c r="E249" s="49" t="s">
        <v>774</v>
      </c>
      <c r="F249">
        <v>6</v>
      </c>
      <c r="G249" s="15" t="s">
        <v>504</v>
      </c>
      <c r="H249" s="15" t="s">
        <v>505</v>
      </c>
      <c r="I249" s="49" t="s">
        <v>37</v>
      </c>
      <c r="J249" s="52" t="s">
        <v>1046</v>
      </c>
      <c r="K249" t="s">
        <v>38</v>
      </c>
    </row>
    <row r="250" spans="1:11" ht="62.5">
      <c r="A250" t="s">
        <v>1039</v>
      </c>
      <c r="B250" t="s">
        <v>492</v>
      </c>
      <c r="C250" t="s">
        <v>1044</v>
      </c>
      <c r="D250" s="49">
        <v>312</v>
      </c>
      <c r="E250" s="49" t="s">
        <v>775</v>
      </c>
      <c r="F250">
        <v>10</v>
      </c>
      <c r="G250" s="15" t="s">
        <v>504</v>
      </c>
      <c r="H250" s="15" t="s">
        <v>505</v>
      </c>
      <c r="I250" s="49" t="s">
        <v>37</v>
      </c>
      <c r="J250" s="52" t="s">
        <v>1046</v>
      </c>
      <c r="K250" t="s">
        <v>38</v>
      </c>
    </row>
    <row r="251" spans="1:11" ht="62.5">
      <c r="A251" t="s">
        <v>1040</v>
      </c>
      <c r="B251" t="s">
        <v>492</v>
      </c>
      <c r="C251" t="s">
        <v>1044</v>
      </c>
      <c r="D251" s="49">
        <v>312</v>
      </c>
      <c r="E251" s="49" t="s">
        <v>776</v>
      </c>
      <c r="F251">
        <v>16</v>
      </c>
      <c r="G251" s="15" t="s">
        <v>504</v>
      </c>
      <c r="H251" s="15" t="s">
        <v>505</v>
      </c>
      <c r="I251" s="49" t="s">
        <v>37</v>
      </c>
      <c r="J251" s="52" t="s">
        <v>1046</v>
      </c>
      <c r="K251" t="s">
        <v>38</v>
      </c>
    </row>
    <row r="252" spans="1:11" ht="62.5">
      <c r="A252" t="s">
        <v>1041</v>
      </c>
      <c r="B252" t="s">
        <v>492</v>
      </c>
      <c r="C252" t="s">
        <v>1044</v>
      </c>
      <c r="D252" s="49">
        <v>313</v>
      </c>
      <c r="E252" s="49" t="s">
        <v>777</v>
      </c>
      <c r="F252">
        <v>19</v>
      </c>
      <c r="G252" s="15" t="s">
        <v>504</v>
      </c>
      <c r="H252" s="15" t="s">
        <v>505</v>
      </c>
      <c r="I252" s="49" t="s">
        <v>37</v>
      </c>
      <c r="J252" s="52" t="s">
        <v>1046</v>
      </c>
      <c r="K252" t="s">
        <v>38</v>
      </c>
    </row>
    <row r="253" spans="1:11" ht="62.5">
      <c r="A253" t="s">
        <v>1042</v>
      </c>
      <c r="B253" t="s">
        <v>492</v>
      </c>
      <c r="C253" t="s">
        <v>1044</v>
      </c>
      <c r="D253" s="49">
        <v>314</v>
      </c>
      <c r="E253" s="49" t="s">
        <v>778</v>
      </c>
      <c r="F253">
        <v>17</v>
      </c>
      <c r="G253" s="15" t="s">
        <v>504</v>
      </c>
      <c r="H253" s="15" t="s">
        <v>505</v>
      </c>
      <c r="I253" s="49" t="s">
        <v>37</v>
      </c>
      <c r="J253" s="52" t="s">
        <v>1046</v>
      </c>
      <c r="K253" t="s">
        <v>38</v>
      </c>
    </row>
    <row r="254" spans="1:11" ht="62.5">
      <c r="A254" t="s">
        <v>1130</v>
      </c>
      <c r="B254" t="s">
        <v>492</v>
      </c>
      <c r="C254" t="s">
        <v>1044</v>
      </c>
      <c r="D254" s="49">
        <v>316</v>
      </c>
      <c r="E254" s="49" t="s">
        <v>779</v>
      </c>
      <c r="F254">
        <v>17</v>
      </c>
      <c r="G254" s="15" t="s">
        <v>504</v>
      </c>
      <c r="H254" s="15" t="s">
        <v>505</v>
      </c>
      <c r="I254" s="49" t="s">
        <v>37</v>
      </c>
      <c r="J254" s="52" t="s">
        <v>1046</v>
      </c>
      <c r="K254" t="s">
        <v>38</v>
      </c>
    </row>
    <row r="255" spans="1:11" ht="62.5">
      <c r="A255" t="s">
        <v>1131</v>
      </c>
      <c r="B255" t="s">
        <v>492</v>
      </c>
      <c r="C255" t="s">
        <v>1044</v>
      </c>
      <c r="D255" s="49">
        <v>316</v>
      </c>
      <c r="E255" s="49" t="s">
        <v>780</v>
      </c>
      <c r="F255">
        <v>23</v>
      </c>
      <c r="G255" s="15" t="s">
        <v>504</v>
      </c>
      <c r="H255" s="15" t="s">
        <v>505</v>
      </c>
      <c r="I255" s="49" t="s">
        <v>37</v>
      </c>
      <c r="J255" s="52" t="s">
        <v>1046</v>
      </c>
      <c r="K255" t="s">
        <v>38</v>
      </c>
    </row>
    <row r="256" spans="1:11" ht="62.5">
      <c r="A256" t="s">
        <v>1132</v>
      </c>
      <c r="B256" t="s">
        <v>492</v>
      </c>
      <c r="C256" t="s">
        <v>1044</v>
      </c>
      <c r="D256" s="49">
        <v>319</v>
      </c>
      <c r="E256" s="49" t="s">
        <v>781</v>
      </c>
      <c r="F256">
        <v>4</v>
      </c>
      <c r="G256" s="15" t="s">
        <v>504</v>
      </c>
      <c r="H256" s="15" t="s">
        <v>505</v>
      </c>
      <c r="I256" s="49" t="s">
        <v>37</v>
      </c>
      <c r="J256" s="52" t="s">
        <v>1046</v>
      </c>
      <c r="K256" t="s">
        <v>38</v>
      </c>
    </row>
    <row r="257" spans="1:11" ht="62.5">
      <c r="A257" t="s">
        <v>1133</v>
      </c>
      <c r="B257" t="s">
        <v>492</v>
      </c>
      <c r="C257" t="s">
        <v>1044</v>
      </c>
      <c r="D257" s="49">
        <v>321</v>
      </c>
      <c r="E257" s="49" t="s">
        <v>782</v>
      </c>
      <c r="F257">
        <v>2</v>
      </c>
      <c r="G257" s="15" t="s">
        <v>504</v>
      </c>
      <c r="H257" s="15" t="s">
        <v>505</v>
      </c>
      <c r="I257" s="49" t="s">
        <v>37</v>
      </c>
      <c r="J257" s="52" t="s">
        <v>1046</v>
      </c>
      <c r="K257" t="s">
        <v>38</v>
      </c>
    </row>
    <row r="258" spans="1:11" ht="62.5">
      <c r="A258" t="s">
        <v>1134</v>
      </c>
      <c r="B258" t="s">
        <v>492</v>
      </c>
      <c r="C258" t="s">
        <v>1044</v>
      </c>
      <c r="D258" s="49">
        <v>324</v>
      </c>
      <c r="E258" s="49" t="s">
        <v>783</v>
      </c>
      <c r="F258">
        <v>16</v>
      </c>
      <c r="G258" s="15" t="s">
        <v>504</v>
      </c>
      <c r="H258" s="15" t="s">
        <v>505</v>
      </c>
      <c r="I258" s="49" t="s">
        <v>37</v>
      </c>
      <c r="J258" s="52" t="s">
        <v>1046</v>
      </c>
      <c r="K258" t="s">
        <v>38</v>
      </c>
    </row>
    <row r="259" spans="1:11" ht="62.5">
      <c r="A259" t="s">
        <v>1135</v>
      </c>
      <c r="B259" t="s">
        <v>492</v>
      </c>
      <c r="C259" t="s">
        <v>1044</v>
      </c>
      <c r="D259" s="49">
        <v>324</v>
      </c>
      <c r="E259" s="49" t="s">
        <v>784</v>
      </c>
      <c r="F259">
        <v>11</v>
      </c>
      <c r="G259" s="15" t="s">
        <v>504</v>
      </c>
      <c r="H259" s="15" t="s">
        <v>505</v>
      </c>
      <c r="I259" s="49" t="s">
        <v>37</v>
      </c>
      <c r="J259" s="52" t="s">
        <v>1046</v>
      </c>
      <c r="K259" t="s">
        <v>38</v>
      </c>
    </row>
    <row r="260" spans="1:11">
      <c r="A260" t="s">
        <v>1136</v>
      </c>
      <c r="B260" t="s">
        <v>492</v>
      </c>
      <c r="C260" t="s">
        <v>1044</v>
      </c>
      <c r="D260" s="49">
        <v>324</v>
      </c>
      <c r="E260" s="49" t="s">
        <v>784</v>
      </c>
      <c r="F260">
        <v>10</v>
      </c>
      <c r="G260" s="15" t="s">
        <v>616</v>
      </c>
      <c r="H260" s="15" t="s">
        <v>617</v>
      </c>
      <c r="I260" s="49" t="s">
        <v>37</v>
      </c>
      <c r="J260" s="52" t="s">
        <v>1046</v>
      </c>
      <c r="K260" t="s">
        <v>38</v>
      </c>
    </row>
    <row r="261" spans="1:11" ht="62.5">
      <c r="A261" t="s">
        <v>1137</v>
      </c>
      <c r="B261" t="s">
        <v>492</v>
      </c>
      <c r="C261" t="s">
        <v>1044</v>
      </c>
      <c r="D261" s="49">
        <v>330</v>
      </c>
      <c r="E261" s="49" t="s">
        <v>785</v>
      </c>
      <c r="F261">
        <v>2</v>
      </c>
      <c r="G261" s="15" t="s">
        <v>504</v>
      </c>
      <c r="H261" s="15" t="s">
        <v>505</v>
      </c>
      <c r="I261" s="49" t="s">
        <v>37</v>
      </c>
      <c r="J261" s="52" t="s">
        <v>1046</v>
      </c>
      <c r="K261" t="s">
        <v>38</v>
      </c>
    </row>
    <row r="262" spans="1:11" ht="37.5">
      <c r="A262" t="s">
        <v>1138</v>
      </c>
      <c r="B262" s="42" t="s">
        <v>1057</v>
      </c>
      <c r="C262" s="42" t="s">
        <v>75</v>
      </c>
      <c r="D262" s="49">
        <v>333</v>
      </c>
      <c r="E262" s="54" t="s">
        <v>1082</v>
      </c>
      <c r="F262">
        <v>1</v>
      </c>
      <c r="G262" s="15" t="s">
        <v>1128</v>
      </c>
      <c r="H262" s="15" t="s">
        <v>1113</v>
      </c>
      <c r="I262" s="49" t="s">
        <v>65</v>
      </c>
      <c r="J262" s="52" t="s">
        <v>1047</v>
      </c>
      <c r="K262" t="s">
        <v>38</v>
      </c>
    </row>
    <row r="263" spans="1:11" ht="62.5">
      <c r="A263" t="s">
        <v>1139</v>
      </c>
      <c r="B263" t="s">
        <v>492</v>
      </c>
      <c r="C263" t="s">
        <v>1044</v>
      </c>
      <c r="D263" s="49">
        <v>334</v>
      </c>
      <c r="E263" s="49" t="s">
        <v>786</v>
      </c>
      <c r="F263">
        <v>10</v>
      </c>
      <c r="G263" s="15" t="s">
        <v>504</v>
      </c>
      <c r="H263" s="15" t="s">
        <v>505</v>
      </c>
      <c r="I263" s="49" t="s">
        <v>37</v>
      </c>
      <c r="J263" s="52" t="s">
        <v>1046</v>
      </c>
      <c r="K263" t="s">
        <v>38</v>
      </c>
    </row>
    <row r="264" spans="1:11" ht="62.5">
      <c r="A264" t="s">
        <v>1140</v>
      </c>
      <c r="B264" t="s">
        <v>492</v>
      </c>
      <c r="C264" t="s">
        <v>1044</v>
      </c>
      <c r="D264" s="49">
        <v>335</v>
      </c>
      <c r="E264" s="49" t="s">
        <v>787</v>
      </c>
      <c r="F264">
        <v>10</v>
      </c>
      <c r="G264" s="15" t="s">
        <v>504</v>
      </c>
      <c r="H264" s="15" t="s">
        <v>505</v>
      </c>
      <c r="I264" s="49" t="s">
        <v>37</v>
      </c>
      <c r="J264" s="52" t="s">
        <v>1046</v>
      </c>
      <c r="K264" t="s">
        <v>38</v>
      </c>
    </row>
    <row r="265" spans="1:11">
      <c r="A265" t="s">
        <v>1141</v>
      </c>
      <c r="B265" t="s">
        <v>492</v>
      </c>
      <c r="C265" t="s">
        <v>1044</v>
      </c>
      <c r="D265" s="49">
        <v>340</v>
      </c>
      <c r="E265" s="49" t="s">
        <v>788</v>
      </c>
      <c r="F265">
        <v>4</v>
      </c>
      <c r="G265" s="15" t="s">
        <v>618</v>
      </c>
      <c r="H265" s="15" t="s">
        <v>617</v>
      </c>
      <c r="I265" s="49" t="s">
        <v>37</v>
      </c>
      <c r="J265" s="52" t="s">
        <v>1046</v>
      </c>
      <c r="K265" t="s">
        <v>38</v>
      </c>
    </row>
    <row r="266" spans="1:11" ht="62.5">
      <c r="A266" t="s">
        <v>1142</v>
      </c>
      <c r="B266" t="s">
        <v>492</v>
      </c>
      <c r="C266" t="s">
        <v>1044</v>
      </c>
      <c r="D266" s="49">
        <v>341</v>
      </c>
      <c r="E266" s="49" t="s">
        <v>789</v>
      </c>
      <c r="F266">
        <v>3</v>
      </c>
      <c r="G266" s="15" t="s">
        <v>504</v>
      </c>
      <c r="H266" s="15" t="s">
        <v>505</v>
      </c>
      <c r="I266" s="49" t="s">
        <v>37</v>
      </c>
      <c r="J266" s="52" t="s">
        <v>1046</v>
      </c>
      <c r="K266" t="s">
        <v>38</v>
      </c>
    </row>
    <row r="267" spans="1:11" ht="62.5">
      <c r="A267" t="s">
        <v>1143</v>
      </c>
      <c r="B267" t="s">
        <v>492</v>
      </c>
      <c r="C267" t="s">
        <v>1044</v>
      </c>
      <c r="D267" s="49">
        <v>343</v>
      </c>
      <c r="E267" s="49" t="s">
        <v>790</v>
      </c>
      <c r="F267">
        <v>18</v>
      </c>
      <c r="G267" s="15" t="s">
        <v>504</v>
      </c>
      <c r="H267" s="15" t="s">
        <v>505</v>
      </c>
      <c r="I267" s="49" t="s">
        <v>37</v>
      </c>
      <c r="J267" s="52" t="s">
        <v>1046</v>
      </c>
      <c r="K267" t="s">
        <v>38</v>
      </c>
    </row>
    <row r="268" spans="1:11" ht="25">
      <c r="A268" t="s">
        <v>1144</v>
      </c>
      <c r="B268" t="s">
        <v>492</v>
      </c>
      <c r="C268" t="s">
        <v>1044</v>
      </c>
      <c r="D268" s="49">
        <v>361</v>
      </c>
      <c r="E268" s="49" t="s">
        <v>454</v>
      </c>
      <c r="F268">
        <v>7</v>
      </c>
      <c r="G268" s="15" t="s">
        <v>619</v>
      </c>
      <c r="H268" s="15" t="s">
        <v>513</v>
      </c>
      <c r="I268" s="49" t="s">
        <v>37</v>
      </c>
      <c r="J268" s="52" t="s">
        <v>1046</v>
      </c>
      <c r="K268" t="s">
        <v>38</v>
      </c>
    </row>
    <row r="269" spans="1:11" ht="25">
      <c r="A269" t="s">
        <v>1145</v>
      </c>
      <c r="B269" t="s">
        <v>492</v>
      </c>
      <c r="C269" t="s">
        <v>1044</v>
      </c>
      <c r="D269" s="49">
        <v>362</v>
      </c>
      <c r="E269" s="49" t="s">
        <v>791</v>
      </c>
      <c r="F269">
        <v>1</v>
      </c>
      <c r="G269" s="15" t="s">
        <v>620</v>
      </c>
      <c r="H269" s="15" t="s">
        <v>513</v>
      </c>
      <c r="I269" s="49" t="s">
        <v>37</v>
      </c>
      <c r="J269" s="52" t="s">
        <v>1046</v>
      </c>
      <c r="K269" t="s">
        <v>38</v>
      </c>
    </row>
  </sheetData>
  <autoFilter ref="A1:N269" xr:uid="{00000000-0009-0000-0000-000001000000}">
    <filterColumn colId="11">
      <iconFilter iconSet="3Arrows"/>
    </filterColumn>
  </autoFilter>
  <phoneticPr fontId="25" type="noConversion"/>
  <conditionalFormatting sqref="A2:A1048576">
    <cfRule type="expression" dxfId="17" priority="42">
      <formula>$K2="Accepted"</formula>
    </cfRule>
    <cfRule type="expression" dxfId="16" priority="43">
      <formula>$K2="Rejected"</formula>
    </cfRule>
    <cfRule type="expression" dxfId="15" priority="44">
      <formula>$K2="Revised"</formula>
    </cfRule>
  </conditionalFormatting>
  <conditionalFormatting sqref="D50">
    <cfRule type="expression" dxfId="14" priority="41" stopIfTrue="1">
      <formula>#REF!="Written"</formula>
    </cfRule>
  </conditionalFormatting>
  <conditionalFormatting sqref="D53:D56">
    <cfRule type="expression" dxfId="13" priority="40" stopIfTrue="1">
      <formula>#REF!="Written"</formula>
    </cfRule>
  </conditionalFormatting>
  <conditionalFormatting sqref="D256">
    <cfRule type="expression" dxfId="12" priority="39" stopIfTrue="1">
      <formula>#REF!="Written"</formula>
    </cfRule>
  </conditionalFormatting>
  <conditionalFormatting sqref="D259:D262">
    <cfRule type="expression" dxfId="11" priority="38" stopIfTrue="1">
      <formula>#REF!="Written"</formula>
    </cfRule>
  </conditionalFormatting>
  <conditionalFormatting sqref="E51">
    <cfRule type="expression" dxfId="10" priority="37" stopIfTrue="1">
      <formula>#REF!="Written"</formula>
    </cfRule>
  </conditionalFormatting>
  <conditionalFormatting sqref="E257">
    <cfRule type="expression" dxfId="9" priority="36" stopIfTrue="1">
      <formula>#REF!="Written"</formula>
    </cfRule>
  </conditionalFormatting>
  <conditionalFormatting sqref="K2:K1048576">
    <cfRule type="cellIs" dxfId="8" priority="9" operator="equal">
      <formula>"Accepted"</formula>
    </cfRule>
    <cfRule type="cellIs" dxfId="7" priority="10" operator="equal">
      <formula>"Revised"</formula>
    </cfRule>
    <cfRule type="cellIs" dxfId="6" priority="11" operator="equal">
      <formula>"Rejected"</formula>
    </cfRule>
  </conditionalFormatting>
  <conditionalFormatting sqref="L2:L19 L21:L207">
    <cfRule type="expression" dxfId="5" priority="3">
      <formula>AND(OR($K2="Revised", $K2="Rejected"),$L2="")</formula>
    </cfRule>
    <cfRule type="expression" dxfId="4" priority="4">
      <formula>AND($K2="Accepted", $L2&lt;&gt;"")</formula>
    </cfRule>
  </conditionalFormatting>
  <conditionalFormatting sqref="L209:L213">
    <cfRule type="expression" dxfId="3" priority="19">
      <formula>AND(OR($K209="Revised", $K209="Rejected"),$L209="")</formula>
    </cfRule>
    <cfRule type="expression" dxfId="2" priority="20">
      <formula>AND($K209="Accepted", $L209&lt;&gt;"")</formula>
    </cfRule>
  </conditionalFormatting>
  <conditionalFormatting sqref="L215:L1048576">
    <cfRule type="expression" dxfId="1" priority="1">
      <formula>AND(OR($K215="Revised", $K215="Rejected"),$L215="")</formula>
    </cfRule>
    <cfRule type="expression" dxfId="0" priority="2">
      <formula>AND($K215="Accepted", $L215&lt;&gt;"")</formula>
    </cfRule>
  </conditionalFormatting>
  <dataValidations count="4">
    <dataValidation type="list" operator="equal" allowBlank="1" showErrorMessage="1" sqref="I270:I1001 I11:I266" xr:uid="{B26964F8-0B57-4E24-B428-4A7F3028A0EA}">
      <formula1>"Editorial,Technical,General"</formula1>
      <formula2>0</formula2>
    </dataValidation>
    <dataValidation type="list" operator="equal" allowBlank="1" showErrorMessage="1" sqref="J270:J1001 J259" xr:uid="{3B7C6EF7-56D6-4793-9060-B23ABA996609}">
      <formula1>"Yes,No"</formula1>
      <formula2>0</formula2>
    </dataValidation>
    <dataValidation type="list" operator="equal" allowBlank="1" showErrorMessage="1" sqref="K2:K1002" xr:uid="{60E3ABB5-E01E-4C7A-BF7C-569F3BB61876}">
      <formula1>"Accepted,Revised,Rejected"</formula1>
      <formula2>0</formula2>
    </dataValidation>
    <dataValidation operator="equal" allowBlank="1" showErrorMessage="1" sqref="A2:A269" xr:uid="{3E51C7AB-A82C-4BFD-86DB-8C1BC8BEDE09}">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4"/>
  <sheetViews>
    <sheetView showGridLines="0" zoomScaleNormal="100" workbookViewId="0">
      <selection activeCell="A3" sqref="A3"/>
    </sheetView>
  </sheetViews>
  <sheetFormatPr defaultColWidth="11.453125" defaultRowHeight="12.5"/>
  <cols>
    <col min="1" max="1" width="5.36328125" customWidth="1"/>
    <col min="2" max="2" width="13.1796875" customWidth="1"/>
    <col min="3" max="11" width="12.81640625" customWidth="1"/>
    <col min="14" max="14" width="16.36328125" customWidth="1"/>
  </cols>
  <sheetData>
    <row r="2" spans="2:11" ht="25">
      <c r="B2" s="24"/>
      <c r="C2" s="24"/>
      <c r="D2" s="65" t="s">
        <v>24</v>
      </c>
      <c r="E2" s="65"/>
      <c r="F2" s="65"/>
      <c r="G2" s="65"/>
      <c r="H2" s="65" t="s">
        <v>485</v>
      </c>
      <c r="I2" s="65"/>
      <c r="J2" s="65"/>
      <c r="K2" s="65"/>
    </row>
    <row r="3" spans="2:11" ht="15.5">
      <c r="B3" s="25" t="s">
        <v>486</v>
      </c>
      <c r="C3" s="26" t="s">
        <v>487</v>
      </c>
      <c r="D3" s="26" t="s">
        <v>37</v>
      </c>
      <c r="E3" s="26" t="s">
        <v>65</v>
      </c>
      <c r="F3" s="26" t="s">
        <v>45</v>
      </c>
      <c r="G3" s="26" t="s">
        <v>488</v>
      </c>
      <c r="H3" s="26" t="s">
        <v>38</v>
      </c>
      <c r="I3" s="26" t="s">
        <v>46</v>
      </c>
      <c r="J3" s="26" t="s">
        <v>51</v>
      </c>
      <c r="K3" s="26" t="s">
        <v>489</v>
      </c>
    </row>
    <row r="4" spans="2:11" ht="15.5">
      <c r="B4" s="27" t="s">
        <v>490</v>
      </c>
      <c r="C4" s="28">
        <f t="shared" ref="C4:C14" ca="1" si="0">IF($B4="","",COUNTIF(INDIRECT(CONCATENATE($B4,"!",IF(INDIRECT(CONCATENATE($B4, "!I", IF(INDIRECT(CONCATENATE($B4, "!A1"))="Comment ID", 1,2)))="Category", "G","H"),IF(INDIRECT(CONCATENATE($B4, "!A1"))="Comment ID", 2,3),":",IF(INDIRECT(CONCATENATE($B4, "!I", IF(INDIRECT(CONCATENATE($B4, "!A1"))="Comment ID", 1,2)))="Category", "G","H"),"99999")), "&lt;&gt;"))</f>
        <v>113</v>
      </c>
      <c r="D4" s="28">
        <f t="shared" ref="D4:D14" ca="1" si="1">IF($B4="","",COUNTIF(INDIRECT(CONCATENATE($B4,"!",IF(INDIRECT(CONCATENATE($B4, "!I", IF(INDIRECT(CONCATENATE($B4, "!A1"))="Comment ID", 1,2)))="Category", "I","J"),IF(INDIRECT(CONCATENATE($B4, "!A1"))="Comment ID", 2,3),":",IF(INDIRECT(CONCATENATE($B4, "!I", IF(INDIRECT(CONCATENATE($B4, "!A1"))="Comment ID", 1,2)))="Category", "I","J"),"99999")), "Editorial"))</f>
        <v>25</v>
      </c>
      <c r="E4" s="28">
        <f t="shared" ref="E4:E14" ca="1" si="2">IF($B4="","",COUNTIF(INDIRECT(CONCATENATE($B4,"!",IF(INDIRECT(CONCATENATE($B4, "!I", IF(INDIRECT(CONCATENATE($B4, "!A1"))="Comment ID", 1,2)))="Category", "I","J"),IF(INDIRECT(CONCATENATE($B4, "!A1"))="Comment ID", 2,3),":",IF(INDIRECT(CONCATENATE($B4, "!I", IF(INDIRECT(CONCATENATE($B4, "!A1"))="Comment ID", 1,2)))="Category", "I","J"),"99999")), "Technical"))</f>
        <v>78</v>
      </c>
      <c r="F4" s="28">
        <f t="shared" ref="F4:F14" ca="1" si="3">IF($B4="","",COUNTIF(INDIRECT(CONCATENATE($B4,"!",IF(INDIRECT(CONCATENATE($B4, "!I", IF(INDIRECT(CONCATENATE($B4, "!A1"))="Comment ID", 1,2)))="Category", "I","J"),IF(INDIRECT(CONCATENATE($B4, "!A1"))="Comment ID", 2,3),":",IF(INDIRECT(CONCATENATE($B4, "!I", IF(INDIRECT(CONCATENATE($B4, "!A1"))="Comment ID", 1,2)))="Category", "I","J"),"99999")), "General"))</f>
        <v>9</v>
      </c>
      <c r="G4" s="28">
        <f t="shared" ref="G4:G14" ca="1" si="4">IF($B4="","",C4-SUM(D4:F4))</f>
        <v>1</v>
      </c>
      <c r="H4" s="28">
        <f t="shared" ref="H4:H14" ca="1" si="5">IF($B4="","",COUNTIF(INDIRECT(CONCATENATE($B4,"!",IF(INDIRECT(CONCATENATE($B4, "!I", IF(INDIRECT(CONCATENATE($B4, "!A1"))="Comment ID", 1,2)))="Category", "K","L"),IF(INDIRECT(CONCATENATE($B4, "!A1"))="Comment ID", 2,3),":",IF(INDIRECT(CONCATENATE($B4, "!I", IF(INDIRECT(CONCATENATE($B4, "!A1"))="Comment ID", 1,2)))="Category", "K","L"),"99999")), "Accepted"))</f>
        <v>51</v>
      </c>
      <c r="I4" s="28">
        <f t="shared" ref="I4:I14" ca="1" si="6">IF($B4="","",COUNTIF(INDIRECT(CONCATENATE($B4,"!",IF(INDIRECT(CONCATENATE($B4, "!I", IF(INDIRECT(CONCATENATE($B4, "!A1"))="Comment ID", 1,2)))="Category", "K","L"),IF(INDIRECT(CONCATENATE($B4, "!A1"))="Comment ID", 2,3),":",IF(INDIRECT(CONCATENATE($B4, "!I", IF(INDIRECT(CONCATENATE($B4, "!A1"))="Comment ID", 1,2)))="Category", "K","L"),"99999")), "Revised"))</f>
        <v>57</v>
      </c>
      <c r="J4" s="28">
        <f t="shared" ref="J4:J14" ca="1" si="7">IF($B4="","",COUNTIF(INDIRECT(CONCATENATE($B4,"!",IF(INDIRECT(CONCATENATE($B4, "!I", IF(INDIRECT(CONCATENATE($B4, "!A1"))="Comment ID", 1,2)))="Category", "K","L"),IF(INDIRECT(CONCATENATE($B4, "!A1"))="Comment ID", 2,3),":",IF(INDIRECT(CONCATENATE($B4, "!I", IF(INDIRECT(CONCATENATE($B4, "!A1"))="Comment ID", 1,2)))="Category", "K","L"),"99999")), "Rejected"))</f>
        <v>5</v>
      </c>
      <c r="K4" s="28">
        <f t="shared" ref="K4:K14" ca="1" si="8">IF($B4="","",C4-SUM(H4:J4))</f>
        <v>0</v>
      </c>
    </row>
    <row r="5" spans="2:11" ht="15.5">
      <c r="B5" s="29" t="s">
        <v>1043</v>
      </c>
      <c r="C5" s="30">
        <f t="shared" ca="1" si="0"/>
        <v>268</v>
      </c>
      <c r="D5" s="30">
        <f t="shared" ca="1" si="1"/>
        <v>219</v>
      </c>
      <c r="E5" s="30">
        <f t="shared" ca="1" si="2"/>
        <v>48</v>
      </c>
      <c r="F5" s="30">
        <f t="shared" ca="1" si="3"/>
        <v>1</v>
      </c>
      <c r="G5" s="30">
        <f t="shared" ca="1" si="4"/>
        <v>0</v>
      </c>
      <c r="H5" s="30">
        <f t="shared" ca="1" si="5"/>
        <v>236</v>
      </c>
      <c r="I5" s="30">
        <f t="shared" ca="1" si="6"/>
        <v>32</v>
      </c>
      <c r="J5" s="30">
        <f t="shared" ca="1" si="7"/>
        <v>0</v>
      </c>
      <c r="K5" s="30">
        <f t="shared" ca="1" si="8"/>
        <v>0</v>
      </c>
    </row>
    <row r="6" spans="2:11" ht="15.5">
      <c r="B6" s="27"/>
      <c r="C6" s="28" t="str">
        <f t="shared" ca="1" si="0"/>
        <v/>
      </c>
      <c r="D6" s="28" t="str">
        <f t="shared" ca="1" si="1"/>
        <v/>
      </c>
      <c r="E6" s="28" t="str">
        <f t="shared" ca="1" si="2"/>
        <v/>
      </c>
      <c r="F6" s="28" t="str">
        <f t="shared" ca="1" si="3"/>
        <v/>
      </c>
      <c r="G6" s="28" t="str">
        <f t="shared" si="4"/>
        <v/>
      </c>
      <c r="H6" s="28" t="str">
        <f t="shared" ca="1" si="5"/>
        <v/>
      </c>
      <c r="I6" s="28" t="str">
        <f t="shared" ca="1" si="6"/>
        <v/>
      </c>
      <c r="J6" s="28" t="str">
        <f t="shared" ca="1" si="7"/>
        <v/>
      </c>
      <c r="K6" s="28" t="str">
        <f t="shared" si="8"/>
        <v/>
      </c>
    </row>
    <row r="7" spans="2:11" ht="15.5">
      <c r="B7" s="29"/>
      <c r="C7" s="30" t="str">
        <f t="shared" ca="1" si="0"/>
        <v/>
      </c>
      <c r="D7" s="30" t="str">
        <f t="shared" ca="1" si="1"/>
        <v/>
      </c>
      <c r="E7" s="30" t="str">
        <f t="shared" ca="1" si="2"/>
        <v/>
      </c>
      <c r="F7" s="30" t="str">
        <f t="shared" ca="1" si="3"/>
        <v/>
      </c>
      <c r="G7" s="30" t="str">
        <f t="shared" si="4"/>
        <v/>
      </c>
      <c r="H7" s="30" t="str">
        <f t="shared" ca="1" si="5"/>
        <v/>
      </c>
      <c r="I7" s="30" t="str">
        <f t="shared" ca="1" si="6"/>
        <v/>
      </c>
      <c r="J7" s="30" t="str">
        <f t="shared" ca="1" si="7"/>
        <v/>
      </c>
      <c r="K7" s="30" t="str">
        <f t="shared" si="8"/>
        <v/>
      </c>
    </row>
    <row r="8" spans="2:11" ht="15.5">
      <c r="B8" s="27"/>
      <c r="C8" s="28" t="str">
        <f t="shared" ca="1" si="0"/>
        <v/>
      </c>
      <c r="D8" s="28" t="str">
        <f t="shared" ca="1" si="1"/>
        <v/>
      </c>
      <c r="E8" s="28" t="str">
        <f t="shared" ca="1" si="2"/>
        <v/>
      </c>
      <c r="F8" s="28" t="str">
        <f t="shared" ca="1" si="3"/>
        <v/>
      </c>
      <c r="G8" s="28" t="str">
        <f t="shared" si="4"/>
        <v/>
      </c>
      <c r="H8" s="28" t="str">
        <f t="shared" ca="1" si="5"/>
        <v/>
      </c>
      <c r="I8" s="28" t="str">
        <f t="shared" ca="1" si="6"/>
        <v/>
      </c>
      <c r="J8" s="28" t="str">
        <f t="shared" ca="1" si="7"/>
        <v/>
      </c>
      <c r="K8" s="28" t="str">
        <f t="shared" si="8"/>
        <v/>
      </c>
    </row>
    <row r="9" spans="2:11" ht="15.5">
      <c r="B9" s="29"/>
      <c r="C9" s="30" t="str">
        <f t="shared" ca="1" si="0"/>
        <v/>
      </c>
      <c r="D9" s="30" t="str">
        <f t="shared" ca="1" si="1"/>
        <v/>
      </c>
      <c r="E9" s="30" t="str">
        <f t="shared" ca="1" si="2"/>
        <v/>
      </c>
      <c r="F9" s="30" t="str">
        <f t="shared" ca="1" si="3"/>
        <v/>
      </c>
      <c r="G9" s="30" t="str">
        <f t="shared" si="4"/>
        <v/>
      </c>
      <c r="H9" s="30" t="str">
        <f t="shared" ca="1" si="5"/>
        <v/>
      </c>
      <c r="I9" s="30" t="str">
        <f t="shared" ca="1" si="6"/>
        <v/>
      </c>
      <c r="J9" s="30" t="str">
        <f t="shared" ca="1" si="7"/>
        <v/>
      </c>
      <c r="K9" s="30" t="str">
        <f t="shared" si="8"/>
        <v/>
      </c>
    </row>
    <row r="10" spans="2:11" ht="15.5">
      <c r="B10" s="27"/>
      <c r="C10" s="28" t="str">
        <f t="shared" ca="1" si="0"/>
        <v/>
      </c>
      <c r="D10" s="28" t="str">
        <f t="shared" ca="1" si="1"/>
        <v/>
      </c>
      <c r="E10" s="28" t="str">
        <f t="shared" ca="1" si="2"/>
        <v/>
      </c>
      <c r="F10" s="28" t="str">
        <f t="shared" ca="1" si="3"/>
        <v/>
      </c>
      <c r="G10" s="28" t="str">
        <f t="shared" si="4"/>
        <v/>
      </c>
      <c r="H10" s="28" t="str">
        <f t="shared" ca="1" si="5"/>
        <v/>
      </c>
      <c r="I10" s="28" t="str">
        <f t="shared" ca="1" si="6"/>
        <v/>
      </c>
      <c r="J10" s="28" t="str">
        <f t="shared" ca="1" si="7"/>
        <v/>
      </c>
      <c r="K10" s="28" t="str">
        <f t="shared" si="8"/>
        <v/>
      </c>
    </row>
    <row r="11" spans="2:11" ht="15.5">
      <c r="B11" s="29"/>
      <c r="C11" s="30" t="str">
        <f t="shared" ca="1" si="0"/>
        <v/>
      </c>
      <c r="D11" s="30" t="str">
        <f t="shared" ca="1" si="1"/>
        <v/>
      </c>
      <c r="E11" s="30" t="str">
        <f t="shared" ca="1" si="2"/>
        <v/>
      </c>
      <c r="F11" s="30" t="str">
        <f t="shared" ca="1" si="3"/>
        <v/>
      </c>
      <c r="G11" s="30" t="str">
        <f t="shared" si="4"/>
        <v/>
      </c>
      <c r="H11" s="30" t="str">
        <f t="shared" ca="1" si="5"/>
        <v/>
      </c>
      <c r="I11" s="30" t="str">
        <f t="shared" ca="1" si="6"/>
        <v/>
      </c>
      <c r="J11" s="30" t="str">
        <f t="shared" ca="1" si="7"/>
        <v/>
      </c>
      <c r="K11" s="30" t="str">
        <f t="shared" si="8"/>
        <v/>
      </c>
    </row>
    <row r="12" spans="2:11" ht="15.5">
      <c r="B12" s="27"/>
      <c r="C12" s="28" t="str">
        <f t="shared" ca="1" si="0"/>
        <v/>
      </c>
      <c r="D12" s="28" t="str">
        <f t="shared" ca="1" si="1"/>
        <v/>
      </c>
      <c r="E12" s="28" t="str">
        <f t="shared" ca="1" si="2"/>
        <v/>
      </c>
      <c r="F12" s="28" t="str">
        <f t="shared" ca="1" si="3"/>
        <v/>
      </c>
      <c r="G12" s="28" t="str">
        <f t="shared" si="4"/>
        <v/>
      </c>
      <c r="H12" s="28" t="str">
        <f t="shared" ca="1" si="5"/>
        <v/>
      </c>
      <c r="I12" s="28" t="str">
        <f t="shared" ca="1" si="6"/>
        <v/>
      </c>
      <c r="J12" s="28" t="str">
        <f t="shared" ca="1" si="7"/>
        <v/>
      </c>
      <c r="K12" s="28" t="str">
        <f t="shared" si="8"/>
        <v/>
      </c>
    </row>
    <row r="13" spans="2:11" ht="15.5">
      <c r="B13" s="29"/>
      <c r="C13" s="30" t="str">
        <f t="shared" ca="1" si="0"/>
        <v/>
      </c>
      <c r="D13" s="30" t="str">
        <f t="shared" ca="1" si="1"/>
        <v/>
      </c>
      <c r="E13" s="30" t="str">
        <f t="shared" ca="1" si="2"/>
        <v/>
      </c>
      <c r="F13" s="30" t="str">
        <f t="shared" ca="1" si="3"/>
        <v/>
      </c>
      <c r="G13" s="30" t="str">
        <f t="shared" si="4"/>
        <v/>
      </c>
      <c r="H13" s="30" t="str">
        <f t="shared" ca="1" si="5"/>
        <v/>
      </c>
      <c r="I13" s="30" t="str">
        <f t="shared" ca="1" si="6"/>
        <v/>
      </c>
      <c r="J13" s="30" t="str">
        <f t="shared" ca="1" si="7"/>
        <v/>
      </c>
      <c r="K13" s="30" t="str">
        <f t="shared" si="8"/>
        <v/>
      </c>
    </row>
    <row r="14" spans="2:11" ht="15.5">
      <c r="B14" s="27"/>
      <c r="C14" s="28" t="str">
        <f t="shared" ca="1" si="0"/>
        <v/>
      </c>
      <c r="D14" s="28" t="str">
        <f t="shared" ca="1" si="1"/>
        <v/>
      </c>
      <c r="E14" s="28" t="str">
        <f t="shared" ca="1" si="2"/>
        <v/>
      </c>
      <c r="F14" s="28" t="str">
        <f t="shared" ca="1" si="3"/>
        <v/>
      </c>
      <c r="G14" s="28" t="str">
        <f t="shared" si="4"/>
        <v/>
      </c>
      <c r="H14" s="28" t="str">
        <f t="shared" ca="1" si="5"/>
        <v/>
      </c>
      <c r="I14" s="28" t="str">
        <f t="shared" ca="1" si="6"/>
        <v/>
      </c>
      <c r="J14" s="28" t="str">
        <f t="shared" ca="1" si="7"/>
        <v/>
      </c>
      <c r="K14" s="28" t="str">
        <f t="shared" si="8"/>
        <v/>
      </c>
    </row>
  </sheetData>
  <mergeCells count="2">
    <mergeCell ref="D2:G2"/>
    <mergeCell ref="H2:K2"/>
  </mergeCells>
  <phoneticPr fontId="14"/>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LB210</vt:lpstr>
      <vt:lpstr>LB212</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Marco Hernandez</cp:lastModifiedBy>
  <cp:revision>23</cp:revision>
  <dcterms:created xsi:type="dcterms:W3CDTF">2012-07-21T16:42:55Z</dcterms:created>
  <dcterms:modified xsi:type="dcterms:W3CDTF">2025-03-13T12:25:19Z</dcterms:modified>
  <cp:category/>
  <cp:contentStatus/>
</cp:coreProperties>
</file>