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C:\Users\Marco.Hernandez\Documents\Projects\IEEE SA\P802.15.6a\Meetings\1 March\11\"/>
    </mc:Choice>
  </mc:AlternateContent>
  <xr:revisionPtr revIDLastSave="0" documentId="13_ncr:1_{52917F53-CE45-443A-9713-5E425B34A9D3}" xr6:coauthVersionLast="47" xr6:coauthVersionMax="47" xr10:uidLastSave="{00000000-0000-0000-0000-000000000000}"/>
  <bookViews>
    <workbookView xWindow="-110" yWindow="-110" windowWidth="25820" windowHeight="13900" tabRatio="500" activeTab="2" xr2:uid="{00000000-000D-0000-FFFF-FFFF00000000}"/>
  </bookViews>
  <sheets>
    <sheet name="IEEE_Cover" sheetId="1" r:id="rId1"/>
    <sheet name="LB210" sheetId="3" r:id="rId2"/>
    <sheet name="LB212" sheetId="7" r:id="rId3"/>
    <sheet name="Statistics" sheetId="4" r:id="rId4"/>
  </sheets>
  <definedNames>
    <definedName name="_xlnm._FilterDatabase" localSheetId="1" hidden="1">'LB210'!$A$1:$O$139</definedName>
    <definedName name="_xlnm._FilterDatabase" localSheetId="2" hidden="1">'LB212'!$A$1:$N$269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loext="http://schemas.libreoffice.org/" uri="{7626C862-2A13-11E5-B345-FEFF819CDC9F}">
      <loext:extCalcPr stringRefSyntax="ExcelA1"/>
    </ext>
  </extLst>
</workbook>
</file>

<file path=xl/calcChain.xml><?xml version="1.0" encoding="utf-8"?>
<calcChain xmlns="http://schemas.openxmlformats.org/spreadsheetml/2006/main">
  <c r="K14" i="4" l="1"/>
  <c r="J14" i="4"/>
  <c r="I14" i="4"/>
  <c r="H14" i="4"/>
  <c r="G14" i="4"/>
  <c r="F14" i="4"/>
  <c r="E14" i="4"/>
  <c r="D14" i="4"/>
  <c r="C14" i="4"/>
  <c r="K13" i="4"/>
  <c r="J13" i="4"/>
  <c r="I13" i="4"/>
  <c r="H13" i="4"/>
  <c r="G13" i="4"/>
  <c r="F13" i="4"/>
  <c r="E13" i="4"/>
  <c r="D13" i="4"/>
  <c r="C13" i="4"/>
  <c r="K12" i="4"/>
  <c r="J12" i="4"/>
  <c r="I12" i="4"/>
  <c r="H12" i="4"/>
  <c r="G12" i="4"/>
  <c r="F12" i="4"/>
  <c r="E12" i="4"/>
  <c r="D12" i="4"/>
  <c r="C12" i="4"/>
  <c r="K11" i="4"/>
  <c r="J11" i="4"/>
  <c r="I11" i="4"/>
  <c r="H11" i="4"/>
  <c r="G11" i="4"/>
  <c r="F11" i="4"/>
  <c r="E11" i="4"/>
  <c r="D11" i="4"/>
  <c r="C11" i="4"/>
  <c r="K10" i="4"/>
  <c r="J10" i="4"/>
  <c r="I10" i="4"/>
  <c r="H10" i="4"/>
  <c r="G10" i="4"/>
  <c r="F10" i="4"/>
  <c r="E10" i="4"/>
  <c r="D10" i="4"/>
  <c r="C10" i="4"/>
  <c r="K9" i="4"/>
  <c r="J9" i="4"/>
  <c r="I9" i="4"/>
  <c r="H9" i="4"/>
  <c r="G9" i="4"/>
  <c r="F9" i="4"/>
  <c r="E9" i="4"/>
  <c r="D9" i="4"/>
  <c r="C9" i="4"/>
  <c r="K8" i="4"/>
  <c r="J8" i="4"/>
  <c r="I8" i="4"/>
  <c r="H8" i="4"/>
  <c r="G8" i="4"/>
  <c r="F8" i="4"/>
  <c r="E8" i="4"/>
  <c r="D8" i="4"/>
  <c r="C8" i="4"/>
  <c r="K7" i="4"/>
  <c r="J7" i="4"/>
  <c r="I7" i="4"/>
  <c r="H7" i="4"/>
  <c r="G7" i="4"/>
  <c r="F7" i="4"/>
  <c r="E7" i="4"/>
  <c r="D7" i="4"/>
  <c r="C7" i="4"/>
  <c r="K6" i="4"/>
  <c r="J6" i="4"/>
  <c r="I6" i="4"/>
  <c r="H6" i="4"/>
  <c r="G6" i="4"/>
  <c r="F6" i="4"/>
  <c r="E6" i="4"/>
  <c r="D6" i="4"/>
  <c r="C6" i="4"/>
  <c r="D5" i="4"/>
  <c r="E5" i="4"/>
  <c r="C5" i="4"/>
  <c r="J5" i="4"/>
  <c r="I5" i="4"/>
  <c r="F5" i="4"/>
  <c r="H5" i="4"/>
  <c r="E4" i="4"/>
  <c r="H4" i="4"/>
  <c r="F4" i="4"/>
  <c r="D4" i="4"/>
  <c r="C4" i="4"/>
  <c r="I4" i="4"/>
  <c r="J4" i="4"/>
  <c r="K5" i="4" l="1"/>
  <c r="G5" i="4"/>
  <c r="G4" i="4"/>
  <c r="K4" i="4"/>
</calcChain>
</file>

<file path=xl/sharedStrings.xml><?xml version="1.0" encoding="utf-8"?>
<sst xmlns="http://schemas.openxmlformats.org/spreadsheetml/2006/main" count="3481" uniqueCount="1177">
  <si>
    <t>IEEE P802.15</t>
  </si>
  <si>
    <t>Wireless Personal Area Networks</t>
  </si>
  <si>
    <t>Project</t>
  </si>
  <si>
    <t>IEEE P802.15 Working Group for Wireless Personal Area Networks (WPANs)</t>
  </si>
  <si>
    <t>Title</t>
  </si>
  <si>
    <t>Date Submitted</t>
  </si>
  <si>
    <t>Source</t>
  </si>
  <si>
    <t>Re:</t>
  </si>
  <si>
    <t>Abstract</t>
  </si>
  <si>
    <t>Consolidated letter ballot comments for IEEE P802.15.6ma</t>
  </si>
  <si>
    <t>Purpose</t>
  </si>
  <si>
    <t>[This document is used to consolidate comments for an 802.15 Letter Ballots.]</t>
  </si>
  <si>
    <t>Notice</t>
  </si>
  <si>
    <t>This document has been prepared to assist the IEEE P802.15.  It is offered as a basis for discussion and is not binding on the contributing individual(s) or organization(s). The material in this document is subject to change in form and content after further study. The contributor(s) reserve(s) the right to add, amend or withdraw material contained herein.</t>
  </si>
  <si>
    <t>Release</t>
  </si>
  <si>
    <t>The contributor acknowledges and accepts that this contribution becomes the property of IEEE and may be made publicly available by P802.15.</t>
  </si>
  <si>
    <t>Comment ID</t>
  </si>
  <si>
    <t>Name</t>
  </si>
  <si>
    <t>Affiliation</t>
  </si>
  <si>
    <t>Page</t>
  </si>
  <si>
    <t>Sub-clause</t>
  </si>
  <si>
    <t>Line #</t>
  </si>
  <si>
    <t>Comment</t>
  </si>
  <si>
    <t>Proposed Change</t>
  </si>
  <si>
    <t>Category</t>
  </si>
  <si>
    <t>Must Be Satisfied?</t>
  </si>
  <si>
    <t>Disposition Status</t>
  </si>
  <si>
    <t>Disposition Detail</t>
  </si>
  <si>
    <t>Other1</t>
  </si>
  <si>
    <t>Other2</t>
  </si>
  <si>
    <t>Other3</t>
  </si>
  <si>
    <t>i-1</t>
  </si>
  <si>
    <t>Stephan Sand</t>
  </si>
  <si>
    <t>German Aerospace Center (DLR)</t>
  </si>
  <si>
    <t>0</t>
  </si>
  <si>
    <t>p. xi. The annexes A to G are not listed in the TOC</t>
  </si>
  <si>
    <t>Please add the annexes A to G to the TOC</t>
  </si>
  <si>
    <t>Editorial</t>
  </si>
  <si>
    <t>Accepted</t>
  </si>
  <si>
    <t>Done.</t>
    <phoneticPr fontId="14"/>
  </si>
  <si>
    <t>i-2</t>
  </si>
  <si>
    <t>Seong-Soon Joo</t>
  </si>
  <si>
    <t>KPST</t>
  </si>
  <si>
    <t>introduction</t>
  </si>
  <si>
    <t>p. ix. In the sentence, "The standard specifies sensing and feedback control loop delay", how to specify the feedback control loop delay is not well understood. It needs to be revised for providing more clear scope of the specification.</t>
  </si>
  <si>
    <t>General</t>
  </si>
  <si>
    <t>Revised</t>
  </si>
  <si>
    <r>
      <t xml:space="preserve">The standard specifies the coexistence of multiple piconets, including inter-body area network (inter-BAN) interference and inter-piconets interference; simple and reliable MAC protocol </t>
    </r>
    <r>
      <rPr>
        <sz val="10"/>
        <color rgb="FFFF0000"/>
        <rFont val="Arial"/>
        <family val="2"/>
      </rPr>
      <t>corresponding to required quality of service (QoS) or priority levels; and sensing and feedback control loop delay.</t>
    </r>
    <phoneticPr fontId="14"/>
  </si>
  <si>
    <t>i-3</t>
  </si>
  <si>
    <t>1.1</t>
  </si>
  <si>
    <t xml:space="preserve">The sentence, "adds support for vehicle body area networks (VBAN), a coordinator in a vehicle with devices around the cabin room, operating under strict compliance to standards and limits for electromagnetic compatibility (EMC) and electromagnetic interference (EMI)", is not well understood. 
It needs to be revised for introducing the VBAN as an enhancement. .  </t>
  </si>
  <si>
    <t>Rejected</t>
  </si>
  <si>
    <t>1.1 Scope and 1.2 Purpose should be the same as PAR and CSD</t>
    <phoneticPr fontId="14"/>
  </si>
  <si>
    <t>i-4</t>
  </si>
  <si>
    <t>The sentence, "Areas of enhancement: multiple piconets coexisting, which includes inter-BAN interference and inter-piconets interference; simpler and more reliable MAC protocol; sensing and feedback control loop delay.", is not complete.
1.1 Scope subclause needs to be revised.</t>
  </si>
  <si>
    <t>i-5</t>
  </si>
  <si>
    <t>1.2</t>
  </si>
  <si>
    <t>The sentence, "Some usecase of vehicle BAN(VBAN) requriing high QoS with enhanced dependability are a harness of sensing and controlling of vehicles under a dense of coexisting piconets.", is not well understood.
It needs to be revised.</t>
  </si>
  <si>
    <t>i-6</t>
  </si>
  <si>
    <t>3.1</t>
  </si>
  <si>
    <t xml:space="preserve"> "coordinatorcoordinator"</t>
  </si>
  <si>
    <t>Chnage to "a coordinator"</t>
    <phoneticPr fontId="16"/>
  </si>
  <si>
    <t>i-7</t>
  </si>
  <si>
    <t>The term, beacon access phase (BAP), is not appeared in the draft.</t>
  </si>
  <si>
    <t>Delete the definition of  beacon access phase (BAP)</t>
    <phoneticPr fontId="16"/>
  </si>
  <si>
    <t>Technical</t>
  </si>
  <si>
    <t>i-8</t>
  </si>
  <si>
    <t>3.2</t>
  </si>
  <si>
    <t>The term, BAP, is not appeared in the draft.</t>
  </si>
  <si>
    <t>Delete the acronym of  beacon access phase</t>
    <phoneticPr fontId="16"/>
  </si>
  <si>
    <t>i-9</t>
  </si>
  <si>
    <t>There is an additional identation after HARQ, HBAN and VBAN. Also VBAN should be listed at the end of the acronym list</t>
  </si>
  <si>
    <t>Please remove the additional identation and lsit VBAN at the end of the acronym list</t>
  </si>
  <si>
    <t>i-10</t>
  </si>
  <si>
    <t>Huan-Bang Li</t>
  </si>
  <si>
    <t>NICT</t>
  </si>
  <si>
    <t>4.2</t>
  </si>
  <si>
    <t>The meaning of 'There is to be' is confusing. For mandatory features, it should be written as 'There shall be'. For optional features,  it should be written as ' There may be'.</t>
  </si>
  <si>
    <t>modify the sentence</t>
    <phoneticPr fontId="16"/>
  </si>
  <si>
    <t>There is to be' has been replaced with 'There shall be'.</t>
    <phoneticPr fontId="14"/>
  </si>
  <si>
    <t>i-11</t>
  </si>
  <si>
    <t>Figure 1</t>
  </si>
  <si>
    <t>Hub is not defined in the draft. It is needed that the hub is changed into coordinator.</t>
  </si>
  <si>
    <t>Change "H1, H2, H, hub" in the Figure 1 into "C1, C2, C, coordinator" respectively.</t>
  </si>
  <si>
    <t>i-12</t>
  </si>
  <si>
    <t>C2C communication and C2C ranging are the optional features for the dependable BAN. It needs to describe that.</t>
  </si>
  <si>
    <t>Change paragraph as follows:
"As dependable BAN optional mechanisms for coexistence and interference mitigating between adjacent or overlapping BANs,  Coordinator-to-Coordinator (C2C) communication and C2C ranging are provided. To identify if communication ranges of multiple BANs are overlapped or not, each coordinator keeps broadcasting beacons periodically every superframe to range distance with neighboring BANs."</t>
    <phoneticPr fontId="16"/>
  </si>
  <si>
    <t>i-13</t>
  </si>
  <si>
    <t>There is extra space in the word 'Communic   ation'</t>
  </si>
  <si>
    <t>delete the space</t>
    <phoneticPr fontId="16"/>
  </si>
  <si>
    <t>i-14</t>
  </si>
  <si>
    <t>There is an unnecessary line in the caption of Fig. 2.</t>
  </si>
  <si>
    <t>delete the line</t>
    <phoneticPr fontId="16"/>
  </si>
  <si>
    <t>i-15</t>
  </si>
  <si>
    <t>4.3</t>
  </si>
  <si>
    <t>Figure 3</t>
  </si>
  <si>
    <t>Change "Hub Management Entity, HME" in the Figure 3 into "CoordinatorHub Management Entity, CME" respectively.</t>
  </si>
  <si>
    <t>i-16</t>
  </si>
  <si>
    <t>4.4</t>
  </si>
  <si>
    <t>The sentence start from 'the coordinator needs to communicate' describe a mandatory feature and should be described using 'shall'.</t>
  </si>
  <si>
    <t>change the sentence start from 'the coordinator shall communicate'</t>
    <phoneticPr fontId="16"/>
  </si>
  <si>
    <t>i-17</t>
  </si>
  <si>
    <t>4.7.</t>
  </si>
  <si>
    <t>Acronym HBC is only used here.</t>
  </si>
  <si>
    <t>Please replace HBC with human body communications (HBC)</t>
  </si>
  <si>
    <t>i-18</t>
  </si>
  <si>
    <t>4.7</t>
  </si>
  <si>
    <t>Narrow band PHYs are also included in the legacy standard. Are they provided with backward compatibility in this amendament?</t>
  </si>
  <si>
    <t>add corresponding descriptions</t>
    <phoneticPr fontId="16"/>
  </si>
  <si>
    <t>Additional description in 4.7 as follows;
'This revision supports some backward compatibility with P802.15.6-2012 as much as possible but not all of them in PHY and MAC for enhanced dependability. Particularly, this revision focuses on only UWB in PHY and only time structure mode in MAC as mentioned in 1.1. Particularly, this revision does not support deprecated FM-UWB PHY and  human body communications (HBC).'</t>
    <phoneticPr fontId="14"/>
  </si>
  <si>
    <t>i-19</t>
  </si>
  <si>
    <t>What is the meaning of 'traffic priority (QoS)'? Are 'traffic priority' and 'QoS' equal? Are they related each other?</t>
  </si>
  <si>
    <t>Paragraph in 4.7 has been revised as;
'The combination of technologies for the revised UWB PHY and MAC depends on required Quality of Services (QoS) levels or priority orders of packets and the coexistence scenario with other BANs and wireless networks operating in the same spectrum. Hence, a classification of coexistence classes and QoS levels are defined. '</t>
    <phoneticPr fontId="14"/>
  </si>
  <si>
    <t>i-20</t>
  </si>
  <si>
    <t>4.7.1</t>
  </si>
  <si>
    <t>What does '15.' stand for in the second column of Table 1? Does it represent all 802.15 standards?</t>
  </si>
  <si>
    <t>modify it</t>
    <phoneticPr fontId="16"/>
  </si>
  <si>
    <t>original text '15.'has been replaced with '15.6ma'</t>
    <phoneticPr fontId="14"/>
  </si>
  <si>
    <t>i-21</t>
  </si>
  <si>
    <t>Replace 'depend of' by 'depends on'.</t>
  </si>
  <si>
    <t>make changes</t>
    <phoneticPr fontId="16"/>
  </si>
  <si>
    <t>depend of' has been replaced with 'depends on'.</t>
    <phoneticPr fontId="14"/>
  </si>
  <si>
    <t>i-22</t>
  </si>
  <si>
    <t>4.7.2</t>
  </si>
  <si>
    <t>The contents of this paragraph don't match with the current subclause. It is unsusal to discribe Figure 6 here.</t>
  </si>
  <si>
    <t>modify acoordingly</t>
    <phoneticPr fontId="16"/>
  </si>
  <si>
    <t>This operation will be described in 6.5'
Described in 6.5</t>
    <phoneticPr fontId="14"/>
  </si>
  <si>
    <t>i-23</t>
  </si>
  <si>
    <t>This paragraph repeats the contents of the first paragraph of this subclause.</t>
  </si>
  <si>
    <t>unify the contents</t>
    <phoneticPr fontId="16"/>
  </si>
  <si>
    <t>Theparagraph has been revised as;
'The standard supports BANs operating with high reliability (coexistence class 0) and coexisting in dense environments with intra-system interference and inter-system interference (coexistence class 1 to 7), where intra-system interference is mutual interference within the same standard systems while inter-system interference is interference among different standard systems . Figure 7 shows the state transition between several classes of coexistence environments defined in Table 1.'</t>
    <phoneticPr fontId="14"/>
  </si>
  <si>
    <t>i-24</t>
  </si>
  <si>
    <t xml:space="preserve">The sentence "In Figure 6, the state transition probabilities are approximated in consecutive superframes" is not well understood. It needs to revise the sentence. Figure 6 is not related to state transition. </t>
  </si>
  <si>
    <t>Change "In Figure 6" into "In Figure 7"</t>
    <phoneticPr fontId="16"/>
  </si>
  <si>
    <t>i-25</t>
  </si>
  <si>
    <t>The senrence "duration of the CAP and CFP are determined by the type of QoS associated with every superframe, or group frame and available resources to avoid congestion" is not well understood. It needs to revise the sentence. 
CFP is appeared without the term defintion. 
 In this draft, CAP stands for contention access phase. If it wants to use CAP as the acronym of "contention access period", it needs to change the acronym of "contention access phase".</t>
  </si>
  <si>
    <r>
      <t xml:space="preserve">P14 L.11-13
</t>
    </r>
    <r>
      <rPr>
        <sz val="10"/>
        <color rgb="FFFF0000"/>
        <rFont val="Arial"/>
        <family val="2"/>
      </rPr>
      <t>contention access period phase (CAP)</t>
    </r>
    <r>
      <rPr>
        <sz val="10"/>
        <rFont val="Arial"/>
        <family val="2"/>
        <charset val="1"/>
      </rPr>
      <t xml:space="preserve">: A time span set aside by a coordinator and announced via a preceding non-beacon frame for contention access to the medium by the nodes in the body area network (BAN) of the coordinator. 
And adding
</t>
    </r>
    <r>
      <rPr>
        <sz val="10"/>
        <color rgb="FFFF0000"/>
        <rFont val="Arial"/>
        <family val="2"/>
      </rPr>
      <t xml:space="preserve">contention free period (CFP): A time span set aside by a coordinator and announced via a preceding non-beacon frame for contention free to the medium by BAN coordinator's preserving for the nodes..
Attention: CAP and CFP were contention access phase and contention free phase in std.IEEE802.15.6-2012. </t>
    </r>
    <phoneticPr fontId="14"/>
  </si>
  <si>
    <t>i-26</t>
  </si>
  <si>
    <t>11,12</t>
  </si>
  <si>
    <t>The terms, " intra-interference and inter-interference" are not described before using the terms.</t>
  </si>
  <si>
    <r>
      <t>The paragraph has been modified as follows.
The standard supports BANs operating with high reliability (coexistence class 0) and coexisting in dense environments with intra</t>
    </r>
    <r>
      <rPr>
        <sz val="10"/>
        <color rgb="FFFF0000"/>
        <rFont val="Arial"/>
        <family val="2"/>
      </rPr>
      <t>-system</t>
    </r>
    <r>
      <rPr>
        <sz val="10"/>
        <rFont val="Arial"/>
        <family val="2"/>
        <charset val="1"/>
      </rPr>
      <t xml:space="preserve"> interference and inter</t>
    </r>
    <r>
      <rPr>
        <sz val="10"/>
        <color rgb="FFFF0000"/>
        <rFont val="Arial"/>
        <family val="2"/>
      </rPr>
      <t>-system</t>
    </r>
    <r>
      <rPr>
        <sz val="10"/>
        <rFont val="Arial"/>
        <family val="2"/>
        <charset val="1"/>
      </rPr>
      <t xml:space="preserve"> interference (coexistence class 1 to 7), </t>
    </r>
    <r>
      <rPr>
        <sz val="10"/>
        <color rgb="FFFF0000"/>
        <rFont val="Arial"/>
        <family val="2"/>
      </rPr>
      <t>where intra-system interference is mutual interference within the same standard systems while inter-system interference is interference among different standard systems .</t>
    </r>
    <r>
      <rPr>
        <sz val="10"/>
        <rFont val="Arial"/>
        <family val="2"/>
        <charset val="1"/>
      </rPr>
      <t xml:space="preserve"> Figure 7 shows the state transition between several classes of coexistence environments defined in Table 1.</t>
    </r>
    <phoneticPr fontId="14"/>
  </si>
  <si>
    <t>i-27</t>
  </si>
  <si>
    <t>5.3.3.1.1</t>
  </si>
  <si>
    <t>Multicast needs to be addressed in Table 3 but it is not addressed.</t>
  </si>
  <si>
    <t>add description for multicast</t>
    <phoneticPr fontId="16"/>
  </si>
  <si>
    <r>
      <t xml:space="preserve">Table 3 has been updated with additional description as;
The Destination Address field is set to all ones </t>
    </r>
    <r>
      <rPr>
        <sz val="10"/>
        <color rgb="FFFF0000"/>
        <rFont val="Arial"/>
        <family val="2"/>
      </rPr>
      <t>for transmit not to specified receivers(broadcast )</t>
    </r>
    <r>
      <rPr>
        <sz val="10"/>
        <rFont val="Arial"/>
        <family val="2"/>
        <charset val="1"/>
      </rPr>
      <t>. The recipient MAC entity may ignore parsing the Destination Address field.</t>
    </r>
    <phoneticPr fontId="14"/>
  </si>
  <si>
    <t>i-28</t>
  </si>
  <si>
    <t>5.3.3.1.5</t>
  </si>
  <si>
    <t>This paragraph describes two different cases represented by 7 and 7.3 respectively. However, 7.3 is part of 7.</t>
  </si>
  <si>
    <t>resolve the conflict.</t>
    <phoneticPr fontId="16"/>
  </si>
  <si>
    <t>described in 7' has been replased with 'described in 7.1'</t>
    <phoneticPr fontId="14"/>
  </si>
  <si>
    <t>i-29</t>
  </si>
  <si>
    <t>5.3.3.1.7</t>
  </si>
  <si>
    <t>The first two rows are duplicated.</t>
  </si>
  <si>
    <t>delete one</t>
    <phoneticPr fontId="16"/>
  </si>
  <si>
    <t>i-30</t>
  </si>
  <si>
    <t>5.3.3.1.9</t>
  </si>
  <si>
    <t>Add a period at the end of the paragraph.</t>
  </si>
  <si>
    <t>add a period</t>
    <phoneticPr fontId="16"/>
  </si>
  <si>
    <t>i-31</t>
  </si>
  <si>
    <t>5.3.3.3.2</t>
  </si>
  <si>
    <t>MMPDU is not defined in the document. I guess that  it is a TYPO of MPDU.</t>
  </si>
  <si>
    <t>modify accordingly</t>
    <phoneticPr fontId="16"/>
  </si>
  <si>
    <t>i-32</t>
  </si>
  <si>
    <t>5.3.4</t>
  </si>
  <si>
    <t>clearing operation is neither defined nor described in the document.</t>
  </si>
  <si>
    <t>add definition or description</t>
    <phoneticPr fontId="16"/>
  </si>
  <si>
    <t>The paragraph revised as;
'Control frames intend to perform clearing operations for contention access in which non accepted packets due to contentions are removed . channel acquisition, CCA maintenance functions, and positive acknowledgment of received data. Control and Data frames work together to deliver data reliably.'</t>
    <phoneticPr fontId="14"/>
  </si>
  <si>
    <t>i-33</t>
  </si>
  <si>
    <t>5.4.1.2</t>
  </si>
  <si>
    <t xml:space="preserve">In Table 15, description of bit b0 includes values of b1. </t>
  </si>
  <si>
    <t>modify the description</t>
    <phoneticPr fontId="16"/>
  </si>
  <si>
    <t>i-34</t>
  </si>
  <si>
    <t>5.5.3</t>
  </si>
  <si>
    <t xml:space="preserve"> QoS Control field is not defined in 9.2.1. </t>
  </si>
  <si>
    <t>Cross reference has been modified as;
'The QoS Control field is defined in 5.3.3.4. The presence of the QoS Control field is indicated in the Frame Control field  in 5.3.3.1.'</t>
    <phoneticPr fontId="14"/>
  </si>
  <si>
    <t>i-35</t>
  </si>
  <si>
    <t>The presence of the QoS Control field is not indicated in the Frame Control field4 in 9.2.4.</t>
  </si>
  <si>
    <t>i-36</t>
  </si>
  <si>
    <t>5.6.2.2</t>
  </si>
  <si>
    <t>Spectrum Measurements and Link Measurements measures' should be written in plural form.</t>
  </si>
  <si>
    <t>replace 'measures' by  'measure'</t>
    <phoneticPr fontId="16"/>
  </si>
  <si>
    <t>i-37</t>
  </si>
  <si>
    <t>5.6.4</t>
  </si>
  <si>
    <t>In Table 25, column of 'bits' are empty.</t>
  </si>
  <si>
    <t>add corresponding bits information</t>
    <phoneticPr fontId="16"/>
  </si>
  <si>
    <r>
      <rPr>
        <sz val="10"/>
        <rFont val="游ゴシック"/>
        <family val="2"/>
        <charset val="128"/>
      </rPr>
      <t>　</t>
    </r>
    <r>
      <rPr>
        <sz val="10"/>
        <rFont val="Arial"/>
        <family val="2"/>
        <charset val="1"/>
      </rPr>
      <t>'Bits' column has been removed.</t>
    </r>
    <phoneticPr fontId="14"/>
  </si>
  <si>
    <t>i-38</t>
  </si>
  <si>
    <t>In Table 29, field name and description for b2-b7 and b8-b15 are not correctly formated.</t>
  </si>
  <si>
    <t>Field name has been added;
"Supported channel number"</t>
    <phoneticPr fontId="14"/>
  </si>
  <si>
    <t>i-39</t>
  </si>
  <si>
    <t>5.6.5.2</t>
  </si>
  <si>
    <t>In Table 35, most fields of description colume are empty</t>
  </si>
  <si>
    <t>If there is any comment in this CID after recirculation, it will be reconsidered.</t>
    <phoneticPr fontId="14"/>
  </si>
  <si>
    <t>i-40</t>
  </si>
  <si>
    <t>5.8.6</t>
  </si>
  <si>
    <t>Figure 35</t>
  </si>
  <si>
    <t>Change "Former Hub Address IE" in the Figure 35 into "Former Coordinator Address IE" respectively.</t>
    <phoneticPr fontId="16"/>
  </si>
  <si>
    <t>i-41</t>
  </si>
  <si>
    <t>5.8.6.6</t>
  </si>
  <si>
    <t>Figure 37</t>
  </si>
  <si>
    <t>Change " Hub ACK Data, Hub ACK" in the Figure 37 into "Coordinator ACK Data, Coordinator ACK" respectively.</t>
    <phoneticPr fontId="16"/>
  </si>
  <si>
    <t>i-42</t>
  </si>
  <si>
    <t>5.8.8</t>
  </si>
  <si>
    <t>Figure 41</t>
  </si>
  <si>
    <t>Change "New Hub Adress, ..." in the Figure 41 into "New Coordinator  Adress, .." respectively.</t>
    <phoneticPr fontId="16"/>
  </si>
  <si>
    <t>i-43</t>
  </si>
  <si>
    <t>5.11.1</t>
  </si>
  <si>
    <t>Figure 50</t>
  </si>
  <si>
    <t>Change "Hub Clock, Relayed Hub" in the Figure 50 into " Coordinator Hub Clock, Relayed Coordinator" respectively.</t>
    <phoneticPr fontId="16"/>
  </si>
  <si>
    <t>i-44</t>
  </si>
  <si>
    <t>Yasuharu Amezawa</t>
  </si>
  <si>
    <t>Mobile Techno.Corp.</t>
  </si>
  <si>
    <t>6</t>
  </si>
  <si>
    <t>It is difficult to understand because two MACs are written on the same hierarchy.</t>
  </si>
  <si>
    <t>For example,
6.2 HRP MAC
6.2.1 General
6.2.2 Superframe structure
6.3 MAC functions legacy
6.3.1 General</t>
    <phoneticPr fontId="16"/>
  </si>
  <si>
    <t>Clauses and subclauses have been modified as;
6. MAC functions
 6.1 MAC functions and IEEE Std 802.15.6-2012
 6.2 HRP MAC
  6.2.1 General
  6.2.2 Control Channel and Data Channel
  6.2.3 Superframe structure
 6.3 Channel access
…
 6.4 MAC Services
 …
 6.5 MAC functions legacy
  6.5.1 General
...</t>
    <phoneticPr fontId="14"/>
  </si>
  <si>
    <t>i-45</t>
  </si>
  <si>
    <t>6.1</t>
  </si>
  <si>
    <t>The HRP UWB PHY is described in clause 9.1, not in clause 9.2.</t>
  </si>
  <si>
    <t>9.1 instead of 9.2</t>
    <phoneticPr fontId="16"/>
  </si>
  <si>
    <t>i-46</t>
  </si>
  <si>
    <t>The MAC functional description for the PHYs of IEEE Std 802.15.6-2012 is described in clause 6.7, not in clause 6.3.</t>
  </si>
  <si>
    <t>6.3 instead of 6.7</t>
    <phoneticPr fontId="16"/>
  </si>
  <si>
    <t>i-47</t>
  </si>
  <si>
    <t>5.12.14</t>
  </si>
  <si>
    <t>Figure 66</t>
  </si>
  <si>
    <t>Change "Former Hub Address" in the Figure 66 into "Former Coordinator Address" respectively.</t>
    <phoneticPr fontId="16"/>
  </si>
  <si>
    <t>i-48</t>
  </si>
  <si>
    <t>HRP UWB PHY described in clause 9.1, not clause 9.2</t>
  </si>
  <si>
    <t>Change "clause 9.2" into "clause 9.1"</t>
    <phoneticPr fontId="16"/>
  </si>
  <si>
    <t>i-49</t>
  </si>
  <si>
    <t>6.2</t>
  </si>
  <si>
    <t>1, 5</t>
  </si>
  <si>
    <t>The terms, "coordination channel" and "data channel" are used without defining the terms.
These two terms are not used in the draft after introducing.</t>
  </si>
  <si>
    <t>"coordination channel" has been replaced with "control channel"</t>
    <phoneticPr fontId="14"/>
  </si>
  <si>
    <t>i-50</t>
  </si>
  <si>
    <t>6.3</t>
  </si>
  <si>
    <t>The terms, "time slot" and "period" are used without defining the terms.</t>
  </si>
  <si>
    <t>desriptions have been added as;
'specific time slots and periods such as CAP and CFP to each BAN, which helps to prevent frame collisions,'</t>
    <phoneticPr fontId="14"/>
  </si>
  <si>
    <t>i-51</t>
  </si>
  <si>
    <t xml:space="preserve">The clause 6.3 is not suitable for the standard documentation. It needs to be rewritten for providing formal overview of HRP MAC. </t>
  </si>
  <si>
    <t>i-52</t>
  </si>
  <si>
    <t>HRP MAC operates only in beacon mode. The case that the value of macBeaconOrder = 15 will not occurred.</t>
  </si>
  <si>
    <r>
      <t>Descriptions have been added as;
'Beacon Request command</t>
    </r>
    <r>
      <rPr>
        <sz val="10"/>
        <color rgb="FFFF0000"/>
        <rFont val="Arial"/>
        <family val="2"/>
      </rPr>
      <t xml:space="preserve"> from a coordinator of coexisting BAN which does not know that the value of macBeaconOrder has already been 14</t>
    </r>
    <r>
      <rPr>
        <sz val="10"/>
        <rFont val="Arial"/>
        <family val="2"/>
        <charset val="1"/>
      </rPr>
      <t>.'</t>
    </r>
    <phoneticPr fontId="14"/>
  </si>
  <si>
    <t>i-53</t>
  </si>
  <si>
    <t>6.4</t>
  </si>
  <si>
    <t>Beacon Request command is not defined in the draft.</t>
  </si>
  <si>
    <r>
      <t xml:space="preserve">in 6.2.3, definition and description has been added as;
</t>
    </r>
    <r>
      <rPr>
        <sz val="10"/>
        <rFont val="ＭＳ Ｐゴシック"/>
        <family val="2"/>
        <charset val="128"/>
      </rPr>
      <t>～～</t>
    </r>
    <r>
      <rPr>
        <sz val="10"/>
        <rFont val="Arial"/>
        <family val="2"/>
        <charset val="1"/>
      </rPr>
      <t xml:space="preserve">Beacon Request command </t>
    </r>
    <r>
      <rPr>
        <sz val="10"/>
        <color rgb="FFFF0000"/>
        <rFont val="Arial"/>
        <family val="2"/>
      </rPr>
      <t>from a coordinator of coexisting BAN which does not know that the value of macBeaconOrder has already been 14.</t>
    </r>
    <r>
      <rPr>
        <sz val="10"/>
        <rFont val="Arial"/>
        <family val="2"/>
        <charset val="1"/>
      </rPr>
      <t xml:space="preserve"> The value of macSuperframeOrder shall be ignored if macBeaconOrder = 15. </t>
    </r>
    <phoneticPr fontId="14"/>
  </si>
  <si>
    <t>i-54</t>
    <phoneticPr fontId="14"/>
  </si>
  <si>
    <t>Is it possible to send only one MAC frame in one slot? Can the same node send multiple MAC frames?</t>
  </si>
  <si>
    <t>Please describe in detail</t>
    <phoneticPr fontId="16"/>
  </si>
  <si>
    <t>i-55</t>
  </si>
  <si>
    <t>In which messages are the MAC superframe attributes listed in Table 70 set and reported?</t>
    <phoneticPr fontId="14"/>
  </si>
  <si>
    <t>i-56</t>
  </si>
  <si>
    <t>GTS is not defined in the draft.</t>
  </si>
  <si>
    <t>GTS' has been defined in 'Acronyms and abbreviations'</t>
    <phoneticPr fontId="14"/>
  </si>
  <si>
    <t>i-57</t>
  </si>
  <si>
    <t>NAP is not defined in the draft.</t>
  </si>
  <si>
    <t>NAP' has been replaced with ‘Inactive period’</t>
    <phoneticPr fontId="14"/>
  </si>
  <si>
    <t>i-58</t>
  </si>
  <si>
    <t>Figure 68</t>
  </si>
  <si>
    <t>Two slots are assigend to Beacon. It needs to describe the usage of time slots for a beacon.</t>
  </si>
  <si>
    <t>Figure 68 shows an example of N slot times. It does not asign two slot times to a beacon. This has been explained as NOTE below figure 68.</t>
    <phoneticPr fontId="14"/>
  </si>
  <si>
    <t>i-59</t>
  </si>
  <si>
    <t>6.4.1</t>
  </si>
  <si>
    <t>What formula does the device use to know that transmission will be completed within the CAP ?</t>
    <phoneticPr fontId="14"/>
  </si>
  <si>
    <t xml:space="preserve">Please describe in detail.
It should be described a way how to determine
 whether a packet will be sent in a next CAP or not.
With math formula.
In adition, it should be described a way how to determine lengths and a ratio of CFP and CAP with foumula.
</t>
  </si>
  <si>
    <t>Timing description has been added in 6.3.1.1.4.</t>
    <phoneticPr fontId="14"/>
  </si>
  <si>
    <t>i-60</t>
  </si>
  <si>
    <t>6.4.3</t>
  </si>
  <si>
    <t>Does Frame in Inter-Frame spacing mean MAC Frame? If correct, is it the spacing on the Air of the MAC Frame? What is the relationship to slot boundaries?</t>
  </si>
  <si>
    <t>Please describe in detail
It is hard to understand inter-frame spacing is in MAC or
 Air in PHY. Please descibe  inter-frame spacing in more detail.</t>
    <phoneticPr fontId="14"/>
  </si>
  <si>
    <t>Figure 70 has been modified. Inter-frame spacing is not MAC frame. Timing description is  described on modified Figure 70.</t>
    <phoneticPr fontId="14"/>
  </si>
  <si>
    <t>i-61</t>
  </si>
  <si>
    <t>PD is not defined.</t>
  </si>
  <si>
    <t>Please define PD.</t>
    <phoneticPr fontId="16"/>
  </si>
  <si>
    <t>packet data (PD)</t>
    <phoneticPr fontId="14"/>
  </si>
  <si>
    <t>i-62</t>
  </si>
  <si>
    <t>6.4.2</t>
  </si>
  <si>
    <t>i-63</t>
  </si>
  <si>
    <t>i-64</t>
  </si>
  <si>
    <t>CAP is used as acronym of contention access phase and  contention access period concurrently.</t>
  </si>
  <si>
    <t>contantion access period</t>
    <phoneticPr fontId="14"/>
  </si>
  <si>
    <t>i-65</t>
  </si>
  <si>
    <t>24, 25</t>
  </si>
  <si>
    <t>PLDE-TXEND.confirm, PLDE-TXSTART.confirm, PLDE-RXSTART.indication, and PLDE-RXEND.indication are not defined in the draft.</t>
  </si>
  <si>
    <t>Definition and description have been added in 6.3.2.</t>
    <phoneticPr fontId="14"/>
  </si>
  <si>
    <t>i-66</t>
  </si>
  <si>
    <t>PLDE-TXEND.confirm, PLDE-TXSTART.confirm, PLDE-RXSTART.indication and PLDE-RXEND.indication are not defined.</t>
  </si>
  <si>
    <t>Please define PLDE-TXEND.confirm, PLDE-TXSTART.confirm, PLDE-RXSTART.indication and PLDE-RXEND.indication.</t>
    <phoneticPr fontId="16"/>
  </si>
  <si>
    <t>i-67</t>
  </si>
  <si>
    <t>6.4.5</t>
  </si>
  <si>
    <t>p-EIED is not defined.</t>
  </si>
  <si>
    <t>Please define p-EIED.</t>
    <phoneticPr fontId="16"/>
  </si>
  <si>
    <t>IFSs descriptions have been modified in 6.3.1.1.3. p-EIED has been removed.</t>
    <phoneticPr fontId="14"/>
  </si>
  <si>
    <t>i-68</t>
  </si>
  <si>
    <t>6.4.6</t>
  </si>
  <si>
    <t>CS is not defined.</t>
  </si>
  <si>
    <t>Please define CS.</t>
    <phoneticPr fontId="16"/>
  </si>
  <si>
    <t>IFSs descriptions have been modified in 6.3.1.1.3. CS has been removed.</t>
    <phoneticPr fontId="14"/>
  </si>
  <si>
    <t>i-69</t>
  </si>
  <si>
    <t>NAV is not defined.</t>
  </si>
  <si>
    <t>Please define NAV.</t>
    <phoneticPr fontId="16"/>
  </si>
  <si>
    <t>IFSs descriptions have been modified in 6.3.1.1.3. NAV has been removed.</t>
    <phoneticPr fontId="14"/>
  </si>
  <si>
    <t>i-70</t>
  </si>
  <si>
    <t>6.4.7</t>
  </si>
  <si>
    <t>35, 36</t>
  </si>
  <si>
    <t>PLDE-TXEND.confirm, PLDE-TXSTART.confirm, PLDE-RXSTART.indication, and PLDE-RXEND.indication are not specified in clause 9.1.1.</t>
  </si>
  <si>
    <t>Definition and description have been added in 6.3.2 Cross-reference  has been corrected.</t>
    <phoneticPr fontId="14"/>
  </si>
  <si>
    <t>i-71</t>
  </si>
  <si>
    <t>Where does IFS timing relationships define time?</t>
  </si>
  <si>
    <t>Air?</t>
    <phoneticPr fontId="16"/>
  </si>
  <si>
    <t>Unclear question.</t>
    <phoneticPr fontId="14"/>
  </si>
  <si>
    <t>i-72</t>
  </si>
  <si>
    <t>6.5.1.1</t>
  </si>
  <si>
    <t>MLME-SCAN is not defined.</t>
  </si>
  <si>
    <t>Please define MLME-SCAN.</t>
    <phoneticPr fontId="16"/>
  </si>
  <si>
    <t>Descriptions and definitions have been added in "6.3.4"</t>
    <phoneticPr fontId="14"/>
  </si>
  <si>
    <t>i-73</t>
  </si>
  <si>
    <t>In which messages are phyCurrentChannel, phyCurrentPage, ScanDuration and phyCurrentCode set?</t>
  </si>
  <si>
    <t>i-74</t>
  </si>
  <si>
    <t>The MAC does not handle beacon request command.</t>
    <phoneticPr fontId="14"/>
  </si>
  <si>
    <t>i-75</t>
  </si>
  <si>
    <t>21, 22</t>
  </si>
  <si>
    <t xml:space="preserve"> MLME-SCAN.request and MLME-SCAN.confirm are not defined in the draft.</t>
  </si>
  <si>
    <t>i-76</t>
  </si>
  <si>
    <t>6.5.2</t>
  </si>
  <si>
    <t>Trigger Frame (TF) is not defined in the draft.</t>
  </si>
  <si>
    <t>i-77</t>
  </si>
  <si>
    <t>In the refence (see 6.11), clause 6.11 is related to the legacy MAC, not HRP MAC clause.</t>
  </si>
  <si>
    <t>i-78</t>
  </si>
  <si>
    <t>Request to Send (R2S) frame is not defined in the draft.</t>
  </si>
  <si>
    <t>i-79</t>
  </si>
  <si>
    <t>Trigger Frame Allocation (TFA) frame is not defined in the draft.</t>
  </si>
  <si>
    <t>i-80</t>
  </si>
  <si>
    <t>Figure 71</t>
  </si>
  <si>
    <t>TF, TFA, R2S are  not defined in the draft.</t>
  </si>
  <si>
    <t>i-81</t>
  </si>
  <si>
    <t>6.5.3</t>
  </si>
  <si>
    <t>The terms, "control channel" and "data channel" are used without defining the terms.</t>
  </si>
  <si>
    <t>Descriptions and definitions have been added in "6.2.2"</t>
    <phoneticPr fontId="14"/>
  </si>
  <si>
    <t>i-82</t>
  </si>
  <si>
    <t>6.6</t>
  </si>
  <si>
    <t>This  clause only describes the mode of a single data channel for all MAC frames. I would like to see a description of the processing of modes that use multiple channels.</t>
  </si>
  <si>
    <t>i-83</t>
  </si>
  <si>
    <t>The first senstence is grammarly wrong.</t>
  </si>
  <si>
    <t>Rewrite the sentence as 'A dependable BAN may coexist with other dependable BANs within interfering range.'</t>
    <phoneticPr fontId="16"/>
  </si>
  <si>
    <t>i-84</t>
  </si>
  <si>
    <t>6.6.1</t>
  </si>
  <si>
    <t>Acronyms GCP, GAP are not defined in clause 3.1 and not listed in clause 3.2.</t>
  </si>
  <si>
    <t>Definitions and acronyms have been added in 3.1 and 3.2.</t>
    <phoneticPr fontId="14"/>
  </si>
  <si>
    <t>i-85</t>
  </si>
  <si>
    <t>Acronyms GBI is not defined in clause 3.1 and not listed in clause 3.2.</t>
  </si>
  <si>
    <t>i-86</t>
  </si>
  <si>
    <t>In Figure 73, Group superframe structure is just described only a mode of multiple BANs merging in time domain although in previous version, different BANs can share slots in the same superframe so that frequency efficiency can be improved.  It is a big advantage 
of previous version.  
In current version, once a BAN belongs to Group BAN, system performance such as throughput and delay may significantly degradate. So, it is little advantage at all.</t>
  </si>
  <si>
    <t>The advantage of control channel in different UWB band channel has been described in "6.2.2"</t>
    <phoneticPr fontId="14"/>
  </si>
  <si>
    <t>i-87</t>
  </si>
  <si>
    <t>6.6.2.1</t>
  </si>
  <si>
    <t>the node cannot find ...' is based on assumption that a coexisting BAN or a group BAN does exist. That is not true.</t>
  </si>
  <si>
    <t>replace 'cannot' by 'doesn't'</t>
    <phoneticPr fontId="16"/>
  </si>
  <si>
    <t>i-88</t>
  </si>
  <si>
    <t>any of above' should be 'any of the above'.</t>
  </si>
  <si>
    <t>i-89</t>
  </si>
  <si>
    <t>6.6.4.2</t>
  </si>
  <si>
    <t>I think there should be a procedure to inform the group BAN coordinator when the superframe structure of the BAN is changed.</t>
  </si>
  <si>
    <t>Submit a change request at the GC in GCP.</t>
    <phoneticPr fontId="16"/>
  </si>
  <si>
    <t>i-90</t>
  </si>
  <si>
    <t>6.6.74</t>
  </si>
  <si>
    <t>CWC is not defined.</t>
  </si>
  <si>
    <t>Please define CWC.</t>
    <phoneticPr fontId="16"/>
  </si>
  <si>
    <t>CWC' has been replaced with 'C2C'</t>
    <phoneticPr fontId="14"/>
  </si>
  <si>
    <t>i-91</t>
  </si>
  <si>
    <t>6.7</t>
  </si>
  <si>
    <t>Clause 6.7 is empty.</t>
  </si>
  <si>
    <t>Clause and subclauses structure has been corrected as;
6.5 MAC functions legacy
6.5.1 General
6.5.2 Frame processing
…</t>
    <phoneticPr fontId="14"/>
  </si>
  <si>
    <t>i-92</t>
  </si>
  <si>
    <t>6.9.9.2</t>
  </si>
  <si>
    <t>Figure 75</t>
  </si>
  <si>
    <t>Change " Hub transmits" in the Figure 75 into " Coordinator transmits" respectively.</t>
    <phoneticPr fontId="16"/>
  </si>
  <si>
    <t>i-93</t>
  </si>
  <si>
    <t>6.9.9.3</t>
  </si>
  <si>
    <t>Figure 76</t>
  </si>
  <si>
    <t>Change " Hub transmits" in the Figure 76 into " Coordinator transmits" respectively.</t>
    <phoneticPr fontId="16"/>
  </si>
  <si>
    <t>i-94</t>
  </si>
  <si>
    <t>6.9.9.4</t>
  </si>
  <si>
    <t>Figure 77</t>
  </si>
  <si>
    <t>Change " Hub transmits" in the Figure 77 into " Coordinator transmits" respectively.</t>
    <phoneticPr fontId="16"/>
  </si>
  <si>
    <t>i-95</t>
  </si>
  <si>
    <t>6.11.2</t>
  </si>
  <si>
    <t>Figure 82</t>
  </si>
  <si>
    <t>Change " Hub " in the Figure 82 into " Coordinator " respectively.</t>
    <phoneticPr fontId="16"/>
  </si>
  <si>
    <t>i-96</t>
  </si>
  <si>
    <t>Figure 83</t>
  </si>
  <si>
    <t>Change " Hub transmits" in the Figure 83 into " Coordinator transmits" respectively.</t>
    <phoneticPr fontId="16"/>
  </si>
  <si>
    <t>i-97</t>
  </si>
  <si>
    <t>6.11.3</t>
  </si>
  <si>
    <t>Figure 84</t>
  </si>
  <si>
    <t>Change " Hub " in the Figure 84 into " Coordinator " respectively.</t>
    <phoneticPr fontId="16"/>
  </si>
  <si>
    <t>i-98</t>
  </si>
  <si>
    <t>6.13.1</t>
  </si>
  <si>
    <t>Figure 89</t>
  </si>
  <si>
    <t>Change " Hub transmits" in the Figure 89 into " Coordinator transmits" respectively.</t>
    <phoneticPr fontId="16"/>
  </si>
  <si>
    <t>i-99</t>
  </si>
  <si>
    <t>Figure 90</t>
  </si>
  <si>
    <t>Change " Hub transmits" in the Figure 90 into " Coordinator transmits" respectively.</t>
    <phoneticPr fontId="16"/>
  </si>
  <si>
    <t>i-100</t>
  </si>
  <si>
    <t>6.13.2.2</t>
  </si>
  <si>
    <t>Figure 92</t>
  </si>
  <si>
    <t>Change " Hub transmits" in the Figure 92 into " Coordinator transmits" respectively.</t>
    <phoneticPr fontId="16"/>
  </si>
  <si>
    <t>i-101</t>
  </si>
  <si>
    <t>6.14.2</t>
  </si>
  <si>
    <t>Figure 94</t>
  </si>
  <si>
    <t>Change " Hub transmits" in the Figure 94 into " Coordinator transmits" respectively.</t>
    <phoneticPr fontId="16"/>
  </si>
  <si>
    <t>i-102</t>
  </si>
  <si>
    <t>Figure 95</t>
  </si>
  <si>
    <t>Change " Hub transmits" in the Figure 95 into " Coordinator transmits" respectively.</t>
    <phoneticPr fontId="16"/>
  </si>
  <si>
    <t>i-103</t>
  </si>
  <si>
    <t>6.16.1</t>
  </si>
  <si>
    <t>Figure 96</t>
  </si>
  <si>
    <t>Change " Hub transmits" in the Figure 96 into " Coordinator transmits" respectively.</t>
    <phoneticPr fontId="16"/>
  </si>
  <si>
    <t>i-104</t>
  </si>
  <si>
    <t>6.16.2.1</t>
  </si>
  <si>
    <t>Figure 97</t>
  </si>
  <si>
    <t>Change " Hub transmits" in the Figure 97 into " Coordinator transmits" respectively.</t>
    <phoneticPr fontId="16"/>
  </si>
  <si>
    <t>i-105</t>
  </si>
  <si>
    <t>6.16.2.2</t>
  </si>
  <si>
    <t>Figure 98</t>
  </si>
  <si>
    <t>Change " Hub transmits" in the Figure 98 into " Coordinator transmits" respectively.</t>
    <phoneticPr fontId="16"/>
  </si>
  <si>
    <t>i-106</t>
  </si>
  <si>
    <t>6.16.3</t>
  </si>
  <si>
    <t>Figure 99</t>
  </si>
  <si>
    <t>Change " Hub transmits" in the Figure 99 into " Coordinator transmits" respectively.</t>
    <phoneticPr fontId="16"/>
  </si>
  <si>
    <t>i-107</t>
  </si>
  <si>
    <t>6.17</t>
  </si>
  <si>
    <t>Figure 100</t>
  </si>
  <si>
    <t>Change "hub, H " in the Figure 100 into "coordinator, C " respectively.</t>
    <phoneticPr fontId="16"/>
  </si>
  <si>
    <t>i-108</t>
  </si>
  <si>
    <t>6.17.1</t>
  </si>
  <si>
    <t>Figure 102</t>
  </si>
  <si>
    <t>Change "Hub, hub" in the Figure 102 into "Coordinator, coordinator" respectively.</t>
    <phoneticPr fontId="16"/>
  </si>
  <si>
    <t>i-109</t>
  </si>
  <si>
    <t>6.17.3</t>
  </si>
  <si>
    <t>Figure 103</t>
  </si>
  <si>
    <t>Change "Target hub" in the Figure 103 into "Target coordinator" respectively.</t>
    <phoneticPr fontId="16"/>
  </si>
  <si>
    <t>i-110</t>
  </si>
  <si>
    <t>6.17.5</t>
  </si>
  <si>
    <t>Figure 104</t>
  </si>
  <si>
    <t>Change "Target hub, Hub" in the Figure 104 into "Target coordinator, Coordinator" respectively.</t>
    <phoneticPr fontId="16"/>
  </si>
  <si>
    <t>i-111</t>
  </si>
  <si>
    <t>D.1</t>
  </si>
  <si>
    <t>Figure numbering in the annexes is incosistent. For example on P337L7 it is C.2, but on P341L2 it is 180</t>
  </si>
  <si>
    <t>Please us for all figures in the annex the same numbering convention, e.g. C.2.</t>
  </si>
  <si>
    <t>i-112</t>
  </si>
  <si>
    <t>G.1</t>
  </si>
  <si>
    <t>Figure 189 is reference, but Figure 185 is shown below.</t>
  </si>
  <si>
    <t>Please change the reference to Figure G.1 and the caption on P348L8 to G.1.</t>
  </si>
  <si>
    <t>i-113</t>
  </si>
  <si>
    <t>Figure 190 is reference, but Figure 186 is shown below.</t>
  </si>
  <si>
    <t>Please change the reference to Figure G." and the caption on P349L2 to G.2.</t>
  </si>
  <si>
    <t>i-114</t>
  </si>
  <si>
    <t>i-115</t>
  </si>
  <si>
    <t>i-116</t>
  </si>
  <si>
    <t>i-117</t>
  </si>
  <si>
    <t>i-118</t>
  </si>
  <si>
    <t>i-119</t>
  </si>
  <si>
    <t>i-120</t>
  </si>
  <si>
    <t>i-121</t>
  </si>
  <si>
    <t>i-122</t>
  </si>
  <si>
    <t>i-123</t>
  </si>
  <si>
    <t>i-124</t>
  </si>
  <si>
    <t>i-125</t>
  </si>
  <si>
    <t>i-126</t>
  </si>
  <si>
    <t>i-127</t>
  </si>
  <si>
    <t>i-128</t>
  </si>
  <si>
    <t>i-129</t>
  </si>
  <si>
    <t>i-130</t>
  </si>
  <si>
    <t>i-131</t>
  </si>
  <si>
    <t>i-132</t>
  </si>
  <si>
    <t>i-133</t>
  </si>
  <si>
    <t>i-134</t>
  </si>
  <si>
    <t>i-135</t>
  </si>
  <si>
    <t>i-136</t>
  </si>
  <si>
    <t>i-137</t>
  </si>
  <si>
    <t>i-138</t>
  </si>
  <si>
    <t>Disposition status</t>
  </si>
  <si>
    <t>Letter ballot</t>
  </si>
  <si>
    <t>Total</t>
  </si>
  <si>
    <t>Unknown</t>
  </si>
  <si>
    <t>Unresolved</t>
  </si>
  <si>
    <t>LB210</t>
  </si>
  <si>
    <t>r1-1</t>
    <phoneticPr fontId="14"/>
  </si>
  <si>
    <t>Tero Kivinen</t>
  </si>
  <si>
    <t>Marco Hernandez</t>
  </si>
  <si>
    <t xml:space="preserve">Wrong copyright year. </t>
  </si>
  <si>
    <t>Change 2024 to 2025.</t>
  </si>
  <si>
    <t xml:space="preserve">The P802.15.6/D03 does not match the draft number. </t>
  </si>
  <si>
    <t>change D03 to match the latest draft number.</t>
  </si>
  <si>
    <t xml:space="preserve">The Abstract says data rates up to 10 Mb/s, and introduction says data rates up to 50 Mb/s. This is inconsistent. </t>
  </si>
  <si>
    <t>Change the numbers in Abstract and Introduction to match.</t>
  </si>
  <si>
    <t xml:space="preserve">The Scope in section 1.1 does not match the scope in the PAR. </t>
  </si>
  <si>
    <t>Update the section 1.1 to match exactly what is in the scope of the approved PAR for the P802.15.6 revision project.</t>
  </si>
  <si>
    <t xml:space="preserve">The Purpose in section 1.2 does not match what is in purpose clause in the approved PAR. </t>
  </si>
  <si>
    <t>Update the purpose clause in 1.2 to match exactly the approved PAR from myProject.</t>
  </si>
  <si>
    <t xml:space="preserve">Hanging paragraph, i.e., if there is section x.x which has subsections (x.x.1) and there is text between x.x and x.x.1 that is hanging paragraph. </t>
  </si>
  <si>
    <t>Remove hanging paragraph by adding new subsection x.x.1 General (or similar), and moving text between section x.x and x.x.1 to there, and then renumbering rest of sections from x.x.1 to x.x.2 and so on.</t>
  </si>
  <si>
    <t xml:space="preserve">The CBC should be on its own line. </t>
  </si>
  <si>
    <t>Move CBC to start as new acronym, i.e., in new line.</t>
  </si>
  <si>
    <t>Title does not describe the clause content</t>
  </si>
  <si>
    <t>Change the title of 4.  to "General description" and 4.1 to "General description of BAN architecture”.</t>
  </si>
  <si>
    <t>4.1 is a general introduction. Details are described in later clauses.</t>
  </si>
  <si>
    <t>Replace text from lines 3 to 7 with “This clause presents the concepts and terminology used within this standard and the interrelationships of the architectural components. IEEE Std 802.15.6 uses an architecture to describe functional components of an IEEE 802.15.6 compliant implementation. “</t>
  </si>
  <si>
    <t xml:space="preserve">Figure 1 is bitmap image. </t>
  </si>
  <si>
    <t>Redraw to vector format so text in figure is searchable.</t>
  </si>
  <si>
    <t>Clarification of revision and legacy architectures</t>
  </si>
  <si>
    <t>Add new clause with title "Differences between HRP UWB based architecture and narrowband and UWB based architectures", move the text of 4.7 into the new clause and delete 4.7</t>
  </si>
  <si>
    <t xml:space="preserve">Figure 3 is bitmap image. </t>
  </si>
  <si>
    <t xml:space="preserve">Figure 5(a) is bitmap image. </t>
  </si>
  <si>
    <t xml:space="preserve">The P802.15.6-2012 is the project that created the IEEE Std 802.15.6-2012, what is the backwards compatibility supposed to mean against a project. </t>
  </si>
  <si>
    <t>Change P802.15.6-2012 to IEEE Std 802.15.6-2012, i.e. the actual standard resulting from the project.</t>
  </si>
  <si>
    <t xml:space="preserve">It is unclear the MAC specification for the revision and the legacy MAC specification. </t>
  </si>
  <si>
    <t>Divide and reorganize clause 5 into 2 clauses:  "MAC frame formats for HRP UWB PHY" and "MAC frame formats for narrowband and UWB PHYs" The latter contains the legacy 2012 std.</t>
  </si>
  <si>
    <t xml:space="preserve">Figure 7 is bitmap image. </t>
  </si>
  <si>
    <t xml:space="preserve">The "Unless specified otherwise, a number in a field is encoded as an unsigned integer" sentence is repeated twice on page 35 (lines 14 and 21). </t>
  </si>
  <si>
    <t>Remove repeated text from line 14. Keep the text on line 21.</t>
  </si>
  <si>
    <t xml:space="preserve">Section 5.1 Conventions and 5.3.2 conventions have lots of text that is same in both. </t>
  </si>
  <si>
    <t xml:space="preserve">Move text from 5.3.2 to 5.1 and remove repeated text. </t>
  </si>
  <si>
    <t xml:space="preserve">If the equation b(m+8oct) is supposed to have multiplcation symbol between 8 and oct, add it explictly. </t>
  </si>
  <si>
    <t>Change to b(m+8×oct).</t>
  </si>
  <si>
    <t xml:space="preserve">Same here if there is supposed to be multiplication symbol between 10^-6 and (2^10) explictly put it there. </t>
  </si>
  <si>
    <t>Change to "10^-6 × (2^10)".</t>
  </si>
  <si>
    <t xml:space="preserve">The Octet 2 in the table is not centered. </t>
  </si>
  <si>
    <t>Center the last row in Octet column to be consistent with other rows.</t>
  </si>
  <si>
    <t xml:space="preserve">The last bit defined in the octet 2 is b21, but there is also b22 and b23 in that octet whose use is not defined. </t>
  </si>
  <si>
    <t>Mark b21-b23 as Reserved.</t>
  </si>
  <si>
    <t xml:space="preserve">b15 ToBridge is not used anywhere in the standard. </t>
  </si>
  <si>
    <t>Remove ToBridge.</t>
  </si>
  <si>
    <t xml:space="preserve">b16 FromBridge is not used anywhere in the standard. </t>
  </si>
  <si>
    <t>Remove FromBridge.</t>
  </si>
  <si>
    <t>The b16 and b17 bits are not in the octet 1. They are already in octet 2. Techincal</t>
  </si>
  <si>
    <t>Move b16 and b17 to octet 2.</t>
  </si>
  <si>
    <t xml:space="preserve">b20 Payload IE present does not have description. </t>
  </si>
  <si>
    <t>Add See 5.3.3.1.10 as Description for it.</t>
  </si>
  <si>
    <t xml:space="preserve">The TF acronym in Control 0001 is not defined in acronyms. </t>
  </si>
  <si>
    <t>Add TF to acronyms.</t>
  </si>
  <si>
    <t xml:space="preserve">The TFA acronym in Control 0010 is not defined in acronyms. </t>
  </si>
  <si>
    <t>Add TFA to acronyms.</t>
  </si>
  <si>
    <t xml:space="preserve">The R2S acronym in Control 0000 is not defined in acronyms. </t>
  </si>
  <si>
    <t>Add R2S to acronyms.</t>
  </si>
  <si>
    <t xml:space="preserve">Management 1110 is missing from the table. </t>
  </si>
  <si>
    <t>Add Management 1110 as Reserved.</t>
  </si>
  <si>
    <t xml:space="preserve">Control 0100-0111 are missing from the table. </t>
  </si>
  <si>
    <t>Add them as Reserved.</t>
  </si>
  <si>
    <t xml:space="preserve">Spell ou small integers. </t>
  </si>
  <si>
    <t>Change "All 1s" to "All ones".</t>
  </si>
  <si>
    <t>Change "all 1s" to "all ones".</t>
  </si>
  <si>
    <t xml:space="preserve">When the table says Remote Destination Address field is not used does that mean that is omitted, or filled with zeros or what. </t>
  </si>
  <si>
    <t>Specify how Remote Destination Address field is used when it is not used.</t>
  </si>
  <si>
    <t xml:space="preserve">Missing reference. </t>
  </si>
  <si>
    <t>Change "in clause x" to reference to correct point (and add the text if it is missing).</t>
  </si>
  <si>
    <t xml:space="preserve">The AC is not in the acronyms. </t>
  </si>
  <si>
    <t>Add AC to acronyms. Also add AC-BK, AC-BE, AC-VI, AC-VO.</t>
  </si>
  <si>
    <t xml:space="preserve">EOS is not in the acronyms. </t>
  </si>
  <si>
    <t>Add EOS to acronyms.</t>
  </si>
  <si>
    <t>Change "in clause x" to correct reference, twice in the Table 14.</t>
  </si>
  <si>
    <t xml:space="preserve">Spell out small integers. </t>
  </si>
  <si>
    <t>Chaneg "all 0s" to "all zeros".</t>
  </si>
  <si>
    <t xml:space="preserve">In other cases text uses b9, etc, use same construct here. </t>
  </si>
  <si>
    <t>Change "if bit 4" to "If b4".</t>
  </si>
  <si>
    <t>Change "0 octets" to "zero octets".</t>
  </si>
  <si>
    <t xml:space="preserve">The description of b0 is not proper sentences. </t>
  </si>
  <si>
    <t>Change to 'If this is set to one, it indicates that the data frames to be acknowledged contain a different Traffic ID.  If this is set to zero then all data frames to be acknowledges have same Traffic ID.</t>
  </si>
  <si>
    <t xml:space="preserve">For b1-b4 description it would be better to refer b0 as Multi-TrafficID instead. </t>
  </si>
  <si>
    <t>Change to "If Multi-TrafficID is set to zero, then this field contains the Traffic Id for which a BlockACK frame is requested. If Multi-TrafficId is set to one, then this field indicates the number of Traffic Ids present in the BlockACK.Request frame".</t>
  </si>
  <si>
    <t xml:space="preserve">Figure 24 is bitmap image. </t>
  </si>
  <si>
    <t xml:space="preserve">Figure 35 is bitmap image. </t>
  </si>
  <si>
    <t xml:space="preserve">Figure 37 is bitmap image. </t>
  </si>
  <si>
    <t xml:space="preserve">Figure 41(a) and (b) are bitmap images. </t>
  </si>
  <si>
    <t xml:space="preserve">Figure 50 is bitmap image. </t>
  </si>
  <si>
    <t>Divide and reorganize clause 6 into 2 clauses:  "MAC functional description for HRP UWB PHY" and "MAC functional description for narrowband and UWB PHYs" The latter contains the legacy 2012 std.</t>
  </si>
  <si>
    <t>The MAC functional description lacks the interface for amendment 802.1ACea</t>
  </si>
  <si>
    <t>Add the content of document IEEE P802.15-24-0594-01-6a in the new MAC clause "MAC functional description for HRP UWB PHY"</t>
  </si>
  <si>
    <t xml:space="preserve">Figure 68 is bitmap image. </t>
  </si>
  <si>
    <t xml:space="preserve">Figure 73 is bitmap image. </t>
  </si>
  <si>
    <t xml:space="preserve">Figure 75 is bitmap image. </t>
  </si>
  <si>
    <t xml:space="preserve">Figure 76 is bitmap image. </t>
  </si>
  <si>
    <t xml:space="preserve">Figure 77 is bitmap image. </t>
  </si>
  <si>
    <t xml:space="preserve">Figure 82 is bitmap image. </t>
  </si>
  <si>
    <t xml:space="preserve">Figure 83 is bitmap image. </t>
  </si>
  <si>
    <t xml:space="preserve">Figure 84(a) is bitmap image. </t>
  </si>
  <si>
    <t xml:space="preserve">Figure 84(b) is bitmap image. </t>
  </si>
  <si>
    <t xml:space="preserve">Figure 89(a) and (b) are bitmap images. </t>
  </si>
  <si>
    <t xml:space="preserve">Figure 90(a) and (b) are bitmap images. </t>
  </si>
  <si>
    <t xml:space="preserve">Figure 92 is bitmap image. </t>
  </si>
  <si>
    <t xml:space="preserve">Figure 94 lower part is bitmap image. </t>
  </si>
  <si>
    <t xml:space="preserve">Figure 95 is bitmap image. </t>
  </si>
  <si>
    <t xml:space="preserve">Figure 96(a) and (b) are bitmap images. </t>
  </si>
  <si>
    <t xml:space="preserve">Figure 97(a) and (b) are bitmap images. </t>
  </si>
  <si>
    <t xml:space="preserve">Figure 98 is bitmap image. </t>
  </si>
  <si>
    <t xml:space="preserve">Figure 99 is bitmap image. </t>
  </si>
  <si>
    <t xml:space="preserve">Figure 100 is bitmap image. </t>
  </si>
  <si>
    <t xml:space="preserve">Figure 102(a), (b) and (c) are bitmap images. </t>
  </si>
  <si>
    <t xml:space="preserve">Figure 103 is bitmap image. </t>
  </si>
  <si>
    <t xml:space="preserve">Figure 104 is bitmap image. </t>
  </si>
  <si>
    <t xml:space="preserve">Figure 105(a) and (b) are bitmap images. </t>
  </si>
  <si>
    <t xml:space="preserve">Figure 105 heading is on different page than the figure. </t>
  </si>
  <si>
    <t>Move figure heading on the same page than the figure.</t>
  </si>
  <si>
    <t xml:space="preserve">Figure 107(a), (b) and (c) are bitmap images. </t>
  </si>
  <si>
    <t xml:space="preserve">The security clause is 11 years old and outdated. </t>
  </si>
  <si>
    <t>Revise clauses 7, 4.5 and 4.6 with modern crypto primitives as the use of Ascon, stream ciphers and key generation and management. Check synergies with IEEE 802.15.9 Std if see if it can be adopted and make data protection and privacy protection mandatory</t>
  </si>
  <si>
    <t xml:space="preserve">Are the private keys really taken from the set of integers, which only has 3 integers 1, 2, and r-1? </t>
  </si>
  <si>
    <t>What is the set of {1, 2, r-1} trying to say? Are those the values which are NOT allowed or what?</t>
  </si>
  <si>
    <t xml:space="preserve">Figure 140 is bitmap image. </t>
  </si>
  <si>
    <t xml:space="preserve">Figure 141 is bitmap image. </t>
  </si>
  <si>
    <t xml:space="preserve">It is unclear the UWB PHY specification for the revision and the legacy UWB PHY specification. </t>
  </si>
  <si>
    <t>Divide and reorganize clause 9 into 2 clauses:  "HRP UWB PHY specification" and "UWB PHY specification" The latter contains the legacy 2012 std.</t>
  </si>
  <si>
    <t>The HRP MAC assumes a narrowband assisted signal. However, such NW signal is not specified.</t>
  </si>
  <si>
    <t>Add in the HRP UWB PHY a subclause with the NW assisted signal specification.</t>
  </si>
  <si>
    <t xml:space="preserve">Figure 147 is bitmap image. </t>
  </si>
  <si>
    <t xml:space="preserve">Figure 148 is bitmap image. </t>
  </si>
  <si>
    <t xml:space="preserve">Figure 149 is bitmap image. </t>
  </si>
  <si>
    <t xml:space="preserve">Figure 150 is bitmap image. </t>
  </si>
  <si>
    <t xml:space="preserve">Extra indentation before section 9.2.9. </t>
  </si>
  <si>
    <t>Remove extra indentation.</t>
  </si>
  <si>
    <t xml:space="preserve">Extra indentation before section 9.2.15. </t>
  </si>
  <si>
    <t xml:space="preserve">Figure G.1 is bitmap image. </t>
  </si>
  <si>
    <t xml:space="preserve">Figure G.2 is bitmap image. </t>
  </si>
  <si>
    <t>Frontmatter</t>
  </si>
  <si>
    <t>Introduction</t>
  </si>
  <si>
    <t>4</t>
  </si>
  <si>
    <t>4.1</t>
  </si>
  <si>
    <t>4.5.2.1</t>
  </si>
  <si>
    <t>5</t>
  </si>
  <si>
    <t>5.3.1</t>
  </si>
  <si>
    <t>5.1</t>
  </si>
  <si>
    <t>5.3.3</t>
  </si>
  <si>
    <t>5.3.3.1</t>
  </si>
  <si>
    <t>5.3.2</t>
  </si>
  <si>
    <t>5.3.3.2</t>
  </si>
  <si>
    <t>5.3.3.2.1</t>
  </si>
  <si>
    <t>5.3.3.3</t>
  </si>
  <si>
    <t>5.3.3.2.3</t>
  </si>
  <si>
    <t>5.3.3.4</t>
  </si>
  <si>
    <t>5.3.3.4.1</t>
  </si>
  <si>
    <t>5.3.3.4.2</t>
  </si>
  <si>
    <t>5.3.3.4.3</t>
  </si>
  <si>
    <t>5.3.3.4.5</t>
  </si>
  <si>
    <t>5.3.3.4.6</t>
  </si>
  <si>
    <t>5.3.3.4.8</t>
  </si>
  <si>
    <t>5.3.3.5</t>
  </si>
  <si>
    <t>5.4.1</t>
  </si>
  <si>
    <t>5.6.2</t>
  </si>
  <si>
    <t>5.6.5</t>
  </si>
  <si>
    <t>5.6.6</t>
  </si>
  <si>
    <t>5.6.7</t>
  </si>
  <si>
    <t>5.6.16</t>
  </si>
  <si>
    <t>5.7.1</t>
  </si>
  <si>
    <t>5.7.1.1</t>
  </si>
  <si>
    <t>5.7.1.2</t>
  </si>
  <si>
    <t>5.7.2</t>
  </si>
  <si>
    <t>5.8</t>
  </si>
  <si>
    <t>5.8.1</t>
  </si>
  <si>
    <t>5.8.1.2.2</t>
  </si>
  <si>
    <t>5.8.1.2</t>
  </si>
  <si>
    <t>5.8.1.10</t>
  </si>
  <si>
    <t>5.8.2</t>
  </si>
  <si>
    <t>5.8.2.3</t>
  </si>
  <si>
    <t>5.8.2.4</t>
  </si>
  <si>
    <t>5.8.2.5</t>
  </si>
  <si>
    <t>5.8.3</t>
  </si>
  <si>
    <t>5.8.4</t>
  </si>
  <si>
    <t>5.8.4.4</t>
  </si>
  <si>
    <t>5.8.5</t>
  </si>
  <si>
    <t>5.8.6.5</t>
  </si>
  <si>
    <t>5.8.6.9</t>
  </si>
  <si>
    <t>5.8.7</t>
  </si>
  <si>
    <t>5.8.7.3</t>
  </si>
  <si>
    <t>5.8.9</t>
  </si>
  <si>
    <t>5.8.9.5</t>
  </si>
  <si>
    <t>5.8.9.6</t>
  </si>
  <si>
    <t>5.9</t>
  </si>
  <si>
    <t>5.9.1</t>
  </si>
  <si>
    <t>5.9.2</t>
  </si>
  <si>
    <t>5.9.6</t>
  </si>
  <si>
    <t>5.9.8</t>
  </si>
  <si>
    <t>5.11</t>
  </si>
  <si>
    <t>5.12</t>
  </si>
  <si>
    <t>5.12.1</t>
  </si>
  <si>
    <t>5.12.1.1</t>
  </si>
  <si>
    <t>5.12.2</t>
  </si>
  <si>
    <t>5.12.2.1</t>
  </si>
  <si>
    <t>5.12.6</t>
  </si>
  <si>
    <t>5.12.6.1</t>
  </si>
  <si>
    <t>5.12.7</t>
  </si>
  <si>
    <t>5.12.7.1</t>
  </si>
  <si>
    <t>5.12.11</t>
  </si>
  <si>
    <t>5.12.11.1</t>
  </si>
  <si>
    <t>5.12.13</t>
  </si>
  <si>
    <t>5.12.13.1</t>
  </si>
  <si>
    <t>5.12.15</t>
  </si>
  <si>
    <t>6.2.3</t>
  </si>
  <si>
    <t>6.3.1.1</t>
  </si>
  <si>
    <t>6.3.2</t>
  </si>
  <si>
    <t>6.3.2.2</t>
  </si>
  <si>
    <t>6.3.2.1</t>
  </si>
  <si>
    <t>6.3.2.4</t>
  </si>
  <si>
    <t>6.3.2.3</t>
  </si>
  <si>
    <t>6.3.2.6</t>
  </si>
  <si>
    <t>6.3.2.5</t>
  </si>
  <si>
    <t>6.3.4</t>
  </si>
  <si>
    <t>6.3.4.1</t>
  </si>
  <si>
    <t>6.3.2.7</t>
  </si>
  <si>
    <t>6.3.4.2</t>
  </si>
  <si>
    <t>6.4.4.2</t>
  </si>
  <si>
    <t>6.5.7</t>
  </si>
  <si>
    <t>6.5.7.2</t>
  </si>
  <si>
    <t>6.5.7.3</t>
  </si>
  <si>
    <t>6.5.7.4</t>
  </si>
  <si>
    <t>6.7.2</t>
  </si>
  <si>
    <t>6.7.3</t>
  </si>
  <si>
    <t>6.8</t>
  </si>
  <si>
    <t>6.8.1</t>
  </si>
  <si>
    <t>6.8.2</t>
  </si>
  <si>
    <t>6.9</t>
  </si>
  <si>
    <t>6.9.1</t>
  </si>
  <si>
    <t>6.9.1.1</t>
  </si>
  <si>
    <t>6.9.1.2</t>
  </si>
  <si>
    <t>6.9.1.2.3</t>
  </si>
  <si>
    <t>6.9.2</t>
  </si>
  <si>
    <t>6.9.2.2</t>
  </si>
  <si>
    <t>6.11</t>
  </si>
  <si>
    <t>6.10.2</t>
  </si>
  <si>
    <t>6.12</t>
  </si>
  <si>
    <t>6.12.1</t>
  </si>
  <si>
    <t>6.12.2.1</t>
  </si>
  <si>
    <t>6.12.2</t>
  </si>
  <si>
    <t>6.12.2.2</t>
  </si>
  <si>
    <t>6.12.3</t>
  </si>
  <si>
    <t>6.13</t>
  </si>
  <si>
    <t>6.13.3</t>
  </si>
  <si>
    <t>6.13.5</t>
  </si>
  <si>
    <t>6.13.9</t>
  </si>
  <si>
    <t>6.14</t>
  </si>
  <si>
    <t>6.14.1</t>
  </si>
  <si>
    <t>6.14.1.1</t>
  </si>
  <si>
    <t>6.14.2.1</t>
  </si>
  <si>
    <t>6.15</t>
  </si>
  <si>
    <t>6.16</t>
  </si>
  <si>
    <t>7</t>
  </si>
  <si>
    <t>7.1</t>
  </si>
  <si>
    <t>7.2</t>
  </si>
  <si>
    <t>7.3.1</t>
  </si>
  <si>
    <t>7.3</t>
  </si>
  <si>
    <t>8.1</t>
  </si>
  <si>
    <t>8.3</t>
  </si>
  <si>
    <t>8.3.1</t>
  </si>
  <si>
    <t>8.4</t>
  </si>
  <si>
    <t>8.4.1</t>
  </si>
  <si>
    <t>8.5</t>
  </si>
  <si>
    <t>8.5.1</t>
  </si>
  <si>
    <t>8.5.2</t>
  </si>
  <si>
    <t>8.7</t>
  </si>
  <si>
    <t>8.8.3</t>
  </si>
  <si>
    <t>8.9.3</t>
  </si>
  <si>
    <t>9</t>
  </si>
  <si>
    <t>9.1.1</t>
  </si>
  <si>
    <t>9.1</t>
  </si>
  <si>
    <t>9.1.1.3</t>
  </si>
  <si>
    <t>9.1.1.5.2</t>
  </si>
  <si>
    <t>9.1.1.5</t>
  </si>
  <si>
    <t>9.1.1.5.4</t>
  </si>
  <si>
    <t>9.1.1.5.4.1</t>
  </si>
  <si>
    <t>9.1.2</t>
  </si>
  <si>
    <t>9.1.2.1</t>
  </si>
  <si>
    <t>9.1.3</t>
  </si>
  <si>
    <t>9.1.4</t>
  </si>
  <si>
    <t>9.1.14</t>
  </si>
  <si>
    <t>9.1.14.3</t>
  </si>
  <si>
    <t>9.1.15.10</t>
  </si>
  <si>
    <t>9.1.16</t>
  </si>
  <si>
    <t>9.1.15.12</t>
  </si>
  <si>
    <t>9.2</t>
  </si>
  <si>
    <t>9.2.2</t>
  </si>
  <si>
    <t>9.2.5</t>
  </si>
  <si>
    <t>9.2.5.2</t>
  </si>
  <si>
    <t>9.2.6</t>
  </si>
  <si>
    <t>9.2.6.1</t>
  </si>
  <si>
    <t>9.2.7</t>
  </si>
  <si>
    <t>9.2.8</t>
  </si>
  <si>
    <t>9.2.9.1</t>
  </si>
  <si>
    <t>9.2.9</t>
  </si>
  <si>
    <t>9.2.10</t>
  </si>
  <si>
    <t>9.2.13</t>
  </si>
  <si>
    <t>9.2.14</t>
  </si>
  <si>
    <t>9.2.15</t>
  </si>
  <si>
    <t>9.2.16</t>
  </si>
  <si>
    <t>9.2.16.8</t>
  </si>
  <si>
    <t>G.2</t>
  </si>
  <si>
    <t>r1-2</t>
  </si>
  <si>
    <t>r1-3</t>
  </si>
  <si>
    <t>r1-4</t>
  </si>
  <si>
    <t>r1-5</t>
  </si>
  <si>
    <t>r1-6</t>
  </si>
  <si>
    <t>r1-7</t>
  </si>
  <si>
    <t>r1-8</t>
  </si>
  <si>
    <t>r1-9</t>
  </si>
  <si>
    <t>r1-10</t>
  </si>
  <si>
    <t>r1-11</t>
  </si>
  <si>
    <t>r1-12</t>
  </si>
  <si>
    <t>r1-13</t>
  </si>
  <si>
    <t>r1-14</t>
  </si>
  <si>
    <t>r1-15</t>
  </si>
  <si>
    <t>r1-16</t>
  </si>
  <si>
    <t>r1-17</t>
  </si>
  <si>
    <t>r1-18</t>
  </si>
  <si>
    <t>r1-19</t>
  </si>
  <si>
    <t>r1-20</t>
  </si>
  <si>
    <t>r1-21</t>
  </si>
  <si>
    <t>r1-22</t>
  </si>
  <si>
    <t>r1-23</t>
  </si>
  <si>
    <t>r1-24</t>
  </si>
  <si>
    <t>r1-25</t>
  </si>
  <si>
    <t>r1-26</t>
  </si>
  <si>
    <t>r1-27</t>
  </si>
  <si>
    <t>r1-28</t>
  </si>
  <si>
    <t>r1-29</t>
  </si>
  <si>
    <t>r1-30</t>
  </si>
  <si>
    <t>r1-31</t>
  </si>
  <si>
    <t>r1-32</t>
  </si>
  <si>
    <t>r1-33</t>
  </si>
  <si>
    <t>r1-34</t>
  </si>
  <si>
    <t>r1-35</t>
  </si>
  <si>
    <t>r1-36</t>
  </si>
  <si>
    <t>r1-37</t>
  </si>
  <si>
    <t>r1-38</t>
  </si>
  <si>
    <t>r1-39</t>
  </si>
  <si>
    <t>r1-40</t>
  </si>
  <si>
    <t>r1-41</t>
  </si>
  <si>
    <t>r1-42</t>
  </si>
  <si>
    <t>r1-43</t>
  </si>
  <si>
    <t>r1-44</t>
  </si>
  <si>
    <t>r1-45</t>
  </si>
  <si>
    <t>r1-46</t>
  </si>
  <si>
    <t>r1-47</t>
  </si>
  <si>
    <t>r1-48</t>
  </si>
  <si>
    <t>r1-49</t>
  </si>
  <si>
    <t>r1-50</t>
  </si>
  <si>
    <t>r1-51</t>
  </si>
  <si>
    <t>r1-52</t>
  </si>
  <si>
    <t>r1-53</t>
  </si>
  <si>
    <t>r1-54</t>
  </si>
  <si>
    <t>r1-55</t>
  </si>
  <si>
    <t>r1-56</t>
  </si>
  <si>
    <t>r1-57</t>
  </si>
  <si>
    <t>r1-58</t>
  </si>
  <si>
    <t>r1-59</t>
  </si>
  <si>
    <t>r1-60</t>
  </si>
  <si>
    <t>r1-61</t>
  </si>
  <si>
    <t>r1-62</t>
  </si>
  <si>
    <t>r1-63</t>
  </si>
  <si>
    <t>r1-64</t>
  </si>
  <si>
    <t>r1-65</t>
  </si>
  <si>
    <t>r1-66</t>
  </si>
  <si>
    <t>r1-67</t>
  </si>
  <si>
    <t>r1-68</t>
  </si>
  <si>
    <t>r1-69</t>
  </si>
  <si>
    <t>r1-70</t>
  </si>
  <si>
    <t>r1-71</t>
  </si>
  <si>
    <t>r1-72</t>
  </si>
  <si>
    <t>r1-73</t>
  </si>
  <si>
    <t>r1-74</t>
  </si>
  <si>
    <t>r1-75</t>
  </si>
  <si>
    <t>r1-76</t>
  </si>
  <si>
    <t>r1-77</t>
  </si>
  <si>
    <t>r1-78</t>
  </si>
  <si>
    <t>r1-79</t>
  </si>
  <si>
    <t>r1-80</t>
  </si>
  <si>
    <t>r1-81</t>
  </si>
  <si>
    <t>r1-82</t>
  </si>
  <si>
    <t>r1-83</t>
  </si>
  <si>
    <t>r1-84</t>
  </si>
  <si>
    <t>r1-85</t>
  </si>
  <si>
    <t>r1-86</t>
  </si>
  <si>
    <t>r1-87</t>
  </si>
  <si>
    <t>r1-88</t>
  </si>
  <si>
    <t>r1-89</t>
  </si>
  <si>
    <t>r1-90</t>
  </si>
  <si>
    <t>r1-91</t>
  </si>
  <si>
    <t>r1-92</t>
  </si>
  <si>
    <t>r1-93</t>
  </si>
  <si>
    <t>r1-94</t>
  </si>
  <si>
    <t>r1-95</t>
  </si>
  <si>
    <t>r1-96</t>
  </si>
  <si>
    <t>r1-97</t>
  </si>
  <si>
    <t>r1-98</t>
  </si>
  <si>
    <t>r1-99</t>
  </si>
  <si>
    <t>r1-100</t>
  </si>
  <si>
    <t>r1-101</t>
  </si>
  <si>
    <t>r1-102</t>
  </si>
  <si>
    <t>r1-103</t>
  </si>
  <si>
    <t>r1-104</t>
  </si>
  <si>
    <t>r1-105</t>
  </si>
  <si>
    <t>r1-106</t>
  </si>
  <si>
    <t>r1-107</t>
  </si>
  <si>
    <t>r1-108</t>
  </si>
  <si>
    <t>r1-109</t>
  </si>
  <si>
    <t>r1-110</t>
  </si>
  <si>
    <t>r1-111</t>
  </si>
  <si>
    <t>r1-112</t>
  </si>
  <si>
    <t>r1-113</t>
  </si>
  <si>
    <t>r1-114</t>
  </si>
  <si>
    <t>r1-115</t>
  </si>
  <si>
    <t>r1-116</t>
  </si>
  <si>
    <t>r1-117</t>
  </si>
  <si>
    <t>r1-118</t>
  </si>
  <si>
    <t>r1-119</t>
  </si>
  <si>
    <t>r1-120</t>
  </si>
  <si>
    <t>r1-121</t>
  </si>
  <si>
    <t>r1-122</t>
  </si>
  <si>
    <t>r1-123</t>
  </si>
  <si>
    <t>r1-124</t>
  </si>
  <si>
    <t>r1-125</t>
  </si>
  <si>
    <t>r1-126</t>
  </si>
  <si>
    <t>r1-127</t>
  </si>
  <si>
    <t>r1-128</t>
  </si>
  <si>
    <t>r1-129</t>
  </si>
  <si>
    <t>r1-130</t>
  </si>
  <si>
    <t>r1-131</t>
  </si>
  <si>
    <t>r1-132</t>
  </si>
  <si>
    <t>r1-133</t>
  </si>
  <si>
    <t>r1-134</t>
  </si>
  <si>
    <t>r1-135</t>
  </si>
  <si>
    <t>r1-136</t>
  </si>
  <si>
    <t>r1-137</t>
  </si>
  <si>
    <t>r1-138</t>
  </si>
  <si>
    <t>r1-139</t>
  </si>
  <si>
    <t>r1-140</t>
  </si>
  <si>
    <t>r1-141</t>
  </si>
  <si>
    <t>r1-142</t>
  </si>
  <si>
    <t>r1-143</t>
  </si>
  <si>
    <t>r1-144</t>
  </si>
  <si>
    <t>r1-145</t>
  </si>
  <si>
    <t>r1-146</t>
  </si>
  <si>
    <t>r1-147</t>
  </si>
  <si>
    <t>r1-148</t>
  </si>
  <si>
    <t>r1-149</t>
  </si>
  <si>
    <t>r1-150</t>
  </si>
  <si>
    <t>r1-151</t>
  </si>
  <si>
    <t>r1-152</t>
  </si>
  <si>
    <t>r1-153</t>
  </si>
  <si>
    <t>r1-154</t>
  </si>
  <si>
    <t>r1-155</t>
  </si>
  <si>
    <t>r1-156</t>
  </si>
  <si>
    <t>r1-157</t>
  </si>
  <si>
    <t>r1-158</t>
  </si>
  <si>
    <t>r1-159</t>
  </si>
  <si>
    <t>r1-160</t>
  </si>
  <si>
    <t>r1-161</t>
  </si>
  <si>
    <t>r1-162</t>
  </si>
  <si>
    <t>r1-163</t>
  </si>
  <si>
    <t>r1-164</t>
  </si>
  <si>
    <t>r1-165</t>
  </si>
  <si>
    <t>r1-166</t>
  </si>
  <si>
    <t>r1-167</t>
  </si>
  <si>
    <t>r1-168</t>
  </si>
  <si>
    <t>r1-169</t>
  </si>
  <si>
    <t>r1-170</t>
  </si>
  <si>
    <t>r1-171</t>
  </si>
  <si>
    <t>r1-172</t>
  </si>
  <si>
    <t>r1-173</t>
  </si>
  <si>
    <t>r1-174</t>
  </si>
  <si>
    <t>r1-175</t>
  </si>
  <si>
    <t>r1-176</t>
  </si>
  <si>
    <t>r1-177</t>
  </si>
  <si>
    <t>r1-178</t>
  </si>
  <si>
    <t>r1-179</t>
  </si>
  <si>
    <t>r1-180</t>
  </si>
  <si>
    <t>r1-181</t>
  </si>
  <si>
    <t>r1-182</t>
  </si>
  <si>
    <t>r1-183</t>
  </si>
  <si>
    <t>r1-184</t>
  </si>
  <si>
    <t>r1-185</t>
  </si>
  <si>
    <t>r1-186</t>
  </si>
  <si>
    <t>r1-187</t>
  </si>
  <si>
    <t>r1-188</t>
  </si>
  <si>
    <t>r1-189</t>
  </si>
  <si>
    <t>r1-190</t>
  </si>
  <si>
    <t>r1-191</t>
  </si>
  <si>
    <t>r1-192</t>
  </si>
  <si>
    <t>r1-193</t>
  </si>
  <si>
    <t>r1-194</t>
  </si>
  <si>
    <t>r1-195</t>
  </si>
  <si>
    <t>r1-196</t>
  </si>
  <si>
    <t>r1-197</t>
  </si>
  <si>
    <t>r1-198</t>
  </si>
  <si>
    <t>r1-199</t>
  </si>
  <si>
    <t>r1-200</t>
  </si>
  <si>
    <t>r1-201</t>
  </si>
  <si>
    <t>r1-202</t>
  </si>
  <si>
    <t>r1-203</t>
  </si>
  <si>
    <t>r1-204</t>
  </si>
  <si>
    <t>r1-205</t>
  </si>
  <si>
    <t>r1-206</t>
  </si>
  <si>
    <t>r1-207</t>
  </si>
  <si>
    <t>r1-208</t>
  </si>
  <si>
    <t>r1-209</t>
  </si>
  <si>
    <t>r1-210</t>
  </si>
  <si>
    <t>r1-211</t>
  </si>
  <si>
    <t>r1-212</t>
  </si>
  <si>
    <t>r1-213</t>
  </si>
  <si>
    <t>r1-214</t>
  </si>
  <si>
    <t>r1-215</t>
  </si>
  <si>
    <t>r1-216</t>
  </si>
  <si>
    <t>r1-217</t>
  </si>
  <si>
    <t>r1-218</t>
  </si>
  <si>
    <t>r1-219</t>
  </si>
  <si>
    <t>r1-220</t>
  </si>
  <si>
    <t>r1-221</t>
  </si>
  <si>
    <t>r1-222</t>
  </si>
  <si>
    <t>r1-223</t>
  </si>
  <si>
    <t>r1-224</t>
  </si>
  <si>
    <t>r1-225</t>
  </si>
  <si>
    <t>r1-226</t>
  </si>
  <si>
    <t>r1-227</t>
  </si>
  <si>
    <t>r1-228</t>
  </si>
  <si>
    <t>r1-229</t>
  </si>
  <si>
    <t>r1-230</t>
  </si>
  <si>
    <t>r1-231</t>
  </si>
  <si>
    <t>r1-232</t>
  </si>
  <si>
    <t>r1-233</t>
  </si>
  <si>
    <t>r1-234</t>
  </si>
  <si>
    <t>r1-235</t>
  </si>
  <si>
    <t>r1-236</t>
  </si>
  <si>
    <t>r1-237</t>
  </si>
  <si>
    <t>r1-238</t>
  </si>
  <si>
    <t>r1-239</t>
  </si>
  <si>
    <t>r1-240</t>
  </si>
  <si>
    <t>r1-241</t>
  </si>
  <si>
    <t>r1-242</t>
  </si>
  <si>
    <t>r1-243</t>
  </si>
  <si>
    <t>r1-244</t>
  </si>
  <si>
    <t>r1-245</t>
  </si>
  <si>
    <t>r1-246</t>
  </si>
  <si>
    <t>r1-247</t>
  </si>
  <si>
    <t>r1-248</t>
  </si>
  <si>
    <t>r1-249</t>
  </si>
  <si>
    <t>r1-250</t>
  </si>
  <si>
    <t>r1-251</t>
  </si>
  <si>
    <t>r1-252</t>
  </si>
  <si>
    <t>LB212</t>
    <phoneticPr fontId="14"/>
  </si>
  <si>
    <t>Self</t>
  </si>
  <si>
    <t>YRP-IAI</t>
  </si>
  <si>
    <t>No</t>
  </si>
  <si>
    <t>Yes</t>
  </si>
  <si>
    <t>March 2025</t>
  </si>
  <si>
    <t>802.15 Consolidated Letter Ballot Comments for IEEE P802.15.6ma</t>
  </si>
  <si>
    <t>15-25-0xxx-00-006a</t>
  </si>
  <si>
    <t>March 11th, 2025</t>
  </si>
  <si>
    <t>In response to WG letter ballot</t>
  </si>
  <si>
    <t>Marco Hernandez; YRP-IAI, Japan, CWC University of Oulu,  Finland</t>
  </si>
  <si>
    <t>Ryuji Kohno; YRP-IAI, Japan, YNU, Japan</t>
  </si>
  <si>
    <t>Seong-Soon Joo</t>
    <phoneticPr fontId="8"/>
  </si>
  <si>
    <t>NANOHITECH</t>
    <phoneticPr fontId="8"/>
  </si>
  <si>
    <t>Huan-Bang Li</t>
    <phoneticPr fontId="10"/>
  </si>
  <si>
    <t>NANOHITECH</t>
  </si>
  <si>
    <t>Mobile Techno Corp</t>
  </si>
  <si>
    <t>3.1</t>
    <phoneticPr fontId="8"/>
  </si>
  <si>
    <t>4.7.1</t>
    <phoneticPr fontId="10"/>
  </si>
  <si>
    <t>5.3.3.1</t>
    <phoneticPr fontId="10"/>
  </si>
  <si>
    <t>5.3.3.1.6</t>
    <phoneticPr fontId="10"/>
  </si>
  <si>
    <t>5.3.3.1.7</t>
    <phoneticPr fontId="8"/>
  </si>
  <si>
    <t>5.3.3.1.9</t>
    <phoneticPr fontId="10"/>
  </si>
  <si>
    <t>5.3.3.4</t>
    <phoneticPr fontId="10"/>
  </si>
  <si>
    <t>5.4.1.2.1</t>
    <phoneticPr fontId="10"/>
  </si>
  <si>
    <t>5.6.2.2</t>
    <phoneticPr fontId="10"/>
  </si>
  <si>
    <t>5.6.4</t>
    <phoneticPr fontId="10"/>
  </si>
  <si>
    <t>5.6.5.1</t>
    <phoneticPr fontId="10"/>
  </si>
  <si>
    <t>5.9.1.1</t>
    <phoneticPr fontId="10"/>
  </si>
  <si>
    <t>6.2.3</t>
    <phoneticPr fontId="8"/>
  </si>
  <si>
    <t>6.2.2</t>
    <phoneticPr fontId="10"/>
  </si>
  <si>
    <t>6.2.3</t>
    <phoneticPr fontId="10"/>
  </si>
  <si>
    <t xml:space="preserve">6.3.1.1.4 </t>
    <phoneticPr fontId="8"/>
  </si>
  <si>
    <t>6.3.3</t>
    <phoneticPr fontId="10"/>
  </si>
  <si>
    <t>6.3.6</t>
    <phoneticPr fontId="8"/>
  </si>
  <si>
    <t>6.4.1</t>
    <phoneticPr fontId="8"/>
  </si>
  <si>
    <t>6.4.2.1</t>
    <phoneticPr fontId="10"/>
  </si>
  <si>
    <t>6.4.7</t>
    <phoneticPr fontId="8"/>
  </si>
  <si>
    <t>9.1.1</t>
    <phoneticPr fontId="10"/>
  </si>
  <si>
    <t>9.2.11</t>
    <phoneticPr fontId="10"/>
  </si>
  <si>
    <t>contention access phase' is not defined in the draft.</t>
    <phoneticPr fontId="8"/>
  </si>
  <si>
    <t>replace 'phase' by 'period'</t>
    <phoneticPr fontId="8"/>
  </si>
  <si>
    <t>abbreiviation of 'coordinatioan identifier' is wrong.</t>
    <phoneticPr fontId="8"/>
  </si>
  <si>
    <t>replace 'HID' by 'CID'</t>
    <phoneticPr fontId="8"/>
  </si>
  <si>
    <t>This sentence defines a mandatory feature for non-beacon mode operation.  'the coordinator is required to ...' should be ... written as ' the coordinator shall ...' like that in line 21.</t>
    <phoneticPr fontId="10"/>
  </si>
  <si>
    <t>make changes.</t>
    <phoneticPr fontId="10"/>
  </si>
  <si>
    <t xml:space="preserve">This sentence includes grammar errors which introduce ambiguity to its meaning.   </t>
    <phoneticPr fontId="10"/>
  </si>
  <si>
    <t>modify the sentence.</t>
    <phoneticPr fontId="10"/>
  </si>
  <si>
    <t>In Table 2, octet 1 includes more than 8 bits whereas octet 2 only includes 4 bits. These are against the octet definition.</t>
    <phoneticPr fontId="10"/>
  </si>
  <si>
    <t>correct acoordingly.</t>
    <phoneticPr fontId="10"/>
  </si>
  <si>
    <t>The bits used in Table 6 don't match with the bits defined in Table 2.</t>
    <phoneticPr fontId="10"/>
  </si>
  <si>
    <t>modify to match with Table 2.</t>
    <phoneticPr fontId="10"/>
  </si>
  <si>
    <t>The bits used in Table 7 don't match with the bits defined in Table 2.</t>
    <phoneticPr fontId="10"/>
  </si>
  <si>
    <t>Table 7</t>
    <phoneticPr fontId="8"/>
  </si>
  <si>
    <t>Subtype frames, R2S, TF, and TFA, are assigned in Table 7, but format of control frames are not sepcified in 5.4.1.</t>
    <phoneticPr fontId="8"/>
  </si>
  <si>
    <t>specify the format of R2S, TF, and TFA control frames or delete the subtype frames from the table 7.</t>
    <phoneticPr fontId="8"/>
  </si>
  <si>
    <t xml:space="preserve">In Table 11, b8-15 are duplicatedly defined. </t>
    <phoneticPr fontId="10"/>
  </si>
  <si>
    <t>carefully define these bits with corresponding names and descriptions.</t>
    <phoneticPr fontId="10"/>
  </si>
  <si>
    <t>In Table 16, descriptions on b4-b7 are absent.</t>
    <phoneticPr fontId="10"/>
  </si>
  <si>
    <t>add description for b4-b7.</t>
    <phoneticPr fontId="10"/>
  </si>
  <si>
    <t>In Table 19, 'Capability Information subfield' is located at octet 10. Why the bit is started from b136 in Table 22?</t>
    <phoneticPr fontId="10"/>
  </si>
  <si>
    <t>modify if necessary.</t>
    <phoneticPr fontId="10"/>
  </si>
  <si>
    <t xml:space="preserve">In Table 25, octets are not assigned to a large number of subfileds. </t>
    <phoneticPr fontId="10"/>
  </si>
  <si>
    <t>assign octets accordingly.</t>
    <phoneticPr fontId="10"/>
  </si>
  <si>
    <t>In Table 26, octet 0 should be corresponding to all bits but not just to b0-b3.</t>
    <phoneticPr fontId="10"/>
  </si>
  <si>
    <t>modify acoordingly.</t>
    <phoneticPr fontId="10"/>
  </si>
  <si>
    <t xml:space="preserve">In Table 33, octets are not assigned to a large number of subfileds. </t>
    <phoneticPr fontId="10"/>
  </si>
  <si>
    <t>This sentence includes ambiguity with the use of 'only if … shall …'. It may be wrongly copied from 15.6-2012.</t>
    <phoneticPr fontId="10"/>
  </si>
  <si>
    <t>correct accordingly.</t>
    <phoneticPr fontId="10"/>
  </si>
  <si>
    <t>The concept of 'a time refernce base' defined in 4.4 is not aligned with the concept of superframe structure that is described by the value of aBaseSuperframeDuration and macBeaconOrder.</t>
    <phoneticPr fontId="8"/>
  </si>
  <si>
    <t>redefine the superframe structure to align the time reference base and to support the group superframe structure for coexising BANs.</t>
    <phoneticPr fontId="8"/>
  </si>
  <si>
    <t>Beacon Request command is not defined in the draft.</t>
    <phoneticPr fontId="8"/>
  </si>
  <si>
    <t>specify the Beacon Request command</t>
    <phoneticPr fontId="8"/>
  </si>
  <si>
    <t>in Microwave' in the caption of Table 71 is extra.</t>
    <phoneticPr fontId="10"/>
  </si>
  <si>
    <t>delete extra word.</t>
    <phoneticPr fontId="10"/>
  </si>
  <si>
    <t>GTS is not defined in the draft.</t>
    <phoneticPr fontId="8"/>
  </si>
  <si>
    <t>specify the GTS</t>
    <phoneticPr fontId="8"/>
  </si>
  <si>
    <t xml:space="preserve">the length of beacon slot is variable, it shoud be specifed in the standard. </t>
    <phoneticPr fontId="8"/>
  </si>
  <si>
    <t>define an attribute for specifying the length of beacon slot.</t>
    <phoneticPr fontId="8"/>
  </si>
  <si>
    <t>The description 'a value between 0 and 14' is against the definition in Table 72, where it is defined as integer 0-15.</t>
    <phoneticPr fontId="10"/>
  </si>
  <si>
    <t>modify accordingly.</t>
    <phoneticPr fontId="10"/>
  </si>
  <si>
    <t>PLDE-RXSTART.indication and PLDE-'RXEND.indication primitives are not specified.</t>
    <phoneticPr fontId="8"/>
  </si>
  <si>
    <t>specify the PLDE-RXSTART.indication and PLDE-'RXEND.indication primitives</t>
    <phoneticPr fontId="8"/>
  </si>
  <si>
    <t>TBD' exists.</t>
    <phoneticPr fontId="10"/>
  </si>
  <si>
    <t>Fix TBD.</t>
    <phoneticPr fontId="10"/>
  </si>
  <si>
    <t xml:space="preserve">there is no description about the group superframe structure for class 1 multi-BAN and how to merge the superframes of multiple BANs who become a member of group BAN. </t>
    <phoneticPr fontId="8"/>
  </si>
  <si>
    <t>specify the group superframe structure for class 1 multi-BAN and the procedure of merging superframes.</t>
    <phoneticPr fontId="8"/>
  </si>
  <si>
    <t>it is not clear that comminucation described in 6.4 is for the class 1 or class 2 and control channel is used or not.</t>
    <phoneticPr fontId="8"/>
  </si>
  <si>
    <t xml:space="preserve">provide the usage of comminucation described in 6.4 and let it clear that this mode can be opertead in the control channel. </t>
    <phoneticPr fontId="8"/>
  </si>
  <si>
    <t>a coordinator or coordinator/group coordinator' should be 'a coordinator or group coordinator'.</t>
    <phoneticPr fontId="10"/>
  </si>
  <si>
    <t>it is not clear how to inform the group BAN coordinator when the superframe structure of the BAN is changed.</t>
    <phoneticPr fontId="8"/>
  </si>
  <si>
    <t>provide the a procedure to inform the group BAN coordinator when the superframe structure of the BAN is changed</t>
    <phoneticPr fontId="8"/>
  </si>
  <si>
    <t>suggested subcaluses for interference mitigation in a dependable group BAN are not described enough to maintain interoperablilty among the devices implementing the standard.</t>
    <phoneticPr fontId="8"/>
  </si>
  <si>
    <t>provide more detailed description about procedure of interference mitigation in a dependable group BAN</t>
    <phoneticPr fontId="8"/>
  </si>
  <si>
    <t xml:space="preserve">
The two preamble sequences are defined in Table 96 and Table 97. In Class1 of coexisting multiple 6ma BANs, a way how to assign appropriate preamble sequences to the BANs have not described. It should be described.</t>
    <phoneticPr fontId="2" type="noConversion"/>
  </si>
  <si>
    <r>
      <rPr>
        <sz val="11"/>
        <rFont val="Arial"/>
        <family val="2"/>
      </rPr>
      <t>For</t>
    </r>
    <r>
      <rPr>
        <sz val="10"/>
        <rFont val="Arial"/>
        <family val="2"/>
      </rPr>
      <t xml:space="preserve"> the two preamble sequences are defined in Table 96 and Table 97, the procedure to assign appropriate preamble sequences to the coexisting BANs should be described. </t>
    </r>
  </si>
  <si>
    <t>For the two preamble sequences are defined in Table 96 and Table 97, can we apply any other sequences than the two families of sequences listed in Tables 96 and 97?</t>
    <phoneticPr fontId="2" type="noConversion"/>
  </si>
  <si>
    <t>Figure 141' should be 'Figure 143'.</t>
    <phoneticPr fontId="10"/>
  </si>
  <si>
    <t>The channel plan has been revised to include 'control channel', which is not reflected in Table 160.</t>
    <phoneticPr fontId="10"/>
  </si>
  <si>
    <t>yes</t>
  </si>
  <si>
    <t>r1-253</t>
  </si>
  <si>
    <t>r1-254</t>
  </si>
  <si>
    <t>r1-255</t>
  </si>
  <si>
    <t>r1-256</t>
  </si>
  <si>
    <t>r1-257</t>
  </si>
  <si>
    <t>r1-258</t>
  </si>
  <si>
    <t>r1-259</t>
  </si>
  <si>
    <t>r1-260</t>
  </si>
  <si>
    <t>r1-261</t>
  </si>
  <si>
    <t>r1-262</t>
  </si>
  <si>
    <t>r1-263</t>
  </si>
  <si>
    <t>r1-264</t>
  </si>
  <si>
    <t>r1-265</t>
  </si>
  <si>
    <t>r1-266</t>
  </si>
  <si>
    <t>r1-267</t>
  </si>
  <si>
    <t>r1-268</t>
  </si>
  <si>
    <t>Takumi Kobayashi, NiTech, Japan</t>
  </si>
  <si>
    <t>Change in abstract 50 Mb/s</t>
  </si>
  <si>
    <t>Rempve 3.1.1 and merge definitions with 3.1</t>
  </si>
  <si>
    <t>Change to Visio figure</t>
  </si>
  <si>
    <t>Assigned Marco</t>
  </si>
  <si>
    <t>Fixed hanging paragraph</t>
  </si>
  <si>
    <t xml:space="preserve">Change "However, the transition to a new Class environment depends on devices support the FEC configurations and interference estimation" to </t>
  </si>
  <si>
    <t>Assigned Prof. Kohno</t>
  </si>
  <si>
    <t>Move subclause to a new clause</t>
  </si>
  <si>
    <t>Add the subclause number</t>
  </si>
  <si>
    <t>delete at the</t>
  </si>
  <si>
    <t>Check 15.4 frame format to specify 0/6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</si>
</sst>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m/yyyy"/>
  </numFmts>
  <fonts count="26">
    <font>
      <sz val="10"/>
      <name val="Arial"/>
      <family val="2"/>
      <charset val="1"/>
    </font>
    <font>
      <b/>
      <sz val="12"/>
      <name val="Times New Roman"/>
      <family val="1"/>
      <charset val="1"/>
    </font>
    <font>
      <sz val="20"/>
      <name val="Times New Roman"/>
      <family val="1"/>
      <charset val="1"/>
    </font>
    <font>
      <sz val="16"/>
      <color rgb="FFFF3333"/>
      <name val="Arial"/>
      <family val="2"/>
      <charset val="1"/>
    </font>
    <font>
      <b/>
      <sz val="14"/>
      <name val="Times New Roman"/>
      <family val="1"/>
      <charset val="1"/>
    </font>
    <font>
      <sz val="12"/>
      <name val="Times New Roman"/>
      <family val="1"/>
      <charset val="1"/>
    </font>
    <font>
      <sz val="12"/>
      <color rgb="FF0000FF"/>
      <name val="Times New Roman"/>
      <family val="1"/>
      <charset val="1"/>
    </font>
    <font>
      <b/>
      <sz val="10"/>
      <name val="Arial"/>
      <family val="2"/>
      <charset val="1"/>
    </font>
    <font>
      <sz val="10"/>
      <color rgb="FFFF0000"/>
      <name val="Arial"/>
      <family val="2"/>
      <charset val="1"/>
    </font>
    <font>
      <sz val="9"/>
      <color rgb="FFFF0000"/>
      <name val="Calibri"/>
      <family val="2"/>
      <charset val="1"/>
    </font>
    <font>
      <b/>
      <sz val="20"/>
      <name val="Arial"/>
      <family val="2"/>
      <charset val="1"/>
    </font>
    <font>
      <b/>
      <sz val="12"/>
      <name val="Arial"/>
      <family val="2"/>
      <charset val="1"/>
    </font>
    <font>
      <sz val="12"/>
      <name val="Arial"/>
      <family val="2"/>
      <charset val="1"/>
    </font>
    <font>
      <sz val="10"/>
      <name val="Arial"/>
      <family val="2"/>
      <charset val="1"/>
    </font>
    <font>
      <sz val="6"/>
      <name val="ＭＳ Ｐゴシック"/>
      <family val="3"/>
      <charset val="128"/>
    </font>
    <font>
      <sz val="10"/>
      <color rgb="FFFF0000"/>
      <name val="Arial"/>
      <family val="2"/>
    </font>
    <font>
      <b/>
      <sz val="14"/>
      <name val="Times New Roman"/>
      <family val="1"/>
    </font>
    <font>
      <sz val="10"/>
      <name val="游ゴシック"/>
      <family val="2"/>
      <charset val="128"/>
    </font>
    <font>
      <sz val="10"/>
      <name val="Arial"/>
      <family val="2"/>
      <charset val="128"/>
    </font>
    <font>
      <sz val="10"/>
      <name val="ＭＳ Ｐゴシック"/>
      <family val="2"/>
      <charset val="128"/>
    </font>
    <font>
      <strike/>
      <sz val="10"/>
      <name val="Arial"/>
      <family val="2"/>
    </font>
    <font>
      <strike/>
      <sz val="10"/>
      <color rgb="FFFF0000"/>
      <name val="Arial"/>
      <family val="2"/>
    </font>
    <font>
      <sz val="10"/>
      <name val="Arial"/>
      <family val="2"/>
    </font>
    <font>
      <sz val="11"/>
      <name val="Arial"/>
      <family val="2"/>
    </font>
    <font>
      <sz val="12"/>
      <name val="Times New Roman"/>
      <family val="1"/>
    </font>
    <font>
      <sz val="8"/>
      <name val="Arial"/>
      <family val="2"/>
      <charset val="1"/>
    </font>
  </fonts>
  <fills count="3">
    <fill>
      <patternFill patternType="none"/>
    </fill>
    <fill>
      <patternFill patternType="gray125"/>
    </fill>
    <fill>
      <patternFill patternType="solid">
        <fgColor rgb="FFDDDDDD"/>
        <bgColor rgb="FFFFCCCC"/>
      </patternFill>
    </fill>
  </fills>
  <borders count="6">
    <border>
      <left/>
      <right/>
      <top/>
      <bottom/>
      <diagonal/>
    </border>
    <border>
      <left/>
      <right/>
      <top style="thin">
        <color auto="1"/>
      </top>
      <bottom/>
      <diagonal/>
    </border>
    <border>
      <left/>
      <right/>
      <top style="thin">
        <color auto="1"/>
      </top>
      <bottom style="thin">
        <color auto="1"/>
      </bottom>
      <diagonal/>
    </border>
    <border>
      <left/>
      <right/>
      <top/>
      <bottom style="thin">
        <color auto="1"/>
      </bottom>
      <diagonal/>
    </border>
    <border>
      <left style="thin">
        <color auto="1"/>
      </left>
      <right style="thin">
        <color auto="1"/>
      </right>
      <top style="thin">
        <color auto="1"/>
      </top>
      <bottom style="thin">
        <color auto="1"/>
      </bottom>
      <diagonal/>
    </border>
    <border>
      <left/>
      <right/>
      <top style="thin">
        <color indexed="8"/>
      </top>
      <bottom/>
      <diagonal/>
    </border>
  </borders>
  <cellStyleXfs count="4">
    <xf numFmtId="0" fontId="0" fillId="0" borderId="0"/>
    <xf numFmtId="0" fontId="13" fillId="0" borderId="0"/>
    <xf numFmtId="0" fontId="13" fillId="0" borderId="0"/>
    <xf numFmtId="0" fontId="22" fillId="0" borderId="0"/>
  </cellStyleXfs>
  <cellXfs count="64">
    <xf numFmtId="0" fontId="0" fillId="0" borderId="0" xfId="0"/>
    <xf numFmtId="0" fontId="5" fillId="0" borderId="2" xfId="1" applyFont="1" applyBorder="1" applyAlignment="1">
      <alignment vertical="top" wrapText="1"/>
    </xf>
    <xf numFmtId="0" fontId="13" fillId="0" borderId="0" xfId="1"/>
    <xf numFmtId="49" fontId="1" fillId="0" borderId="0" xfId="1" applyNumberFormat="1" applyFont="1" applyAlignment="1">
      <alignment horizontal="left"/>
    </xf>
    <xf numFmtId="0" fontId="2" fillId="0" borderId="0" xfId="1" applyFont="1"/>
    <xf numFmtId="0" fontId="1" fillId="0" borderId="0" xfId="0" applyFont="1"/>
    <xf numFmtId="0" fontId="4" fillId="0" borderId="0" xfId="1" applyFont="1" applyAlignment="1">
      <alignment horizontal="center"/>
    </xf>
    <xf numFmtId="0" fontId="5" fillId="0" borderId="1" xfId="1" applyFont="1" applyBorder="1" applyAlignment="1">
      <alignment vertical="top" wrapText="1"/>
    </xf>
    <xf numFmtId="0" fontId="5" fillId="0" borderId="0" xfId="1" applyFont="1" applyAlignment="1">
      <alignment vertical="top" wrapText="1"/>
    </xf>
    <xf numFmtId="0" fontId="6" fillId="0" borderId="0" xfId="1" applyFont="1" applyAlignment="1">
      <alignment vertical="top" wrapText="1"/>
    </xf>
    <xf numFmtId="0" fontId="5" fillId="0" borderId="3" xfId="1" applyFont="1" applyBorder="1" applyAlignment="1">
      <alignment vertical="top" wrapText="1"/>
    </xf>
    <xf numFmtId="0" fontId="13" fillId="0" borderId="3" xfId="1" applyBorder="1" applyAlignment="1">
      <alignment vertical="top" wrapText="1"/>
    </xf>
    <xf numFmtId="0" fontId="5" fillId="0" borderId="0" xfId="0" applyFont="1"/>
    <xf numFmtId="0" fontId="5" fillId="0" borderId="0" xfId="1" applyFont="1" applyAlignment="1">
      <alignment horizontal="left"/>
    </xf>
    <xf numFmtId="0" fontId="13" fillId="0" borderId="0" xfId="1" applyAlignment="1">
      <alignment wrapText="1"/>
    </xf>
    <xf numFmtId="0" fontId="0" fillId="0" borderId="0" xfId="0" applyAlignment="1">
      <alignment wrapText="1"/>
    </xf>
    <xf numFmtId="0" fontId="7" fillId="0" borderId="0" xfId="0" applyFont="1"/>
    <xf numFmtId="0" fontId="7" fillId="0" borderId="0" xfId="0" applyFont="1" applyAlignment="1">
      <alignment wrapText="1"/>
    </xf>
    <xf numFmtId="0" fontId="7" fillId="0" borderId="0" xfId="0" applyFont="1" applyAlignment="1">
      <alignment horizontal="center" wrapText="1"/>
    </xf>
    <xf numFmtId="49" fontId="0" fillId="0" borderId="0" xfId="0" applyNumberFormat="1"/>
    <xf numFmtId="14" fontId="0" fillId="0" borderId="0" xfId="0" applyNumberFormat="1"/>
    <xf numFmtId="0" fontId="0" fillId="0" borderId="0" xfId="0" applyAlignment="1">
      <alignment horizontal="right"/>
    </xf>
    <xf numFmtId="0" fontId="13" fillId="0" borderId="0" xfId="2" applyAlignment="1">
      <alignment vertical="top" wrapText="1"/>
    </xf>
    <xf numFmtId="0" fontId="13" fillId="0" borderId="0" xfId="2" applyAlignment="1">
      <alignment horizontal="left" vertical="top" wrapText="1"/>
    </xf>
    <xf numFmtId="0" fontId="0" fillId="0" borderId="3" xfId="0" applyBorder="1"/>
    <xf numFmtId="0" fontId="11" fillId="0" borderId="4" xfId="0" applyFont="1" applyBorder="1"/>
    <xf numFmtId="0" fontId="11" fillId="0" borderId="4" xfId="0" applyFont="1" applyBorder="1" applyAlignment="1">
      <alignment horizontal="center"/>
    </xf>
    <xf numFmtId="0" fontId="12" fillId="0" borderId="4" xfId="0" applyFont="1" applyBorder="1"/>
    <xf numFmtId="0" fontId="12" fillId="0" borderId="4" xfId="0" applyFont="1" applyBorder="1" applyAlignment="1">
      <alignment horizontal="center"/>
    </xf>
    <xf numFmtId="0" fontId="12" fillId="2" borderId="4" xfId="0" applyFont="1" applyFill="1" applyBorder="1"/>
    <xf numFmtId="0" fontId="12" fillId="2" borderId="4" xfId="0" applyFont="1" applyFill="1" applyBorder="1" applyAlignment="1">
      <alignment horizontal="center"/>
    </xf>
    <xf numFmtId="0" fontId="18" fillId="0" borderId="0" xfId="0" applyFont="1" applyAlignment="1">
      <alignment wrapText="1"/>
    </xf>
    <xf numFmtId="0" fontId="0" fillId="0" borderId="0" xfId="0" quotePrefix="1" applyAlignment="1">
      <alignment wrapText="1"/>
    </xf>
    <xf numFmtId="0" fontId="0" fillId="0" borderId="0" xfId="0" applyAlignment="1">
      <alignment vertical="center" wrapText="1"/>
    </xf>
    <xf numFmtId="0" fontId="9" fillId="0" borderId="0" xfId="0" applyFont="1" applyAlignment="1">
      <alignment wrapText="1"/>
    </xf>
    <xf numFmtId="0" fontId="8" fillId="0" borderId="0" xfId="0" applyFont="1" applyAlignment="1">
      <alignment vertical="center" wrapText="1"/>
    </xf>
    <xf numFmtId="0" fontId="19" fillId="0" borderId="0" xfId="0" applyFont="1" applyAlignment="1">
      <alignment wrapText="1"/>
    </xf>
    <xf numFmtId="0" fontId="15" fillId="0" borderId="0" xfId="0" applyFont="1" applyAlignment="1">
      <alignment vertical="center" wrapText="1"/>
    </xf>
    <xf numFmtId="0" fontId="20" fillId="0" borderId="0" xfId="0" applyFont="1" applyAlignment="1">
      <alignment wrapText="1"/>
    </xf>
    <xf numFmtId="0" fontId="21" fillId="0" borderId="0" xfId="0" applyFont="1" applyAlignment="1">
      <alignment vertical="center" wrapText="1"/>
    </xf>
    <xf numFmtId="0" fontId="22" fillId="0" borderId="0" xfId="0" applyFont="1" applyAlignment="1">
      <alignment vertical="center" wrapText="1"/>
    </xf>
    <xf numFmtId="0" fontId="22" fillId="0" borderId="0" xfId="0" applyFont="1" applyAlignment="1">
      <alignment horizontal="center" vertical="center"/>
    </xf>
    <xf numFmtId="0" fontId="0" fillId="0" borderId="0" xfId="0" applyAlignment="1">
      <alignment vertical="center"/>
    </xf>
    <xf numFmtId="0" fontId="22" fillId="0" borderId="0" xfId="0" quotePrefix="1" applyFont="1" applyAlignment="1">
      <alignment wrapText="1"/>
    </xf>
    <xf numFmtId="0" fontId="22" fillId="0" borderId="0" xfId="0" applyFont="1" applyAlignment="1">
      <alignment wrapText="1"/>
    </xf>
    <xf numFmtId="49" fontId="22" fillId="0" borderId="0" xfId="0" applyNumberFormat="1" applyFont="1" applyAlignment="1">
      <alignment wrapText="1"/>
    </xf>
    <xf numFmtId="0" fontId="22" fillId="0" borderId="0" xfId="0" applyFont="1"/>
    <xf numFmtId="0" fontId="24" fillId="0" borderId="5" xfId="3" applyFont="1" applyBorder="1" applyAlignment="1">
      <alignment vertical="top" wrapText="1"/>
    </xf>
    <xf numFmtId="0" fontId="24" fillId="0" borderId="0" xfId="3" applyFont="1" applyAlignment="1">
      <alignment vertical="top" wrapText="1"/>
    </xf>
    <xf numFmtId="0" fontId="0" fillId="0" borderId="0" xfId="0" applyAlignment="1">
      <alignment horizontal="center" vertical="center"/>
    </xf>
    <xf numFmtId="0" fontId="0" fillId="0" borderId="0" xfId="0" applyAlignment="1">
      <alignment horizontal="left" vertical="center" wrapText="1"/>
    </xf>
    <xf numFmtId="0" fontId="0" fillId="0" borderId="0" xfId="0" applyAlignment="1">
      <alignment horizontal="left" vertical="top" wrapText="1"/>
    </xf>
    <xf numFmtId="0" fontId="0" fillId="0" borderId="0" xfId="0" applyAlignment="1">
      <alignment horizontal="center" vertical="center" wrapText="1"/>
    </xf>
    <xf numFmtId="0" fontId="22" fillId="0" borderId="0" xfId="0" applyFont="1" applyAlignment="1">
      <alignment horizontal="center" vertical="center" wrapText="1"/>
    </xf>
    <xf numFmtId="49" fontId="0" fillId="0" borderId="0" xfId="0" applyNumberFormat="1" applyAlignment="1">
      <alignment horizontal="center" vertical="center"/>
    </xf>
    <xf numFmtId="164" fontId="0" fillId="0" borderId="0" xfId="0" applyNumberFormat="1" applyAlignment="1">
      <alignment horizontal="center" vertical="center"/>
    </xf>
    <xf numFmtId="49" fontId="22" fillId="0" borderId="0" xfId="0" applyNumberFormat="1" applyFont="1" applyAlignment="1">
      <alignment horizontal="center" vertical="center"/>
    </xf>
    <xf numFmtId="14" fontId="0" fillId="0" borderId="0" xfId="0" applyNumberFormat="1" applyAlignment="1">
      <alignment horizontal="center" vertical="center"/>
    </xf>
    <xf numFmtId="0" fontId="3" fillId="0" borderId="0" xfId="1" applyFont="1" applyAlignment="1">
      <alignment horizontal="left" vertical="top" wrapText="1"/>
    </xf>
    <xf numFmtId="0" fontId="5" fillId="0" borderId="2" xfId="1" applyFont="1" applyBorder="1" applyAlignment="1">
      <alignment vertical="top" wrapText="1"/>
    </xf>
    <xf numFmtId="0" fontId="4" fillId="0" borderId="2" xfId="1" applyFont="1" applyBorder="1" applyAlignment="1">
      <alignment vertical="top" wrapText="1"/>
    </xf>
    <xf numFmtId="49" fontId="5" fillId="0" borderId="2" xfId="1" applyNumberFormat="1" applyFont="1" applyBorder="1" applyAlignment="1">
      <alignment horizontal="left" vertical="top" wrapText="1"/>
    </xf>
    <xf numFmtId="0" fontId="10" fillId="0" borderId="4" xfId="0" applyFont="1" applyBorder="1" applyAlignment="1">
      <alignment horizontal="center" vertical="center"/>
    </xf>
    <xf numFmtId="0" fontId="7" fillId="0" borderId="0" xfId="0" applyFont="1" applyAlignment="1">
      <alignment horizontal="center" vertical="center" wrapText="1"/>
    </xf>
  </cellXfs>
  <cellStyles count="4">
    <cellStyle name="Normal" xfId="0" builtinId="0"/>
    <cellStyle name="Normal 2" xfId="1" xr:uid="{00000000-0005-0000-0000-000007000000}"/>
    <cellStyle name="Normal 2 2" xfId="3" xr:uid="{62DD8AF4-EFBC-497D-825C-5DBF6EC7755A}"/>
    <cellStyle name="標準 2" xfId="2" xr:uid="{00000000-0005-0000-0000-000008000000}"/>
  </cellStyles>
  <dxfs count="67">
    <dxf>
      <font>
        <b/>
        <color rgb="FFFFFFFF"/>
        <name val="Arial"/>
        <family val="2"/>
        <charset val="1"/>
      </font>
      <fill>
        <patternFill>
          <bgColor rgb="FFCC0000"/>
        </patternFill>
      </fill>
    </dxf>
    <dxf>
      <font>
        <b/>
        <color rgb="FFFFFFFF"/>
        <name val="Arial"/>
        <family val="2"/>
        <charset val="1"/>
      </font>
      <fill>
        <patternFill>
          <bgColor rgb="FFCC0000"/>
        </patternFill>
      </fill>
    </dxf>
    <dxf>
      <font>
        <color rgb="FFCC0000"/>
        <name val="Arial"/>
        <family val="2"/>
        <charset val="1"/>
      </font>
      <fill>
        <patternFill>
          <bgColor rgb="FFFFCCCC"/>
        </patternFill>
      </fill>
    </dxf>
    <dxf>
      <font>
        <color rgb="FF996600"/>
        <name val="Arial"/>
        <family val="2"/>
        <charset val="1"/>
      </font>
      <fill>
        <patternFill>
          <bgColor rgb="FFFFFFCC"/>
        </patternFill>
      </fill>
    </dxf>
    <dxf>
      <font>
        <color rgb="FF006600"/>
        <name val="Arial"/>
        <family val="2"/>
        <charset val="1"/>
      </font>
      <fill>
        <patternFill>
          <bgColor rgb="FFCCFFCC"/>
        </patternFill>
      </fill>
    </dxf>
    <dxf>
      <font>
        <b/>
        <color rgb="FFFFFFFF"/>
        <name val="Arial"/>
        <family val="2"/>
        <charset val="1"/>
      </font>
      <fill>
        <patternFill>
          <bgColor rgb="FFCC0000"/>
        </patternFill>
      </fill>
    </dxf>
    <dxf>
      <font>
        <b/>
        <color rgb="FFFFFFFF"/>
        <name val="Arial"/>
        <family val="2"/>
        <charset val="1"/>
      </font>
      <fill>
        <patternFill>
          <bgColor rgb="FFCC0000"/>
        </patternFill>
      </fill>
    </dxf>
    <dxf>
      <font>
        <color rgb="FFCC0000"/>
        <name val="Arial"/>
        <family val="2"/>
        <charset val="1"/>
      </font>
      <fill>
        <patternFill>
          <bgColor rgb="FFFFCCCC"/>
        </patternFill>
      </fill>
    </dxf>
    <dxf>
      <font>
        <color rgb="FF996600"/>
        <name val="Arial"/>
        <family val="2"/>
        <charset val="1"/>
      </font>
      <fill>
        <patternFill>
          <bgColor rgb="FFFFFFCC"/>
        </patternFill>
      </fill>
    </dxf>
    <dxf>
      <font>
        <color rgb="FF006600"/>
        <name val="Arial"/>
        <family val="2"/>
        <charset val="1"/>
      </font>
      <fill>
        <patternFill>
          <bgColor rgb="FFCCFFCC"/>
        </patternFill>
      </fill>
    </dxf>
    <dxf>
      <font>
        <b/>
        <color rgb="FFFFFFFF"/>
        <name val="Arial"/>
        <family val="2"/>
        <charset val="1"/>
      </font>
      <fill>
        <patternFill>
          <bgColor rgb="FFCC0000"/>
        </patternFill>
      </fill>
    </dxf>
    <dxf>
      <font>
        <b/>
        <color rgb="FFFFFFFF"/>
        <name val="Arial"/>
        <family val="2"/>
        <charset val="1"/>
      </font>
      <fill>
        <patternFill>
          <bgColor rgb="FFCC0000"/>
        </patternFill>
      </fill>
    </dxf>
    <dxf>
      <font>
        <color rgb="FFCC0000"/>
        <name val="Arial"/>
        <family val="2"/>
        <charset val="1"/>
      </font>
      <fill>
        <patternFill>
          <bgColor rgb="FFFFCCCC"/>
        </patternFill>
      </fill>
    </dxf>
    <dxf>
      <font>
        <color rgb="FF996600"/>
        <name val="Arial"/>
        <family val="2"/>
        <charset val="1"/>
      </font>
      <fill>
        <patternFill>
          <bgColor rgb="FFFFFFCC"/>
        </patternFill>
      </fill>
    </dxf>
    <dxf>
      <font>
        <color rgb="FF006600"/>
        <name val="Arial"/>
        <family val="2"/>
        <charset val="1"/>
      </font>
      <fill>
        <patternFill>
          <bgColor rgb="FFCCFFCC"/>
        </patternFill>
      </fill>
    </dxf>
    <dxf>
      <font>
        <b/>
        <color rgb="FFFFFFFF"/>
        <name val="Arial"/>
        <family val="2"/>
        <charset val="1"/>
      </font>
      <fill>
        <patternFill>
          <bgColor rgb="FFCC0000"/>
        </patternFill>
      </fill>
    </dxf>
    <dxf>
      <font>
        <b/>
        <color rgb="FFFFFFFF"/>
        <name val="Arial"/>
        <family val="2"/>
        <charset val="1"/>
      </font>
      <fill>
        <patternFill>
          <bgColor rgb="FFCC0000"/>
        </patternFill>
      </fill>
    </dxf>
    <dxf>
      <font>
        <color rgb="FFCC0000"/>
        <name val="Arial"/>
        <family val="2"/>
        <charset val="1"/>
      </font>
      <fill>
        <patternFill>
          <bgColor rgb="FFFFCCCC"/>
        </patternFill>
      </fill>
    </dxf>
    <dxf>
      <font>
        <color rgb="FF996600"/>
        <name val="Arial"/>
        <family val="2"/>
        <charset val="1"/>
      </font>
      <fill>
        <patternFill>
          <bgColor rgb="FFFFFFCC"/>
        </patternFill>
      </fill>
    </dxf>
    <dxf>
      <font>
        <color rgb="FF006600"/>
        <name val="Arial"/>
        <family val="2"/>
        <charset val="1"/>
      </font>
      <fill>
        <patternFill>
          <bgColor rgb="FFCCFFCC"/>
        </patternFill>
      </fill>
    </dxf>
    <dxf>
      <font>
        <color rgb="FFCC0000"/>
        <name val="Arial"/>
        <family val="2"/>
        <charset val="1"/>
      </font>
      <fill>
        <patternFill>
          <bgColor rgb="FFFFCCCC"/>
        </patternFill>
      </fill>
    </dxf>
    <dxf>
      <font>
        <color rgb="FF996600"/>
        <name val="Arial"/>
        <family val="2"/>
        <charset val="1"/>
      </font>
      <fill>
        <patternFill>
          <bgColor rgb="FFFFFFCC"/>
        </patternFill>
      </fill>
    </dxf>
    <dxf>
      <font>
        <color rgb="FF006600"/>
        <name val="Arial"/>
        <family val="2"/>
        <charset val="1"/>
      </font>
      <fill>
        <patternFill>
          <bgColor rgb="FFCCFFCC"/>
        </patternFill>
      </fill>
    </dxf>
    <dxf>
      <font>
        <b/>
        <color rgb="FFFFFFFF"/>
        <name val="Arial"/>
        <family val="2"/>
        <charset val="1"/>
      </font>
      <fill>
        <patternFill>
          <bgColor rgb="FFCC0000"/>
        </patternFill>
      </fill>
    </dxf>
    <dxf>
      <font>
        <b/>
        <color rgb="FFFFFFFF"/>
        <name val="Arial"/>
        <family val="2"/>
        <charset val="1"/>
      </font>
      <fill>
        <patternFill>
          <bgColor rgb="FFCC0000"/>
        </patternFill>
      </fill>
    </dxf>
    <dxf>
      <font>
        <color rgb="FFCC0000"/>
        <name val="Arial"/>
        <family val="2"/>
        <charset val="1"/>
      </font>
      <fill>
        <patternFill>
          <bgColor rgb="FFFFCCCC"/>
        </patternFill>
      </fill>
    </dxf>
    <dxf>
      <font>
        <color rgb="FF996600"/>
        <name val="Arial"/>
        <family val="2"/>
        <charset val="1"/>
      </font>
      <fill>
        <patternFill>
          <bgColor rgb="FFFFFFCC"/>
        </patternFill>
      </fill>
    </dxf>
    <dxf>
      <font>
        <color rgb="FF006600"/>
        <name val="Arial"/>
        <family val="2"/>
        <charset val="1"/>
      </font>
      <fill>
        <patternFill>
          <bgColor rgb="FFCCFFCC"/>
        </patternFill>
      </fill>
    </dxf>
    <dxf>
      <font>
        <b/>
        <color rgb="FFFFFFFF"/>
        <name val="Arial"/>
        <family val="2"/>
        <charset val="1"/>
      </font>
      <fill>
        <patternFill>
          <bgColor rgb="FFCC0000"/>
        </patternFill>
      </fill>
    </dxf>
    <dxf>
      <font>
        <b/>
        <color rgb="FFFFFFFF"/>
        <name val="Arial"/>
        <family val="2"/>
        <charset val="1"/>
      </font>
      <fill>
        <patternFill>
          <bgColor rgb="FFCC0000"/>
        </patternFill>
      </fill>
    </dxf>
    <dxf>
      <font>
        <color rgb="FFCC0000"/>
        <name val="Arial"/>
        <family val="2"/>
        <charset val="1"/>
      </font>
      <fill>
        <patternFill>
          <bgColor rgb="FFFFCCCC"/>
        </patternFill>
      </fill>
    </dxf>
    <dxf>
      <font>
        <color rgb="FF996600"/>
        <name val="Arial"/>
        <family val="2"/>
        <charset val="1"/>
      </font>
      <fill>
        <patternFill>
          <bgColor rgb="FFFFFFCC"/>
        </patternFill>
      </fill>
    </dxf>
    <dxf>
      <font>
        <color rgb="FF006600"/>
        <name val="Arial"/>
        <family val="2"/>
        <charset val="1"/>
      </font>
      <fill>
        <patternFill>
          <bgColor rgb="FFCCFFCC"/>
        </patternFill>
      </fill>
    </dxf>
    <dxf>
      <font>
        <b/>
        <color rgb="FFFFFFFF"/>
        <name val="Arial"/>
        <family val="2"/>
        <charset val="1"/>
      </font>
      <fill>
        <patternFill>
          <bgColor rgb="FFCC0000"/>
        </patternFill>
      </fill>
    </dxf>
    <dxf>
      <font>
        <b/>
        <color rgb="FFFFFFFF"/>
        <name val="Arial"/>
        <family val="2"/>
        <charset val="1"/>
      </font>
      <fill>
        <patternFill>
          <bgColor rgb="FFCC0000"/>
        </patternFill>
      </fill>
    </dxf>
    <dxf>
      <font>
        <color rgb="FFCC0000"/>
        <name val="Arial"/>
        <family val="2"/>
        <charset val="1"/>
      </font>
      <fill>
        <patternFill>
          <bgColor rgb="FFFFCCCC"/>
        </patternFill>
      </fill>
    </dxf>
    <dxf>
      <font>
        <color rgb="FF996600"/>
        <name val="Arial"/>
        <family val="2"/>
        <charset val="1"/>
      </font>
      <fill>
        <patternFill>
          <bgColor rgb="FFFFFFCC"/>
        </patternFill>
      </fill>
    </dxf>
    <dxf>
      <font>
        <color rgb="FF006600"/>
        <name val="Arial"/>
        <family val="2"/>
        <charset val="1"/>
      </font>
      <fill>
        <patternFill>
          <bgColor rgb="FFCCFFCC"/>
        </patternFill>
      </fill>
    </dxf>
    <dxf>
      <font>
        <b/>
        <color rgb="FFFFFFFF"/>
        <name val="Arial"/>
        <family val="2"/>
        <charset val="1"/>
      </font>
      <fill>
        <patternFill>
          <bgColor rgb="FFCC0000"/>
        </patternFill>
      </fill>
    </dxf>
    <dxf>
      <font>
        <b/>
        <color rgb="FFFFFFFF"/>
        <name val="Arial"/>
        <family val="2"/>
        <charset val="1"/>
      </font>
      <fill>
        <patternFill>
          <bgColor rgb="FFCC0000"/>
        </patternFill>
      </fill>
    </dxf>
    <dxf>
      <font>
        <color rgb="FFCC0000"/>
        <name val="Arial"/>
        <family val="2"/>
        <charset val="1"/>
      </font>
      <fill>
        <patternFill>
          <bgColor rgb="FFFFCCCC"/>
        </patternFill>
      </fill>
    </dxf>
    <dxf>
      <font>
        <color rgb="FF996600"/>
        <name val="Arial"/>
        <family val="2"/>
        <charset val="1"/>
      </font>
      <fill>
        <patternFill>
          <bgColor rgb="FFFFFFCC"/>
        </patternFill>
      </fill>
    </dxf>
    <dxf>
      <font>
        <color rgb="FF006600"/>
        <name val="Arial"/>
        <family val="2"/>
        <charset val="1"/>
      </font>
      <fill>
        <patternFill>
          <bgColor rgb="FFCCFFCC"/>
        </patternFill>
      </fill>
    </dxf>
    <dxf>
      <fill>
        <patternFill patternType="solid">
          <fgColor indexed="49"/>
          <bgColor indexed="11"/>
        </patternFill>
      </fill>
    </dxf>
    <dxf>
      <fill>
        <patternFill patternType="solid">
          <fgColor indexed="49"/>
          <bgColor indexed="11"/>
        </patternFill>
      </fill>
    </dxf>
    <dxf>
      <fill>
        <patternFill patternType="solid">
          <fgColor indexed="49"/>
          <bgColor indexed="11"/>
        </patternFill>
      </fill>
    </dxf>
    <dxf>
      <fill>
        <patternFill patternType="solid">
          <fgColor indexed="49"/>
          <bgColor indexed="11"/>
        </patternFill>
      </fill>
    </dxf>
    <dxf>
      <fill>
        <patternFill patternType="solid">
          <fgColor indexed="49"/>
          <bgColor indexed="11"/>
        </patternFill>
      </fill>
    </dxf>
    <dxf>
      <fill>
        <patternFill patternType="solid">
          <fgColor indexed="49"/>
          <bgColor indexed="11"/>
        </patternFill>
      </fill>
    </dxf>
    <dxf>
      <font>
        <color rgb="FF996600"/>
        <name val="Arial"/>
        <family val="2"/>
        <charset val="1"/>
      </font>
      <fill>
        <patternFill>
          <bgColor rgb="FFFFFFCC"/>
        </patternFill>
      </fill>
    </dxf>
    <dxf>
      <font>
        <color rgb="FFCC0000"/>
        <name val="Arial"/>
        <family val="2"/>
        <charset val="1"/>
      </font>
      <fill>
        <patternFill>
          <bgColor rgb="FFFFCCCC"/>
        </patternFill>
      </fill>
    </dxf>
    <dxf>
      <font>
        <color rgb="FF006600"/>
        <name val="Arial"/>
        <family val="2"/>
        <charset val="1"/>
      </font>
      <fill>
        <patternFill>
          <bgColor rgb="FFCCFFCC"/>
        </patternFill>
      </fill>
    </dxf>
    <dxf>
      <font>
        <b/>
        <color rgb="FFFFFFFF"/>
        <name val="Arial"/>
        <family val="2"/>
        <charset val="1"/>
      </font>
      <fill>
        <patternFill>
          <bgColor rgb="FFCC0000"/>
        </patternFill>
      </fill>
    </dxf>
    <dxf>
      <font>
        <b/>
        <color rgb="FFFFFFFF"/>
        <name val="Arial"/>
        <family val="2"/>
        <charset val="1"/>
      </font>
      <fill>
        <patternFill>
          <bgColor rgb="FFCC0000"/>
        </patternFill>
      </fill>
    </dxf>
    <dxf>
      <font>
        <color rgb="FF996600"/>
        <name val="Arial"/>
        <family val="2"/>
        <charset val="1"/>
      </font>
      <fill>
        <patternFill>
          <bgColor rgb="FFFFFFCC"/>
        </patternFill>
      </fill>
    </dxf>
    <dxf>
      <font>
        <color rgb="FFCC0000"/>
        <name val="Arial"/>
        <family val="2"/>
        <charset val="1"/>
      </font>
      <fill>
        <patternFill>
          <bgColor rgb="FFFFCCCC"/>
        </patternFill>
      </fill>
    </dxf>
    <dxf>
      <font>
        <color rgb="FF006600"/>
        <name val="Arial"/>
        <family val="2"/>
        <charset val="1"/>
      </font>
      <fill>
        <patternFill>
          <bgColor rgb="FFCCFFCC"/>
        </patternFill>
      </fill>
    </dxf>
    <dxf>
      <font>
        <b/>
        <color rgb="FFFFFFFF"/>
        <name val="Arial"/>
        <family val="2"/>
        <charset val="1"/>
      </font>
      <fill>
        <patternFill>
          <bgColor rgb="FFCC0000"/>
        </patternFill>
      </fill>
    </dxf>
    <dxf>
      <font>
        <b/>
        <color rgb="FFFFFFFF"/>
        <name val="Arial"/>
        <family val="2"/>
        <charset val="1"/>
      </font>
      <fill>
        <patternFill>
          <bgColor rgb="FFCC0000"/>
        </patternFill>
      </fill>
    </dxf>
    <dxf>
      <font>
        <b/>
        <color rgb="FFFFFFFF"/>
        <name val="Arial"/>
        <family val="2"/>
        <charset val="1"/>
      </font>
      <fill>
        <patternFill>
          <bgColor rgb="FFCC0000"/>
        </patternFill>
      </fill>
    </dxf>
    <dxf>
      <font>
        <b/>
        <color rgb="FFFFFFFF"/>
        <name val="Arial"/>
        <family val="2"/>
        <charset val="1"/>
      </font>
      <fill>
        <patternFill>
          <bgColor rgb="FFCC0000"/>
        </patternFill>
      </fill>
    </dxf>
    <dxf>
      <font>
        <color rgb="FFCC0000"/>
        <name val="Arial"/>
        <family val="2"/>
        <charset val="1"/>
      </font>
      <fill>
        <patternFill>
          <bgColor rgb="FFFFCCCC"/>
        </patternFill>
      </fill>
    </dxf>
    <dxf>
      <font>
        <color rgb="FF996600"/>
        <name val="Arial"/>
        <family val="2"/>
        <charset val="1"/>
      </font>
      <fill>
        <patternFill>
          <bgColor rgb="FFFFFFCC"/>
        </patternFill>
      </fill>
    </dxf>
    <dxf>
      <font>
        <color rgb="FF006600"/>
        <name val="Arial"/>
        <family val="2"/>
        <charset val="1"/>
      </font>
      <fill>
        <patternFill>
          <bgColor rgb="FFCCFFCC"/>
        </patternFill>
      </fill>
    </dxf>
    <dxf>
      <font>
        <color rgb="FF996600"/>
        <name val="Arial"/>
        <family val="2"/>
        <charset val="1"/>
      </font>
      <fill>
        <patternFill>
          <bgColor rgb="FFFFFFCC"/>
        </patternFill>
      </fill>
    </dxf>
    <dxf>
      <font>
        <color rgb="FFCC0000"/>
        <name val="Arial"/>
        <family val="2"/>
        <charset val="1"/>
      </font>
      <fill>
        <patternFill>
          <bgColor rgb="FFFFCCCC"/>
        </patternFill>
      </fill>
    </dxf>
    <dxf>
      <font>
        <color rgb="FF006600"/>
        <name val="Arial"/>
        <family val="2"/>
        <charset val="1"/>
      </font>
      <fill>
        <patternFill>
          <bgColor rgb="FFCCFFCC"/>
        </patternFill>
      </fill>
    </dxf>
  </dxfs>
  <tableStyles count="0" defaultTableStyle="TableStyleMedium2" defaultPivotStyle="PivotStyleLight16"/>
  <colors>
    <indexedColors>
      <rgbColor rgb="FF000000"/>
      <rgbColor rgb="FFFFFFFF"/>
      <rgbColor rgb="FFFF0000"/>
      <rgbColor rgb="FF00FF00"/>
      <rgbColor rgb="FF0000FF"/>
      <rgbColor rgb="FFFCF305"/>
      <rgbColor rgb="FFFF00FF"/>
      <rgbColor rgb="FF00FFFF"/>
      <rgbColor rgb="FFCC0000"/>
      <rgbColor rgb="FF006600"/>
      <rgbColor rgb="FF000080"/>
      <rgbColor rgb="FF996600"/>
      <rgbColor rgb="FF800080"/>
      <rgbColor rgb="FF008080"/>
      <rgbColor rgb="FFC0C0C0"/>
      <rgbColor rgb="FF808080"/>
      <rgbColor rgb="FF9999FF"/>
      <rgbColor rgb="FF993366"/>
      <rgbColor rgb="FFFFFFCC"/>
      <rgbColor rgb="FFCCFFFF"/>
      <rgbColor rgb="FF660066"/>
      <rgbColor rgb="FFFF8080"/>
      <rgbColor rgb="FF0066CC"/>
      <rgbColor rgb="FFDDDDDD"/>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CC"/>
      <rgbColor rgb="FF3366FF"/>
      <rgbColor rgb="FF33CCCC"/>
      <rgbColor rgb="FF99CC00"/>
      <rgbColor rgb="FFFFCC00"/>
      <rgbColor rgb="FFFF9900"/>
      <rgbColor rgb="FFFF3333"/>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editAs="absolute">
    <xdr:from>
      <xdr:col>1</xdr:col>
      <xdr:colOff>360</xdr:colOff>
      <xdr:row>14</xdr:row>
      <xdr:rowOff>114840</xdr:rowOff>
    </xdr:from>
    <xdr:to>
      <xdr:col>3</xdr:col>
      <xdr:colOff>217440</xdr:colOff>
      <xdr:row>22</xdr:row>
      <xdr:rowOff>130320</xdr:rowOff>
    </xdr:to>
    <xdr:sp macro="" textlink="">
      <xdr:nvSpPr>
        <xdr:cNvPr id="2" name="Text Frame 1">
          <a:extLst>
            <a:ext uri="{FF2B5EF4-FFF2-40B4-BE49-F238E27FC236}">
              <a16:creationId xmlns:a16="http://schemas.microsoft.com/office/drawing/2014/main" id="{00000000-0008-0000-0300-000002000000}"/>
            </a:ext>
          </a:extLst>
        </xdr:cNvPr>
        <xdr:cNvSpPr/>
      </xdr:nvSpPr>
      <xdr:spPr>
        <a:xfrm>
          <a:off x="372600" y="2873880"/>
          <a:ext cx="2059200" cy="1316160"/>
        </a:xfrm>
        <a:prstGeom prst="rect">
          <a:avLst/>
        </a:prstGeom>
        <a:solidFill>
          <a:srgbClr val="FFFF99"/>
        </a:solidFill>
        <a:ln w="36720">
          <a:solidFill>
            <a:srgbClr val="000000"/>
          </a:solidFill>
          <a:round/>
        </a:ln>
      </xdr:spPr>
      <xdr:style>
        <a:lnRef idx="0">
          <a:scrgbClr r="0" g="0" b="0"/>
        </a:lnRef>
        <a:fillRef idx="0">
          <a:scrgbClr r="0" g="0" b="0"/>
        </a:fillRef>
        <a:effectRef idx="0">
          <a:scrgbClr r="0" g="0" b="0"/>
        </a:effectRef>
        <a:fontRef idx="minor"/>
      </xdr:style>
      <xdr:txBody>
        <a:bodyPr lIns="18360" tIns="18360" rIns="18360" bIns="18360" anchor="t">
          <a:noAutofit/>
        </a:bodyPr>
        <a:lstStyle/>
        <a:p>
          <a:pPr>
            <a:lnSpc>
              <a:spcPct val="100000"/>
            </a:lnSpc>
          </a:pPr>
          <a:endParaRPr lang="en-US" sz="1000" b="0" strike="noStrike" spc="-1">
            <a:latin typeface="Times New Roman"/>
          </a:endParaRPr>
        </a:p>
        <a:p>
          <a:pPr>
            <a:lnSpc>
              <a:spcPct val="100000"/>
            </a:lnSpc>
          </a:pPr>
          <a:r>
            <a:rPr lang="en-US" sz="1000" b="1" strike="noStrike" spc="-1">
              <a:latin typeface="Arial"/>
              <a:ea typeface="Noto Sans CJK SC"/>
            </a:rPr>
            <a:t>Instructions: </a:t>
          </a:r>
          <a:endParaRPr lang="en-US" sz="1000" b="0" strike="noStrike" spc="-1">
            <a:latin typeface="Times New Roman"/>
          </a:endParaRPr>
        </a:p>
        <a:p>
          <a:pPr>
            <a:lnSpc>
              <a:spcPct val="100000"/>
            </a:lnSpc>
          </a:pPr>
          <a:endParaRPr lang="en-US" sz="1000" b="0" strike="noStrike" spc="-1">
            <a:latin typeface="Times New Roman"/>
          </a:endParaRPr>
        </a:p>
        <a:p>
          <a:pPr>
            <a:lnSpc>
              <a:spcPct val="100000"/>
            </a:lnSpc>
          </a:pPr>
          <a:r>
            <a:rPr lang="en-US" sz="1000" b="0" strike="noStrike" spc="-1">
              <a:latin typeface="Arial"/>
              <a:ea typeface="Noto Sans CJK SC"/>
            </a:rPr>
            <a:t>In column B type in the sheet name containing letter ballot comments to get statistics from that sheet. Note, that spaces are not allowed in the sheet names.</a:t>
          </a:r>
          <a:endParaRPr lang="en-US" sz="1000" b="0" strike="noStrike" spc="-1">
            <a:latin typeface="Times New Roman"/>
          </a:endParaRPr>
        </a:p>
        <a:p>
          <a:pPr>
            <a:lnSpc>
              <a:spcPct val="100000"/>
            </a:lnSpc>
          </a:pPr>
          <a:endParaRPr lang="en-US" sz="1000" b="0" strike="noStrike" spc="-1">
            <a:latin typeface="Times New Roman"/>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I18"/>
  <sheetViews>
    <sheetView zoomScaleNormal="100" workbookViewId="0">
      <selection activeCell="C15" sqref="C15:D15"/>
    </sheetView>
  </sheetViews>
  <sheetFormatPr defaultColWidth="9.1796875" defaultRowHeight="12.5"/>
  <cols>
    <col min="1" max="1" width="9.1796875" style="2"/>
    <col min="2" max="2" width="15.453125" style="2" customWidth="1"/>
    <col min="3" max="3" width="72.54296875" style="2" customWidth="1"/>
    <col min="4" max="4" width="43.7265625" style="2" customWidth="1"/>
    <col min="5" max="5" width="5.1796875" style="2" customWidth="1"/>
    <col min="6" max="6" width="50.7265625" style="2" customWidth="1"/>
    <col min="10" max="16381" width="9.1796875" style="2"/>
    <col min="16382" max="16384" width="11.54296875" style="2" customWidth="1"/>
  </cols>
  <sheetData>
    <row r="1" spans="2:9" ht="18.649999999999999" customHeight="1">
      <c r="B1" s="3" t="s">
        <v>1054</v>
      </c>
      <c r="C1" s="4"/>
      <c r="D1" s="5" t="s">
        <v>1056</v>
      </c>
      <c r="F1" s="58"/>
    </row>
    <row r="2" spans="2:9">
      <c r="F2" s="58"/>
    </row>
    <row r="3" spans="2:9" ht="17.5">
      <c r="C3" s="6" t="s">
        <v>0</v>
      </c>
      <c r="F3" s="58"/>
    </row>
    <row r="4" spans="2:9" ht="17.5">
      <c r="C4" s="6" t="s">
        <v>1</v>
      </c>
      <c r="F4" s="58"/>
    </row>
    <row r="5" spans="2:9" ht="17.5">
      <c r="B5" s="6"/>
      <c r="F5" s="58"/>
    </row>
    <row r="6" spans="2:9" ht="14.25" customHeight="1">
      <c r="B6" s="7" t="s">
        <v>2</v>
      </c>
      <c r="C6" s="59" t="s">
        <v>3</v>
      </c>
      <c r="D6" s="59"/>
      <c r="F6" s="58"/>
    </row>
    <row r="7" spans="2:9" ht="17.25" customHeight="1">
      <c r="B7" s="7" t="s">
        <v>4</v>
      </c>
      <c r="C7" s="60" t="s">
        <v>1055</v>
      </c>
      <c r="D7" s="60"/>
      <c r="F7" s="58"/>
    </row>
    <row r="8" spans="2:9" ht="15.5">
      <c r="B8" s="7" t="s">
        <v>5</v>
      </c>
      <c r="C8" s="61" t="s">
        <v>1057</v>
      </c>
      <c r="D8" s="61"/>
      <c r="F8" s="58"/>
    </row>
    <row r="9" spans="2:9" ht="14.25" customHeight="1">
      <c r="B9" s="59" t="s">
        <v>6</v>
      </c>
      <c r="C9" s="47" t="s">
        <v>1059</v>
      </c>
      <c r="D9" s="7"/>
      <c r="F9" s="58"/>
    </row>
    <row r="10" spans="2:9" ht="15.5">
      <c r="B10" s="59"/>
      <c r="C10" s="48" t="s">
        <v>1165</v>
      </c>
      <c r="D10" s="8"/>
      <c r="F10" s="58"/>
    </row>
    <row r="11" spans="2:9" ht="15.5">
      <c r="B11" s="59"/>
      <c r="C11" s="48" t="s">
        <v>1060</v>
      </c>
      <c r="D11" s="9"/>
      <c r="F11" s="58"/>
    </row>
    <row r="12" spans="2:9" ht="15.5">
      <c r="B12" s="59"/>
      <c r="C12" s="10"/>
      <c r="D12" s="11"/>
      <c r="F12" s="58"/>
    </row>
    <row r="13" spans="2:9" ht="14.25" customHeight="1">
      <c r="B13" s="59" t="s">
        <v>7</v>
      </c>
      <c r="C13" s="12" t="s">
        <v>1058</v>
      </c>
      <c r="D13" s="7"/>
      <c r="F13" s="58"/>
    </row>
    <row r="14" spans="2:9" ht="15.5">
      <c r="B14" s="59"/>
      <c r="C14" s="13"/>
      <c r="F14" s="58"/>
    </row>
    <row r="15" spans="2:9" ht="14.25" customHeight="1">
      <c r="B15" s="7" t="s">
        <v>8</v>
      </c>
      <c r="C15" s="59" t="s">
        <v>9</v>
      </c>
      <c r="D15" s="59"/>
      <c r="F15" s="58"/>
    </row>
    <row r="16" spans="2:9" s="14" customFormat="1" ht="20.25" customHeight="1">
      <c r="B16" s="7" t="s">
        <v>10</v>
      </c>
      <c r="C16" s="59" t="s">
        <v>11</v>
      </c>
      <c r="D16" s="59"/>
      <c r="F16" s="58"/>
      <c r="G16"/>
      <c r="H16"/>
      <c r="I16"/>
    </row>
    <row r="17" spans="2:9" s="14" customFormat="1" ht="84" customHeight="1">
      <c r="B17" s="1" t="s">
        <v>12</v>
      </c>
      <c r="C17" s="59" t="s">
        <v>13</v>
      </c>
      <c r="D17" s="59"/>
      <c r="F17" s="58"/>
      <c r="G17"/>
      <c r="H17"/>
      <c r="I17"/>
    </row>
    <row r="18" spans="2:9" s="14" customFormat="1" ht="36.75" customHeight="1">
      <c r="B18" s="10" t="s">
        <v>14</v>
      </c>
      <c r="C18" s="59" t="s">
        <v>15</v>
      </c>
      <c r="D18" s="59"/>
      <c r="F18" s="58"/>
      <c r="G18"/>
      <c r="H18"/>
      <c r="I18"/>
    </row>
  </sheetData>
  <mergeCells count="10">
    <mergeCell ref="F1:F18"/>
    <mergeCell ref="C6:D6"/>
    <mergeCell ref="C7:D7"/>
    <mergeCell ref="C8:D8"/>
    <mergeCell ref="B9:B12"/>
    <mergeCell ref="B13:B14"/>
    <mergeCell ref="C15:D15"/>
    <mergeCell ref="C16:D16"/>
    <mergeCell ref="C17:D17"/>
    <mergeCell ref="C18:D18"/>
  </mergeCells>
  <phoneticPr fontId="14"/>
  <pageMargins left="0.78749999999999998" right="0.78749999999999998" top="1.05277777777778" bottom="1.05277777777778" header="0.78749999999999998" footer="0.78749999999999998"/>
  <pageSetup orientation="portrait" useFirstPageNumber="1" horizontalDpi="300" verticalDpi="300" r:id="rId1"/>
  <headerFooter>
    <oddHeader>&amp;C&amp;"Times New Roman,Regular"&amp;12&amp;A</oddHeader>
    <oddFooter>&amp;C&amp;"Times New Roman,Regular"&amp;12Page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R139"/>
  <sheetViews>
    <sheetView zoomScale="80" zoomScaleNormal="80" workbookViewId="0">
      <pane xSplit="1" ySplit="1" topLeftCell="B2" activePane="bottomRight" state="frozen"/>
      <selection activeCell="A3" sqref="A3"/>
      <selection pane="topRight" activeCell="A3" sqref="A3"/>
      <selection pane="bottomLeft" activeCell="A3" sqref="A3"/>
      <selection pane="bottomRight" activeCell="A3" sqref="A3"/>
    </sheetView>
  </sheetViews>
  <sheetFormatPr defaultColWidth="8.7265625" defaultRowHeight="12.5"/>
  <cols>
    <col min="1" max="2" width="14.54296875" customWidth="1"/>
    <col min="3" max="3" width="15.26953125" customWidth="1"/>
    <col min="4" max="4" width="8.1796875" customWidth="1"/>
    <col min="5" max="5" width="12.81640625" customWidth="1"/>
    <col min="7" max="7" width="42.1796875" style="15" customWidth="1"/>
    <col min="8" max="8" width="41.54296875" style="15" customWidth="1"/>
    <col min="9" max="9" width="11.54296875" customWidth="1"/>
    <col min="10" max="10" width="12.453125" customWidth="1"/>
    <col min="11" max="11" width="13.453125" customWidth="1"/>
    <col min="12" max="12" width="31.453125" style="15" customWidth="1"/>
    <col min="13" max="15" width="15.54296875" style="15" customWidth="1"/>
    <col min="16" max="16" width="8.7265625" style="15"/>
    <col min="18" max="18" width="15.26953125" customWidth="1"/>
    <col min="16384" max="16384" width="11.54296875" customWidth="1"/>
  </cols>
  <sheetData>
    <row r="1" spans="1:15" ht="26">
      <c r="A1" s="16" t="s">
        <v>16</v>
      </c>
      <c r="B1" s="16" t="s">
        <v>17</v>
      </c>
      <c r="C1" s="16" t="s">
        <v>18</v>
      </c>
      <c r="D1" s="16" t="s">
        <v>19</v>
      </c>
      <c r="E1" s="16" t="s">
        <v>20</v>
      </c>
      <c r="F1" s="16" t="s">
        <v>21</v>
      </c>
      <c r="G1" s="17" t="s">
        <v>22</v>
      </c>
      <c r="H1" s="17" t="s">
        <v>23</v>
      </c>
      <c r="I1" s="16" t="s">
        <v>24</v>
      </c>
      <c r="J1" s="18" t="s">
        <v>25</v>
      </c>
      <c r="K1" s="17" t="s">
        <v>26</v>
      </c>
      <c r="L1" s="17" t="s">
        <v>27</v>
      </c>
      <c r="M1" s="17" t="s">
        <v>28</v>
      </c>
      <c r="N1" s="17" t="s">
        <v>29</v>
      </c>
      <c r="O1" s="17" t="s">
        <v>30</v>
      </c>
    </row>
    <row r="2" spans="1:15">
      <c r="A2" t="s">
        <v>31</v>
      </c>
      <c r="B2" t="s">
        <v>32</v>
      </c>
      <c r="C2" t="s">
        <v>33</v>
      </c>
      <c r="D2">
        <v>1</v>
      </c>
      <c r="E2" s="19" t="s">
        <v>34</v>
      </c>
      <c r="F2">
        <v>26</v>
      </c>
      <c r="G2" s="15" t="s">
        <v>35</v>
      </c>
      <c r="H2" s="22" t="s">
        <v>36</v>
      </c>
      <c r="I2" t="s">
        <v>37</v>
      </c>
      <c r="K2" t="s">
        <v>38</v>
      </c>
      <c r="M2" s="22" t="s">
        <v>39</v>
      </c>
      <c r="O2" s="33"/>
    </row>
    <row r="3" spans="1:15" ht="112.5">
      <c r="A3" t="s">
        <v>40</v>
      </c>
      <c r="B3" t="s">
        <v>41</v>
      </c>
      <c r="C3" t="s">
        <v>42</v>
      </c>
      <c r="D3">
        <v>1</v>
      </c>
      <c r="E3" s="19" t="s">
        <v>43</v>
      </c>
      <c r="F3">
        <v>14</v>
      </c>
      <c r="G3" s="15" t="s">
        <v>44</v>
      </c>
      <c r="H3" s="22"/>
      <c r="I3" t="s">
        <v>45</v>
      </c>
      <c r="K3" t="s">
        <v>46</v>
      </c>
      <c r="L3" s="15" t="s">
        <v>47</v>
      </c>
      <c r="M3" s="22" t="s">
        <v>39</v>
      </c>
      <c r="O3" s="33"/>
    </row>
    <row r="4" spans="1:15" ht="112.5">
      <c r="A4" t="s">
        <v>48</v>
      </c>
      <c r="B4" t="s">
        <v>41</v>
      </c>
      <c r="C4" t="s">
        <v>42</v>
      </c>
      <c r="D4">
        <v>12</v>
      </c>
      <c r="E4" s="19" t="s">
        <v>49</v>
      </c>
      <c r="F4">
        <v>6</v>
      </c>
      <c r="G4" s="15" t="s">
        <v>50</v>
      </c>
      <c r="H4" s="22"/>
      <c r="I4" t="s">
        <v>45</v>
      </c>
      <c r="K4" t="s">
        <v>51</v>
      </c>
      <c r="L4" s="15" t="s">
        <v>52</v>
      </c>
      <c r="M4" s="22" t="s">
        <v>39</v>
      </c>
      <c r="O4" s="33"/>
    </row>
    <row r="5" spans="1:15" ht="75">
      <c r="A5" t="s">
        <v>53</v>
      </c>
      <c r="B5" t="s">
        <v>41</v>
      </c>
      <c r="C5" t="s">
        <v>42</v>
      </c>
      <c r="D5">
        <v>12</v>
      </c>
      <c r="E5" s="20" t="s">
        <v>49</v>
      </c>
      <c r="F5">
        <v>9</v>
      </c>
      <c r="G5" s="15" t="s">
        <v>54</v>
      </c>
      <c r="H5" s="22"/>
      <c r="I5" t="s">
        <v>45</v>
      </c>
      <c r="K5" t="s">
        <v>51</v>
      </c>
      <c r="L5" s="15" t="s">
        <v>52</v>
      </c>
      <c r="M5" s="22" t="s">
        <v>39</v>
      </c>
      <c r="O5" s="33"/>
    </row>
    <row r="6" spans="1:15" ht="75">
      <c r="A6" t="s">
        <v>55</v>
      </c>
      <c r="B6" t="s">
        <v>41</v>
      </c>
      <c r="C6" t="s">
        <v>42</v>
      </c>
      <c r="D6">
        <v>12</v>
      </c>
      <c r="E6" s="19" t="s">
        <v>56</v>
      </c>
      <c r="F6">
        <v>27</v>
      </c>
      <c r="G6" s="15" t="s">
        <v>57</v>
      </c>
      <c r="H6" s="22"/>
      <c r="I6" t="s">
        <v>45</v>
      </c>
      <c r="K6" t="s">
        <v>51</v>
      </c>
      <c r="L6" s="15" t="s">
        <v>52</v>
      </c>
      <c r="M6" s="22" t="s">
        <v>39</v>
      </c>
      <c r="O6" s="33"/>
    </row>
    <row r="7" spans="1:15">
      <c r="A7" t="s">
        <v>58</v>
      </c>
      <c r="B7" t="s">
        <v>41</v>
      </c>
      <c r="C7" t="s">
        <v>42</v>
      </c>
      <c r="D7">
        <v>14</v>
      </c>
      <c r="E7" s="19" t="s">
        <v>59</v>
      </c>
      <c r="F7">
        <v>5</v>
      </c>
      <c r="G7" s="15" t="s">
        <v>60</v>
      </c>
      <c r="H7" s="22" t="s">
        <v>61</v>
      </c>
      <c r="I7" t="s">
        <v>37</v>
      </c>
      <c r="K7" t="s">
        <v>38</v>
      </c>
      <c r="M7" s="22" t="s">
        <v>39</v>
      </c>
      <c r="O7" s="33"/>
    </row>
    <row r="8" spans="1:15" ht="25">
      <c r="A8" t="s">
        <v>62</v>
      </c>
      <c r="B8" t="s">
        <v>41</v>
      </c>
      <c r="C8" t="s">
        <v>42</v>
      </c>
      <c r="D8">
        <v>14</v>
      </c>
      <c r="E8" s="19" t="s">
        <v>59</v>
      </c>
      <c r="F8">
        <v>14</v>
      </c>
      <c r="G8" s="15" t="s">
        <v>63</v>
      </c>
      <c r="H8" s="22" t="s">
        <v>64</v>
      </c>
      <c r="I8" t="s">
        <v>65</v>
      </c>
      <c r="K8" t="s">
        <v>38</v>
      </c>
      <c r="M8" s="22" t="s">
        <v>39</v>
      </c>
      <c r="O8" s="33"/>
    </row>
    <row r="9" spans="1:15">
      <c r="A9" t="s">
        <v>66</v>
      </c>
      <c r="B9" t="s">
        <v>41</v>
      </c>
      <c r="C9" t="s">
        <v>42</v>
      </c>
      <c r="D9">
        <v>19</v>
      </c>
      <c r="E9" s="19" t="s">
        <v>67</v>
      </c>
      <c r="F9">
        <v>7</v>
      </c>
      <c r="G9" s="15" t="s">
        <v>68</v>
      </c>
      <c r="H9" s="22" t="s">
        <v>69</v>
      </c>
      <c r="I9" t="s">
        <v>65</v>
      </c>
      <c r="K9" t="s">
        <v>38</v>
      </c>
      <c r="M9" s="22" t="s">
        <v>39</v>
      </c>
      <c r="O9" s="33"/>
    </row>
    <row r="10" spans="1:15" ht="37.5">
      <c r="A10" t="s">
        <v>70</v>
      </c>
      <c r="B10" t="s">
        <v>32</v>
      </c>
      <c r="C10" t="s">
        <v>33</v>
      </c>
      <c r="D10">
        <v>20</v>
      </c>
      <c r="E10" s="19" t="s">
        <v>67</v>
      </c>
      <c r="F10">
        <v>9</v>
      </c>
      <c r="G10" s="15" t="s">
        <v>71</v>
      </c>
      <c r="H10" s="22" t="s">
        <v>72</v>
      </c>
      <c r="I10" t="s">
        <v>37</v>
      </c>
      <c r="K10" t="s">
        <v>38</v>
      </c>
      <c r="M10" s="22" t="s">
        <v>39</v>
      </c>
      <c r="O10" s="33"/>
    </row>
    <row r="11" spans="1:15" ht="50">
      <c r="A11" t="s">
        <v>73</v>
      </c>
      <c r="B11" t="s">
        <v>74</v>
      </c>
      <c r="C11" t="s">
        <v>75</v>
      </c>
      <c r="D11">
        <v>23</v>
      </c>
      <c r="E11" s="19" t="s">
        <v>76</v>
      </c>
      <c r="F11">
        <v>11</v>
      </c>
      <c r="G11" s="15" t="s">
        <v>77</v>
      </c>
      <c r="H11" s="23" t="s">
        <v>78</v>
      </c>
      <c r="I11" t="s">
        <v>65</v>
      </c>
      <c r="K11" t="s">
        <v>46</v>
      </c>
      <c r="L11" s="32" t="s">
        <v>79</v>
      </c>
      <c r="M11" s="22" t="s">
        <v>39</v>
      </c>
      <c r="O11" s="33"/>
    </row>
    <row r="12" spans="1:15" ht="25">
      <c r="A12" t="s">
        <v>80</v>
      </c>
      <c r="B12" t="s">
        <v>41</v>
      </c>
      <c r="C12" t="s">
        <v>42</v>
      </c>
      <c r="D12">
        <v>23</v>
      </c>
      <c r="E12" s="19" t="s">
        <v>76</v>
      </c>
      <c r="F12" t="s">
        <v>81</v>
      </c>
      <c r="G12" s="15" t="s">
        <v>82</v>
      </c>
      <c r="H12" s="22" t="s">
        <v>83</v>
      </c>
      <c r="I12" t="s">
        <v>65</v>
      </c>
      <c r="K12" t="s">
        <v>38</v>
      </c>
      <c r="M12" s="22" t="s">
        <v>39</v>
      </c>
      <c r="O12" s="33"/>
    </row>
    <row r="13" spans="1:15" ht="125">
      <c r="A13" t="s">
        <v>84</v>
      </c>
      <c r="B13" t="s">
        <v>41</v>
      </c>
      <c r="C13" t="s">
        <v>42</v>
      </c>
      <c r="D13">
        <v>23</v>
      </c>
      <c r="E13" s="19" t="s">
        <v>76</v>
      </c>
      <c r="F13">
        <v>21</v>
      </c>
      <c r="G13" s="15" t="s">
        <v>85</v>
      </c>
      <c r="H13" s="22" t="s">
        <v>86</v>
      </c>
      <c r="I13" t="s">
        <v>65</v>
      </c>
      <c r="K13" t="s">
        <v>38</v>
      </c>
      <c r="M13" s="22" t="s">
        <v>39</v>
      </c>
      <c r="O13" s="33"/>
    </row>
    <row r="14" spans="1:15" ht="25">
      <c r="A14" t="s">
        <v>87</v>
      </c>
      <c r="B14" t="s">
        <v>74</v>
      </c>
      <c r="C14" t="s">
        <v>75</v>
      </c>
      <c r="D14">
        <v>24</v>
      </c>
      <c r="E14" s="19" t="s">
        <v>76</v>
      </c>
      <c r="F14">
        <v>7</v>
      </c>
      <c r="G14" s="15" t="s">
        <v>88</v>
      </c>
      <c r="H14" s="23" t="s">
        <v>89</v>
      </c>
      <c r="I14" t="s">
        <v>37</v>
      </c>
      <c r="K14" t="s">
        <v>38</v>
      </c>
      <c r="M14" s="22" t="s">
        <v>39</v>
      </c>
      <c r="O14" s="33"/>
    </row>
    <row r="15" spans="1:15" ht="25">
      <c r="A15" t="s">
        <v>90</v>
      </c>
      <c r="B15" t="s">
        <v>74</v>
      </c>
      <c r="C15" t="s">
        <v>75</v>
      </c>
      <c r="D15">
        <v>24</v>
      </c>
      <c r="E15" s="19" t="s">
        <v>76</v>
      </c>
      <c r="F15">
        <v>11</v>
      </c>
      <c r="G15" s="15" t="s">
        <v>91</v>
      </c>
      <c r="H15" s="23" t="s">
        <v>92</v>
      </c>
      <c r="I15" t="s">
        <v>37</v>
      </c>
      <c r="K15" t="s">
        <v>38</v>
      </c>
      <c r="M15" s="22" t="s">
        <v>39</v>
      </c>
      <c r="O15" s="33"/>
    </row>
    <row r="16" spans="1:15" ht="37.5">
      <c r="A16" t="s">
        <v>93</v>
      </c>
      <c r="B16" t="s">
        <v>41</v>
      </c>
      <c r="C16" t="s">
        <v>42</v>
      </c>
      <c r="D16">
        <v>24</v>
      </c>
      <c r="E16" s="19" t="s">
        <v>94</v>
      </c>
      <c r="F16" t="s">
        <v>95</v>
      </c>
      <c r="G16" s="15" t="s">
        <v>82</v>
      </c>
      <c r="H16" s="22" t="s">
        <v>96</v>
      </c>
      <c r="I16" t="s">
        <v>65</v>
      </c>
      <c r="K16" t="s">
        <v>38</v>
      </c>
      <c r="M16" s="22" t="s">
        <v>39</v>
      </c>
      <c r="O16" s="33"/>
    </row>
    <row r="17" spans="1:15" ht="37.5">
      <c r="A17" t="s">
        <v>97</v>
      </c>
      <c r="B17" t="s">
        <v>74</v>
      </c>
      <c r="C17" t="s">
        <v>75</v>
      </c>
      <c r="D17">
        <v>25</v>
      </c>
      <c r="E17" s="19" t="s">
        <v>98</v>
      </c>
      <c r="F17">
        <v>17</v>
      </c>
      <c r="G17" s="15" t="s">
        <v>99</v>
      </c>
      <c r="H17" s="23" t="s">
        <v>100</v>
      </c>
      <c r="I17" t="s">
        <v>65</v>
      </c>
      <c r="K17" t="s">
        <v>38</v>
      </c>
      <c r="M17" s="22" t="s">
        <v>39</v>
      </c>
      <c r="O17" s="33"/>
    </row>
    <row r="18" spans="1:15" ht="25">
      <c r="A18" t="s">
        <v>101</v>
      </c>
      <c r="B18" t="s">
        <v>32</v>
      </c>
      <c r="C18" t="s">
        <v>33</v>
      </c>
      <c r="D18">
        <v>29</v>
      </c>
      <c r="E18" s="19" t="s">
        <v>102</v>
      </c>
      <c r="F18">
        <v>11</v>
      </c>
      <c r="G18" s="15" t="s">
        <v>103</v>
      </c>
      <c r="H18" s="22" t="s">
        <v>104</v>
      </c>
      <c r="I18" t="s">
        <v>37</v>
      </c>
      <c r="K18" t="s">
        <v>38</v>
      </c>
      <c r="M18" s="22" t="s">
        <v>39</v>
      </c>
      <c r="O18" s="33"/>
    </row>
    <row r="19" spans="1:15" ht="175">
      <c r="A19" t="s">
        <v>105</v>
      </c>
      <c r="B19" t="s">
        <v>74</v>
      </c>
      <c r="C19" t="s">
        <v>75</v>
      </c>
      <c r="D19">
        <v>29</v>
      </c>
      <c r="E19" s="19" t="s">
        <v>106</v>
      </c>
      <c r="F19" s="21">
        <v>11</v>
      </c>
      <c r="G19" s="15" t="s">
        <v>107</v>
      </c>
      <c r="H19" s="23" t="s">
        <v>108</v>
      </c>
      <c r="I19" t="s">
        <v>45</v>
      </c>
      <c r="K19" t="s">
        <v>46</v>
      </c>
      <c r="L19" s="15" t="s">
        <v>109</v>
      </c>
      <c r="M19" s="22" t="s">
        <v>39</v>
      </c>
      <c r="O19" s="33"/>
    </row>
    <row r="20" spans="1:15" ht="150">
      <c r="A20" t="s">
        <v>110</v>
      </c>
      <c r="B20" t="s">
        <v>74</v>
      </c>
      <c r="C20" t="s">
        <v>75</v>
      </c>
      <c r="D20">
        <v>29</v>
      </c>
      <c r="E20" s="19" t="s">
        <v>106</v>
      </c>
      <c r="F20">
        <v>16</v>
      </c>
      <c r="G20" s="15" t="s">
        <v>111</v>
      </c>
      <c r="H20" s="23" t="s">
        <v>108</v>
      </c>
      <c r="I20" t="s">
        <v>45</v>
      </c>
      <c r="K20" t="s">
        <v>46</v>
      </c>
      <c r="L20" s="15" t="s">
        <v>112</v>
      </c>
      <c r="M20" s="22" t="s">
        <v>39</v>
      </c>
      <c r="O20" s="33"/>
    </row>
    <row r="21" spans="1:15" ht="25">
      <c r="A21" t="s">
        <v>113</v>
      </c>
      <c r="B21" t="s">
        <v>74</v>
      </c>
      <c r="C21" t="s">
        <v>75</v>
      </c>
      <c r="D21">
        <v>30</v>
      </c>
      <c r="E21" s="19" t="s">
        <v>114</v>
      </c>
      <c r="F21">
        <v>5</v>
      </c>
      <c r="G21" s="15" t="s">
        <v>115</v>
      </c>
      <c r="H21" s="23" t="s">
        <v>116</v>
      </c>
      <c r="I21" t="s">
        <v>45</v>
      </c>
      <c r="K21" t="s">
        <v>46</v>
      </c>
      <c r="L21" s="15" t="s">
        <v>117</v>
      </c>
      <c r="M21" s="22" t="s">
        <v>39</v>
      </c>
      <c r="O21" s="33"/>
    </row>
    <row r="22" spans="1:15" ht="25">
      <c r="A22" t="s">
        <v>118</v>
      </c>
      <c r="B22" t="s">
        <v>74</v>
      </c>
      <c r="C22" t="s">
        <v>75</v>
      </c>
      <c r="D22">
        <v>31</v>
      </c>
      <c r="E22" s="19" t="s">
        <v>114</v>
      </c>
      <c r="F22">
        <v>14</v>
      </c>
      <c r="G22" s="15" t="s">
        <v>119</v>
      </c>
      <c r="H22" s="23" t="s">
        <v>120</v>
      </c>
      <c r="I22" t="s">
        <v>37</v>
      </c>
      <c r="K22" t="s">
        <v>46</v>
      </c>
      <c r="L22" s="32" t="s">
        <v>121</v>
      </c>
      <c r="M22" s="22" t="s">
        <v>39</v>
      </c>
      <c r="O22" s="33"/>
    </row>
    <row r="23" spans="1:15" ht="50">
      <c r="A23" t="s">
        <v>122</v>
      </c>
      <c r="B23" t="s">
        <v>74</v>
      </c>
      <c r="C23" t="s">
        <v>75</v>
      </c>
      <c r="D23">
        <v>32</v>
      </c>
      <c r="E23" t="s">
        <v>123</v>
      </c>
      <c r="F23">
        <v>8</v>
      </c>
      <c r="G23" s="15" t="s">
        <v>124</v>
      </c>
      <c r="H23" s="23" t="s">
        <v>125</v>
      </c>
      <c r="I23" t="s">
        <v>65</v>
      </c>
      <c r="K23" t="s">
        <v>46</v>
      </c>
      <c r="L23" s="32" t="s">
        <v>126</v>
      </c>
      <c r="M23" s="22" t="s">
        <v>39</v>
      </c>
      <c r="O23" s="33"/>
    </row>
    <row r="24" spans="1:15" ht="200">
      <c r="A24" t="s">
        <v>127</v>
      </c>
      <c r="B24" t="s">
        <v>74</v>
      </c>
      <c r="C24" t="s">
        <v>75</v>
      </c>
      <c r="D24">
        <v>32</v>
      </c>
      <c r="E24" t="s">
        <v>123</v>
      </c>
      <c r="F24">
        <v>11</v>
      </c>
      <c r="G24" s="15" t="s">
        <v>128</v>
      </c>
      <c r="H24" s="23" t="s">
        <v>129</v>
      </c>
      <c r="I24" t="s">
        <v>65</v>
      </c>
      <c r="K24" t="s">
        <v>46</v>
      </c>
      <c r="L24" s="15" t="s">
        <v>130</v>
      </c>
      <c r="M24" s="22" t="s">
        <v>39</v>
      </c>
      <c r="O24" s="33"/>
    </row>
    <row r="25" spans="1:15" ht="62.5">
      <c r="A25" t="s">
        <v>131</v>
      </c>
      <c r="B25" t="s">
        <v>41</v>
      </c>
      <c r="C25" t="s">
        <v>42</v>
      </c>
      <c r="D25">
        <v>32</v>
      </c>
      <c r="E25" t="s">
        <v>123</v>
      </c>
      <c r="F25">
        <v>8</v>
      </c>
      <c r="G25" s="15" t="s">
        <v>132</v>
      </c>
      <c r="H25" s="22" t="s">
        <v>133</v>
      </c>
      <c r="I25" t="s">
        <v>65</v>
      </c>
      <c r="K25" t="s">
        <v>38</v>
      </c>
      <c r="M25" s="22" t="s">
        <v>39</v>
      </c>
      <c r="O25" s="33"/>
    </row>
    <row r="26" spans="1:15" ht="250">
      <c r="A26" t="s">
        <v>134</v>
      </c>
      <c r="B26" t="s">
        <v>41</v>
      </c>
      <c r="C26" t="s">
        <v>42</v>
      </c>
      <c r="D26">
        <v>32</v>
      </c>
      <c r="E26" t="s">
        <v>123</v>
      </c>
      <c r="F26">
        <v>9</v>
      </c>
      <c r="G26" s="15" t="s">
        <v>135</v>
      </c>
      <c r="H26" s="22"/>
      <c r="I26" t="s">
        <v>65</v>
      </c>
      <c r="K26" t="s">
        <v>46</v>
      </c>
      <c r="L26" s="15" t="s">
        <v>136</v>
      </c>
      <c r="M26" s="22" t="s">
        <v>39</v>
      </c>
      <c r="O26" s="33"/>
    </row>
    <row r="27" spans="1:15" ht="212.5">
      <c r="A27" t="s">
        <v>137</v>
      </c>
      <c r="B27" t="s">
        <v>41</v>
      </c>
      <c r="C27" t="s">
        <v>42</v>
      </c>
      <c r="D27">
        <v>32</v>
      </c>
      <c r="E27" t="s">
        <v>123</v>
      </c>
      <c r="F27" t="s">
        <v>138</v>
      </c>
      <c r="G27" s="15" t="s">
        <v>139</v>
      </c>
      <c r="H27" s="22"/>
      <c r="I27" t="s">
        <v>65</v>
      </c>
      <c r="K27" t="s">
        <v>46</v>
      </c>
      <c r="L27" s="15" t="s">
        <v>140</v>
      </c>
      <c r="M27" s="22" t="s">
        <v>39</v>
      </c>
      <c r="O27" s="33"/>
    </row>
    <row r="28" spans="1:15" ht="87.5">
      <c r="A28" t="s">
        <v>141</v>
      </c>
      <c r="B28" t="s">
        <v>74</v>
      </c>
      <c r="C28" t="s">
        <v>75</v>
      </c>
      <c r="D28">
        <v>36</v>
      </c>
      <c r="E28" t="s">
        <v>142</v>
      </c>
      <c r="F28">
        <v>4</v>
      </c>
      <c r="G28" s="15" t="s">
        <v>143</v>
      </c>
      <c r="H28" s="23" t="s">
        <v>144</v>
      </c>
      <c r="I28" t="s">
        <v>65</v>
      </c>
      <c r="K28" t="s">
        <v>46</v>
      </c>
      <c r="L28" s="15" t="s">
        <v>145</v>
      </c>
      <c r="M28" s="22" t="s">
        <v>39</v>
      </c>
      <c r="O28" s="33"/>
    </row>
    <row r="29" spans="1:15" ht="37.5">
      <c r="A29" t="s">
        <v>146</v>
      </c>
      <c r="B29" t="s">
        <v>74</v>
      </c>
      <c r="C29" t="s">
        <v>75</v>
      </c>
      <c r="D29">
        <v>38</v>
      </c>
      <c r="E29" t="s">
        <v>147</v>
      </c>
      <c r="F29">
        <v>3</v>
      </c>
      <c r="G29" s="15" t="s">
        <v>148</v>
      </c>
      <c r="H29" s="23" t="s">
        <v>149</v>
      </c>
      <c r="I29" t="s">
        <v>65</v>
      </c>
      <c r="K29" t="s">
        <v>46</v>
      </c>
      <c r="L29" s="32" t="s">
        <v>150</v>
      </c>
      <c r="M29" s="22" t="s">
        <v>39</v>
      </c>
      <c r="O29" s="33"/>
    </row>
    <row r="30" spans="1:15">
      <c r="A30" t="s">
        <v>151</v>
      </c>
      <c r="B30" t="s">
        <v>74</v>
      </c>
      <c r="C30" t="s">
        <v>75</v>
      </c>
      <c r="D30">
        <v>38</v>
      </c>
      <c r="E30" t="s">
        <v>152</v>
      </c>
      <c r="F30">
        <v>11</v>
      </c>
      <c r="G30" s="15" t="s">
        <v>153</v>
      </c>
      <c r="H30" s="23" t="s">
        <v>154</v>
      </c>
      <c r="I30" t="s">
        <v>45</v>
      </c>
      <c r="K30" t="s">
        <v>38</v>
      </c>
      <c r="M30" s="22" t="s">
        <v>39</v>
      </c>
      <c r="O30" s="33"/>
    </row>
    <row r="31" spans="1:15">
      <c r="A31" t="s">
        <v>155</v>
      </c>
      <c r="B31" t="s">
        <v>74</v>
      </c>
      <c r="C31" t="s">
        <v>75</v>
      </c>
      <c r="D31">
        <v>39</v>
      </c>
      <c r="E31" t="s">
        <v>156</v>
      </c>
      <c r="F31">
        <v>7</v>
      </c>
      <c r="G31" s="15" t="s">
        <v>157</v>
      </c>
      <c r="H31" s="23" t="s">
        <v>158</v>
      </c>
      <c r="I31" t="s">
        <v>37</v>
      </c>
      <c r="K31" t="s">
        <v>38</v>
      </c>
      <c r="M31" s="22" t="s">
        <v>39</v>
      </c>
      <c r="O31" s="33"/>
    </row>
    <row r="32" spans="1:15" ht="25">
      <c r="A32" t="s">
        <v>159</v>
      </c>
      <c r="B32" t="s">
        <v>74</v>
      </c>
      <c r="C32" t="s">
        <v>75</v>
      </c>
      <c r="D32">
        <v>41</v>
      </c>
      <c r="E32" t="s">
        <v>160</v>
      </c>
      <c r="F32">
        <v>15</v>
      </c>
      <c r="G32" s="15" t="s">
        <v>161</v>
      </c>
      <c r="H32" s="23" t="s">
        <v>162</v>
      </c>
      <c r="I32" t="s">
        <v>37</v>
      </c>
      <c r="K32" t="s">
        <v>38</v>
      </c>
      <c r="M32" s="22" t="s">
        <v>39</v>
      </c>
      <c r="O32" s="33"/>
    </row>
    <row r="33" spans="1:16" ht="137.5">
      <c r="A33" t="s">
        <v>163</v>
      </c>
      <c r="B33" t="s">
        <v>74</v>
      </c>
      <c r="C33" t="s">
        <v>75</v>
      </c>
      <c r="D33">
        <v>46</v>
      </c>
      <c r="E33" t="s">
        <v>164</v>
      </c>
      <c r="F33">
        <v>5</v>
      </c>
      <c r="G33" s="15" t="s">
        <v>165</v>
      </c>
      <c r="H33" s="23" t="s">
        <v>166</v>
      </c>
      <c r="I33" t="s">
        <v>65</v>
      </c>
      <c r="K33" t="s">
        <v>46</v>
      </c>
      <c r="L33" s="15" t="s">
        <v>167</v>
      </c>
      <c r="M33" s="22" t="s">
        <v>39</v>
      </c>
      <c r="O33" s="33"/>
    </row>
    <row r="34" spans="1:16" ht="25">
      <c r="A34" t="s">
        <v>168</v>
      </c>
      <c r="B34" t="s">
        <v>74</v>
      </c>
      <c r="C34" t="s">
        <v>75</v>
      </c>
      <c r="D34">
        <v>47</v>
      </c>
      <c r="E34" t="s">
        <v>169</v>
      </c>
      <c r="F34">
        <v>6</v>
      </c>
      <c r="G34" s="15" t="s">
        <v>170</v>
      </c>
      <c r="H34" s="22" t="s">
        <v>171</v>
      </c>
      <c r="I34" t="s">
        <v>65</v>
      </c>
      <c r="K34" t="s">
        <v>38</v>
      </c>
      <c r="M34" s="22" t="s">
        <v>39</v>
      </c>
      <c r="O34" s="33"/>
    </row>
    <row r="35" spans="1:16" ht="88">
      <c r="A35" t="s">
        <v>172</v>
      </c>
      <c r="B35" t="s">
        <v>41</v>
      </c>
      <c r="C35" t="s">
        <v>42</v>
      </c>
      <c r="D35">
        <v>49</v>
      </c>
      <c r="E35" t="s">
        <v>173</v>
      </c>
      <c r="F35">
        <v>22</v>
      </c>
      <c r="G35" s="15" t="s">
        <v>174</v>
      </c>
      <c r="H35" s="22"/>
      <c r="I35" t="s">
        <v>65</v>
      </c>
      <c r="K35" t="s">
        <v>46</v>
      </c>
      <c r="L35" s="15" t="s">
        <v>175</v>
      </c>
      <c r="M35" s="22" t="s">
        <v>39</v>
      </c>
      <c r="O35" s="34"/>
      <c r="P35" s="33"/>
    </row>
    <row r="36" spans="1:16" ht="88">
      <c r="A36" t="s">
        <v>176</v>
      </c>
      <c r="B36" t="s">
        <v>41</v>
      </c>
      <c r="C36" t="s">
        <v>42</v>
      </c>
      <c r="D36">
        <v>49</v>
      </c>
      <c r="E36" t="s">
        <v>173</v>
      </c>
      <c r="F36">
        <v>23</v>
      </c>
      <c r="G36" s="15" t="s">
        <v>177</v>
      </c>
      <c r="H36" s="22"/>
      <c r="I36" t="s">
        <v>65</v>
      </c>
      <c r="K36" t="s">
        <v>46</v>
      </c>
      <c r="L36" s="15" t="s">
        <v>175</v>
      </c>
      <c r="M36" s="22" t="s">
        <v>39</v>
      </c>
      <c r="O36" s="34"/>
    </row>
    <row r="37" spans="1:16" ht="25">
      <c r="A37" t="s">
        <v>178</v>
      </c>
      <c r="B37" t="s">
        <v>74</v>
      </c>
      <c r="C37" t="s">
        <v>75</v>
      </c>
      <c r="D37">
        <v>52</v>
      </c>
      <c r="E37" t="s">
        <v>179</v>
      </c>
      <c r="F37">
        <v>8</v>
      </c>
      <c r="G37" s="15" t="s">
        <v>180</v>
      </c>
      <c r="H37" s="22" t="s">
        <v>181</v>
      </c>
      <c r="I37" t="s">
        <v>37</v>
      </c>
      <c r="K37" t="s">
        <v>38</v>
      </c>
      <c r="M37" s="22" t="s">
        <v>39</v>
      </c>
      <c r="O37" s="33"/>
    </row>
    <row r="38" spans="1:16" ht="16.5">
      <c r="A38" t="s">
        <v>182</v>
      </c>
      <c r="B38" t="s">
        <v>74</v>
      </c>
      <c r="C38" t="s">
        <v>75</v>
      </c>
      <c r="D38">
        <v>54</v>
      </c>
      <c r="E38" t="s">
        <v>183</v>
      </c>
      <c r="F38">
        <v>3</v>
      </c>
      <c r="G38" s="15" t="s">
        <v>184</v>
      </c>
      <c r="H38" s="22" t="s">
        <v>185</v>
      </c>
      <c r="I38" t="s">
        <v>65</v>
      </c>
      <c r="K38" t="s">
        <v>46</v>
      </c>
      <c r="L38" s="31" t="s">
        <v>186</v>
      </c>
      <c r="M38" s="22" t="s">
        <v>39</v>
      </c>
      <c r="O38" s="33"/>
    </row>
    <row r="39" spans="1:16" ht="25">
      <c r="A39" t="s">
        <v>187</v>
      </c>
      <c r="B39" t="s">
        <v>74</v>
      </c>
      <c r="C39" t="s">
        <v>75</v>
      </c>
      <c r="D39">
        <v>56</v>
      </c>
      <c r="E39" t="s">
        <v>183</v>
      </c>
      <c r="F39">
        <v>3</v>
      </c>
      <c r="G39" s="15" t="s">
        <v>188</v>
      </c>
      <c r="H39" s="22" t="s">
        <v>162</v>
      </c>
      <c r="I39" t="s">
        <v>65</v>
      </c>
      <c r="K39" t="s">
        <v>46</v>
      </c>
      <c r="L39" s="15" t="s">
        <v>189</v>
      </c>
      <c r="M39" s="22" t="s">
        <v>39</v>
      </c>
      <c r="O39" s="33"/>
    </row>
    <row r="40" spans="1:16" ht="37.5">
      <c r="A40" t="s">
        <v>190</v>
      </c>
      <c r="B40" t="s">
        <v>74</v>
      </c>
      <c r="C40" t="s">
        <v>75</v>
      </c>
      <c r="D40">
        <v>59</v>
      </c>
      <c r="E40" t="s">
        <v>191</v>
      </c>
      <c r="F40">
        <v>7</v>
      </c>
      <c r="G40" s="15" t="s">
        <v>192</v>
      </c>
      <c r="H40" s="22" t="s">
        <v>108</v>
      </c>
      <c r="I40" t="s">
        <v>65</v>
      </c>
      <c r="K40" t="s">
        <v>46</v>
      </c>
      <c r="L40" s="15" t="s">
        <v>193</v>
      </c>
      <c r="M40" s="22" t="s">
        <v>39</v>
      </c>
    </row>
    <row r="41" spans="1:16" ht="37.5">
      <c r="A41" t="s">
        <v>194</v>
      </c>
      <c r="B41" t="s">
        <v>41</v>
      </c>
      <c r="C41" t="s">
        <v>42</v>
      </c>
      <c r="D41">
        <v>91</v>
      </c>
      <c r="E41" t="s">
        <v>195</v>
      </c>
      <c r="F41" t="s">
        <v>196</v>
      </c>
      <c r="G41" s="15" t="s">
        <v>82</v>
      </c>
      <c r="H41" s="22" t="s">
        <v>197</v>
      </c>
      <c r="I41" t="s">
        <v>65</v>
      </c>
      <c r="K41" t="s">
        <v>38</v>
      </c>
      <c r="M41" s="22" t="s">
        <v>39</v>
      </c>
      <c r="O41" s="33"/>
    </row>
    <row r="42" spans="1:16" ht="37.5">
      <c r="A42" t="s">
        <v>198</v>
      </c>
      <c r="B42" t="s">
        <v>41</v>
      </c>
      <c r="C42" t="s">
        <v>42</v>
      </c>
      <c r="D42">
        <v>93</v>
      </c>
      <c r="E42" t="s">
        <v>199</v>
      </c>
      <c r="F42" t="s">
        <v>200</v>
      </c>
      <c r="G42" s="15" t="s">
        <v>82</v>
      </c>
      <c r="H42" s="22" t="s">
        <v>201</v>
      </c>
      <c r="I42" t="s">
        <v>65</v>
      </c>
      <c r="K42" t="s">
        <v>38</v>
      </c>
      <c r="M42" s="22" t="s">
        <v>39</v>
      </c>
      <c r="O42" s="33"/>
    </row>
    <row r="43" spans="1:16" ht="25">
      <c r="A43" t="s">
        <v>202</v>
      </c>
      <c r="B43" t="s">
        <v>41</v>
      </c>
      <c r="C43" t="s">
        <v>42</v>
      </c>
      <c r="D43">
        <v>100</v>
      </c>
      <c r="E43" t="s">
        <v>203</v>
      </c>
      <c r="F43" t="s">
        <v>204</v>
      </c>
      <c r="G43" s="15" t="s">
        <v>82</v>
      </c>
      <c r="H43" s="22" t="s">
        <v>205</v>
      </c>
      <c r="I43" t="s">
        <v>65</v>
      </c>
      <c r="K43" t="s">
        <v>38</v>
      </c>
      <c r="M43" s="22" t="s">
        <v>39</v>
      </c>
      <c r="O43" s="33"/>
    </row>
    <row r="44" spans="1:16" ht="37.5">
      <c r="A44" t="s">
        <v>206</v>
      </c>
      <c r="B44" t="s">
        <v>41</v>
      </c>
      <c r="C44" t="s">
        <v>42</v>
      </c>
      <c r="D44">
        <v>111</v>
      </c>
      <c r="E44" t="s">
        <v>207</v>
      </c>
      <c r="F44" t="s">
        <v>208</v>
      </c>
      <c r="G44" s="15" t="s">
        <v>82</v>
      </c>
      <c r="H44" s="22" t="s">
        <v>209</v>
      </c>
      <c r="I44" t="s">
        <v>65</v>
      </c>
      <c r="K44" t="s">
        <v>38</v>
      </c>
      <c r="M44" s="22" t="s">
        <v>39</v>
      </c>
      <c r="O44" s="33"/>
    </row>
    <row r="45" spans="1:16" ht="212.5">
      <c r="A45" t="s">
        <v>210</v>
      </c>
      <c r="B45" t="s">
        <v>211</v>
      </c>
      <c r="C45" t="s">
        <v>212</v>
      </c>
      <c r="D45">
        <v>127</v>
      </c>
      <c r="E45" t="s">
        <v>213</v>
      </c>
      <c r="F45">
        <v>15</v>
      </c>
      <c r="G45" s="15" t="s">
        <v>214</v>
      </c>
      <c r="H45" s="22" t="s">
        <v>215</v>
      </c>
      <c r="I45" t="s">
        <v>37</v>
      </c>
      <c r="K45" t="s">
        <v>46</v>
      </c>
      <c r="L45" s="15" t="s">
        <v>216</v>
      </c>
      <c r="M45" s="22" t="s">
        <v>39</v>
      </c>
      <c r="O45" s="35"/>
      <c r="P45" s="33"/>
    </row>
    <row r="46" spans="1:16" ht="25">
      <c r="A46" t="s">
        <v>217</v>
      </c>
      <c r="B46" t="s">
        <v>211</v>
      </c>
      <c r="C46" t="s">
        <v>212</v>
      </c>
      <c r="D46">
        <v>127</v>
      </c>
      <c r="E46" t="s">
        <v>218</v>
      </c>
      <c r="F46">
        <v>17</v>
      </c>
      <c r="G46" s="15" t="s">
        <v>219</v>
      </c>
      <c r="H46" s="22" t="s">
        <v>220</v>
      </c>
      <c r="I46" t="s">
        <v>37</v>
      </c>
      <c r="K46" t="s">
        <v>38</v>
      </c>
      <c r="M46" s="22" t="s">
        <v>39</v>
      </c>
      <c r="O46" s="33"/>
    </row>
    <row r="47" spans="1:16" ht="37.5">
      <c r="A47" t="s">
        <v>221</v>
      </c>
      <c r="B47" t="s">
        <v>211</v>
      </c>
      <c r="C47" t="s">
        <v>212</v>
      </c>
      <c r="D47">
        <v>127</v>
      </c>
      <c r="E47" t="s">
        <v>218</v>
      </c>
      <c r="F47">
        <v>18</v>
      </c>
      <c r="G47" s="15" t="s">
        <v>222</v>
      </c>
      <c r="H47" s="22" t="s">
        <v>223</v>
      </c>
      <c r="I47" t="s">
        <v>37</v>
      </c>
      <c r="K47" t="s">
        <v>38</v>
      </c>
      <c r="M47" s="22" t="s">
        <v>39</v>
      </c>
      <c r="O47" s="33"/>
    </row>
    <row r="48" spans="1:16" ht="25">
      <c r="A48" t="s">
        <v>224</v>
      </c>
      <c r="B48" t="s">
        <v>41</v>
      </c>
      <c r="C48" t="s">
        <v>42</v>
      </c>
      <c r="D48">
        <v>127</v>
      </c>
      <c r="E48" t="s">
        <v>225</v>
      </c>
      <c r="F48" t="s">
        <v>226</v>
      </c>
      <c r="G48" s="15" t="s">
        <v>82</v>
      </c>
      <c r="H48" s="22" t="s">
        <v>227</v>
      </c>
      <c r="I48" t="s">
        <v>65</v>
      </c>
      <c r="K48" t="s">
        <v>38</v>
      </c>
      <c r="M48" s="22" t="s">
        <v>39</v>
      </c>
      <c r="O48" s="33"/>
    </row>
    <row r="49" spans="1:18" ht="25">
      <c r="A49" t="s">
        <v>228</v>
      </c>
      <c r="B49" t="s">
        <v>41</v>
      </c>
      <c r="C49" t="s">
        <v>42</v>
      </c>
      <c r="D49">
        <v>127</v>
      </c>
      <c r="E49" t="s">
        <v>218</v>
      </c>
      <c r="F49">
        <v>17</v>
      </c>
      <c r="G49" s="15" t="s">
        <v>229</v>
      </c>
      <c r="H49" s="22" t="s">
        <v>230</v>
      </c>
      <c r="I49" t="s">
        <v>65</v>
      </c>
      <c r="K49" t="s">
        <v>38</v>
      </c>
      <c r="M49" s="22" t="s">
        <v>39</v>
      </c>
      <c r="O49" s="33"/>
    </row>
    <row r="50" spans="1:18" ht="50">
      <c r="A50" t="s">
        <v>231</v>
      </c>
      <c r="B50" t="s">
        <v>41</v>
      </c>
      <c r="C50" t="s">
        <v>42</v>
      </c>
      <c r="D50">
        <v>128</v>
      </c>
      <c r="E50" t="s">
        <v>232</v>
      </c>
      <c r="F50" t="s">
        <v>233</v>
      </c>
      <c r="G50" s="15" t="s">
        <v>234</v>
      </c>
      <c r="H50" s="22"/>
      <c r="I50" t="s">
        <v>65</v>
      </c>
      <c r="K50" t="s">
        <v>46</v>
      </c>
      <c r="L50" s="15" t="s">
        <v>235</v>
      </c>
      <c r="M50" s="22" t="s">
        <v>39</v>
      </c>
      <c r="O50" s="33"/>
    </row>
    <row r="51" spans="1:18" ht="50">
      <c r="A51" t="s">
        <v>236</v>
      </c>
      <c r="B51" t="s">
        <v>41</v>
      </c>
      <c r="C51" t="s">
        <v>42</v>
      </c>
      <c r="D51">
        <v>128</v>
      </c>
      <c r="E51" t="s">
        <v>237</v>
      </c>
      <c r="F51">
        <v>12</v>
      </c>
      <c r="G51" s="15" t="s">
        <v>238</v>
      </c>
      <c r="H51" s="22"/>
      <c r="I51" t="s">
        <v>65</v>
      </c>
      <c r="K51" t="s">
        <v>46</v>
      </c>
      <c r="L51" s="15" t="s">
        <v>239</v>
      </c>
      <c r="M51" s="22" t="s">
        <v>39</v>
      </c>
      <c r="O51" s="33"/>
    </row>
    <row r="52" spans="1:18" ht="212.5">
      <c r="A52" t="s">
        <v>240</v>
      </c>
      <c r="B52" t="s">
        <v>41</v>
      </c>
      <c r="C52" t="s">
        <v>42</v>
      </c>
      <c r="D52">
        <v>128</v>
      </c>
      <c r="E52" t="s">
        <v>237</v>
      </c>
      <c r="G52" s="15" t="s">
        <v>241</v>
      </c>
      <c r="H52" s="22"/>
      <c r="I52" t="s">
        <v>45</v>
      </c>
      <c r="K52" t="s">
        <v>46</v>
      </c>
      <c r="L52" s="15" t="s">
        <v>216</v>
      </c>
      <c r="M52" s="22" t="s">
        <v>39</v>
      </c>
      <c r="O52" s="33"/>
      <c r="P52" s="36"/>
    </row>
    <row r="53" spans="1:18" ht="75">
      <c r="A53" t="s">
        <v>242</v>
      </c>
      <c r="B53" t="s">
        <v>41</v>
      </c>
      <c r="C53" t="s">
        <v>42</v>
      </c>
      <c r="D53">
        <v>128</v>
      </c>
      <c r="E53" t="s">
        <v>237</v>
      </c>
      <c r="F53">
        <v>31</v>
      </c>
      <c r="G53" s="15" t="s">
        <v>243</v>
      </c>
      <c r="H53" s="22"/>
      <c r="I53" t="s">
        <v>65</v>
      </c>
      <c r="K53" t="s">
        <v>46</v>
      </c>
      <c r="L53" s="15" t="s">
        <v>244</v>
      </c>
      <c r="M53" s="22" t="s">
        <v>39</v>
      </c>
      <c r="O53" s="35"/>
      <c r="P53" s="36"/>
      <c r="Q53" s="36"/>
    </row>
    <row r="54" spans="1:18" ht="112.5">
      <c r="A54" t="s">
        <v>245</v>
      </c>
      <c r="B54" t="s">
        <v>41</v>
      </c>
      <c r="C54" t="s">
        <v>42</v>
      </c>
      <c r="D54">
        <v>128</v>
      </c>
      <c r="E54" t="s">
        <v>246</v>
      </c>
      <c r="F54">
        <v>32</v>
      </c>
      <c r="G54" s="15" t="s">
        <v>247</v>
      </c>
      <c r="H54" s="22"/>
      <c r="I54" t="s">
        <v>65</v>
      </c>
      <c r="K54" t="s">
        <v>46</v>
      </c>
      <c r="L54" s="15" t="s">
        <v>248</v>
      </c>
      <c r="M54" s="22" t="s">
        <v>39</v>
      </c>
      <c r="O54" s="35"/>
      <c r="P54" s="36"/>
    </row>
    <row r="55" spans="1:18" ht="37" customHeight="1">
      <c r="A55" t="s">
        <v>249</v>
      </c>
      <c r="B55" t="s">
        <v>211</v>
      </c>
      <c r="C55" t="s">
        <v>212</v>
      </c>
      <c r="D55">
        <v>129</v>
      </c>
      <c r="E55" t="s">
        <v>246</v>
      </c>
      <c r="F55">
        <v>20</v>
      </c>
      <c r="G55" s="15" t="s">
        <v>250</v>
      </c>
      <c r="H55" s="22" t="s">
        <v>251</v>
      </c>
      <c r="I55" t="s">
        <v>65</v>
      </c>
      <c r="K55" t="s">
        <v>46</v>
      </c>
      <c r="L55" s="15" t="s">
        <v>193</v>
      </c>
      <c r="M55" s="22" t="s">
        <v>39</v>
      </c>
      <c r="O55" s="35"/>
      <c r="P55" s="36"/>
      <c r="R55" s="15"/>
    </row>
    <row r="56" spans="1:18" ht="37.5">
      <c r="A56" t="s">
        <v>252</v>
      </c>
      <c r="B56" t="s">
        <v>211</v>
      </c>
      <c r="C56" t="s">
        <v>212</v>
      </c>
      <c r="D56">
        <v>129</v>
      </c>
      <c r="E56" t="s">
        <v>246</v>
      </c>
      <c r="F56">
        <v>23</v>
      </c>
      <c r="G56" s="15" t="s">
        <v>253</v>
      </c>
      <c r="H56" s="22" t="s">
        <v>251</v>
      </c>
      <c r="I56" t="s">
        <v>65</v>
      </c>
      <c r="K56" t="s">
        <v>46</v>
      </c>
      <c r="L56" s="15" t="s">
        <v>193</v>
      </c>
      <c r="M56" s="22" t="s">
        <v>39</v>
      </c>
      <c r="O56" s="37"/>
      <c r="P56" s="36"/>
      <c r="R56" s="15"/>
    </row>
    <row r="57" spans="1:18" ht="25">
      <c r="A57" t="s">
        <v>254</v>
      </c>
      <c r="B57" t="s">
        <v>41</v>
      </c>
      <c r="C57" t="s">
        <v>42</v>
      </c>
      <c r="D57">
        <v>129</v>
      </c>
      <c r="E57" t="s">
        <v>246</v>
      </c>
      <c r="F57">
        <v>13</v>
      </c>
      <c r="G57" s="15" t="s">
        <v>255</v>
      </c>
      <c r="H57" s="22"/>
      <c r="I57" t="s">
        <v>65</v>
      </c>
      <c r="K57" t="s">
        <v>46</v>
      </c>
      <c r="L57" s="32" t="s">
        <v>256</v>
      </c>
      <c r="M57" s="22" t="s">
        <v>39</v>
      </c>
      <c r="O57" s="33"/>
    </row>
    <row r="58" spans="1:18" ht="25">
      <c r="A58" t="s">
        <v>257</v>
      </c>
      <c r="B58" t="s">
        <v>41</v>
      </c>
      <c r="C58" t="s">
        <v>42</v>
      </c>
      <c r="D58">
        <v>129</v>
      </c>
      <c r="E58" t="s">
        <v>246</v>
      </c>
      <c r="F58">
        <v>8</v>
      </c>
      <c r="G58" s="15" t="s">
        <v>258</v>
      </c>
      <c r="H58" s="22"/>
      <c r="I58" t="s">
        <v>65</v>
      </c>
      <c r="K58" t="s">
        <v>46</v>
      </c>
      <c r="L58" s="32" t="s">
        <v>259</v>
      </c>
      <c r="M58" s="22" t="s">
        <v>39</v>
      </c>
      <c r="O58" s="33"/>
    </row>
    <row r="59" spans="1:18" ht="50">
      <c r="A59" t="s">
        <v>260</v>
      </c>
      <c r="B59" t="s">
        <v>41</v>
      </c>
      <c r="C59" t="s">
        <v>42</v>
      </c>
      <c r="D59">
        <v>129</v>
      </c>
      <c r="E59" t="s">
        <v>246</v>
      </c>
      <c r="F59" t="s">
        <v>261</v>
      </c>
      <c r="G59" s="15" t="s">
        <v>262</v>
      </c>
      <c r="H59" s="22"/>
      <c r="I59" t="s">
        <v>65</v>
      </c>
      <c r="K59" t="s">
        <v>46</v>
      </c>
      <c r="L59" s="15" t="s">
        <v>263</v>
      </c>
      <c r="M59" s="22" t="s">
        <v>39</v>
      </c>
      <c r="O59" s="35"/>
    </row>
    <row r="60" spans="1:18" ht="125">
      <c r="A60" t="s">
        <v>264</v>
      </c>
      <c r="B60" t="s">
        <v>211</v>
      </c>
      <c r="C60" t="s">
        <v>212</v>
      </c>
      <c r="D60">
        <v>130</v>
      </c>
      <c r="E60" t="s">
        <v>265</v>
      </c>
      <c r="F60">
        <v>10</v>
      </c>
      <c r="G60" s="15" t="s">
        <v>266</v>
      </c>
      <c r="H60" s="22" t="s">
        <v>267</v>
      </c>
      <c r="I60" t="s">
        <v>65</v>
      </c>
      <c r="K60" t="s">
        <v>51</v>
      </c>
      <c r="L60" s="15" t="s">
        <v>268</v>
      </c>
      <c r="M60" s="22" t="s">
        <v>39</v>
      </c>
      <c r="O60" s="35"/>
      <c r="P60" s="36"/>
    </row>
    <row r="61" spans="1:18" ht="62.5">
      <c r="A61" t="s">
        <v>269</v>
      </c>
      <c r="B61" t="s">
        <v>211</v>
      </c>
      <c r="C61" t="s">
        <v>212</v>
      </c>
      <c r="D61">
        <v>130</v>
      </c>
      <c r="E61" t="s">
        <v>270</v>
      </c>
      <c r="F61">
        <v>16</v>
      </c>
      <c r="G61" s="15" t="s">
        <v>271</v>
      </c>
      <c r="H61" s="22" t="s">
        <v>272</v>
      </c>
      <c r="I61" t="s">
        <v>65</v>
      </c>
      <c r="K61" t="s">
        <v>46</v>
      </c>
      <c r="L61" s="15" t="s">
        <v>273</v>
      </c>
      <c r="M61" s="22" t="s">
        <v>39</v>
      </c>
      <c r="N61" s="38"/>
      <c r="O61" s="39"/>
      <c r="P61" s="36"/>
    </row>
    <row r="62" spans="1:18">
      <c r="A62" t="s">
        <v>274</v>
      </c>
      <c r="B62" t="s">
        <v>211</v>
      </c>
      <c r="C62" t="s">
        <v>212</v>
      </c>
      <c r="D62">
        <v>130</v>
      </c>
      <c r="E62" t="s">
        <v>270</v>
      </c>
      <c r="F62">
        <v>21</v>
      </c>
      <c r="G62" s="15" t="s">
        <v>275</v>
      </c>
      <c r="H62" s="22" t="s">
        <v>276</v>
      </c>
      <c r="I62" t="s">
        <v>37</v>
      </c>
      <c r="K62" t="s">
        <v>46</v>
      </c>
      <c r="L62" s="15" t="s">
        <v>277</v>
      </c>
      <c r="M62" s="22" t="s">
        <v>39</v>
      </c>
      <c r="O62" s="35"/>
    </row>
    <row r="63" spans="1:18" ht="25">
      <c r="A63" t="s">
        <v>278</v>
      </c>
      <c r="B63" t="s">
        <v>41</v>
      </c>
      <c r="C63" t="s">
        <v>42</v>
      </c>
      <c r="D63">
        <v>130</v>
      </c>
      <c r="E63" t="s">
        <v>279</v>
      </c>
      <c r="F63">
        <v>14</v>
      </c>
      <c r="G63" s="15" t="s">
        <v>255</v>
      </c>
      <c r="H63" s="22"/>
      <c r="I63" t="s">
        <v>65</v>
      </c>
      <c r="K63" t="s">
        <v>46</v>
      </c>
      <c r="L63" s="32" t="s">
        <v>256</v>
      </c>
      <c r="M63" s="22" t="s">
        <v>39</v>
      </c>
      <c r="O63" s="33"/>
    </row>
    <row r="64" spans="1:18" ht="25">
      <c r="A64" t="s">
        <v>280</v>
      </c>
      <c r="B64" t="s">
        <v>41</v>
      </c>
      <c r="C64" t="s">
        <v>42</v>
      </c>
      <c r="D64">
        <v>130</v>
      </c>
      <c r="E64" t="s">
        <v>265</v>
      </c>
      <c r="F64">
        <v>4</v>
      </c>
      <c r="G64" s="15" t="s">
        <v>258</v>
      </c>
      <c r="H64" s="22"/>
      <c r="I64" t="s">
        <v>65</v>
      </c>
      <c r="K64" t="s">
        <v>46</v>
      </c>
      <c r="L64" s="32" t="s">
        <v>259</v>
      </c>
      <c r="M64" s="22" t="s">
        <v>39</v>
      </c>
      <c r="O64" s="33"/>
    </row>
    <row r="65" spans="1:18" ht="25">
      <c r="A65" t="s">
        <v>281</v>
      </c>
      <c r="B65" t="s">
        <v>41</v>
      </c>
      <c r="C65" t="s">
        <v>42</v>
      </c>
      <c r="D65">
        <v>130</v>
      </c>
      <c r="E65" t="s">
        <v>265</v>
      </c>
      <c r="F65">
        <v>3</v>
      </c>
      <c r="G65" s="15" t="s">
        <v>282</v>
      </c>
      <c r="H65" s="22"/>
      <c r="I65" t="s">
        <v>65</v>
      </c>
      <c r="K65" t="s">
        <v>46</v>
      </c>
      <c r="L65" s="15" t="s">
        <v>283</v>
      </c>
      <c r="M65" s="22" t="s">
        <v>39</v>
      </c>
      <c r="O65" s="33"/>
    </row>
    <row r="66" spans="1:18" ht="37.5">
      <c r="A66" t="s">
        <v>284</v>
      </c>
      <c r="B66" t="s">
        <v>41</v>
      </c>
      <c r="C66" t="s">
        <v>42</v>
      </c>
      <c r="D66">
        <v>130</v>
      </c>
      <c r="E66" t="s">
        <v>270</v>
      </c>
      <c r="F66" t="s">
        <v>285</v>
      </c>
      <c r="G66" s="15" t="s">
        <v>286</v>
      </c>
      <c r="H66" s="22"/>
      <c r="I66" t="s">
        <v>65</v>
      </c>
      <c r="K66" t="s">
        <v>46</v>
      </c>
      <c r="L66" s="15" t="s">
        <v>287</v>
      </c>
      <c r="M66" s="22" t="s">
        <v>39</v>
      </c>
      <c r="O66" s="33"/>
    </row>
    <row r="67" spans="1:18" ht="37.5">
      <c r="A67" t="s">
        <v>288</v>
      </c>
      <c r="B67" t="s">
        <v>211</v>
      </c>
      <c r="C67" t="s">
        <v>212</v>
      </c>
      <c r="D67">
        <v>131</v>
      </c>
      <c r="E67" t="s">
        <v>270</v>
      </c>
      <c r="F67">
        <v>24</v>
      </c>
      <c r="G67" s="15" t="s">
        <v>289</v>
      </c>
      <c r="H67" s="22" t="s">
        <v>290</v>
      </c>
      <c r="I67" t="s">
        <v>37</v>
      </c>
      <c r="K67" t="s">
        <v>46</v>
      </c>
      <c r="L67" s="15" t="s">
        <v>287</v>
      </c>
      <c r="M67" s="22" t="s">
        <v>39</v>
      </c>
      <c r="O67" s="40"/>
    </row>
    <row r="68" spans="1:18" ht="37.5">
      <c r="A68" t="s">
        <v>291</v>
      </c>
      <c r="B68" t="s">
        <v>211</v>
      </c>
      <c r="C68" t="s">
        <v>212</v>
      </c>
      <c r="D68">
        <v>131</v>
      </c>
      <c r="E68" t="s">
        <v>292</v>
      </c>
      <c r="F68">
        <v>11</v>
      </c>
      <c r="G68" s="15" t="s">
        <v>293</v>
      </c>
      <c r="H68" s="22" t="s">
        <v>294</v>
      </c>
      <c r="I68" t="s">
        <v>37</v>
      </c>
      <c r="K68" t="s">
        <v>46</v>
      </c>
      <c r="L68" s="15" t="s">
        <v>295</v>
      </c>
      <c r="M68" s="22" t="s">
        <v>39</v>
      </c>
      <c r="O68" s="40"/>
    </row>
    <row r="69" spans="1:18" ht="25">
      <c r="A69" t="s">
        <v>296</v>
      </c>
      <c r="B69" t="s">
        <v>211</v>
      </c>
      <c r="C69" t="s">
        <v>212</v>
      </c>
      <c r="D69">
        <v>131</v>
      </c>
      <c r="E69" t="s">
        <v>297</v>
      </c>
      <c r="F69">
        <v>22</v>
      </c>
      <c r="G69" s="15" t="s">
        <v>298</v>
      </c>
      <c r="H69" s="22" t="s">
        <v>299</v>
      </c>
      <c r="I69" t="s">
        <v>37</v>
      </c>
      <c r="K69" t="s">
        <v>46</v>
      </c>
      <c r="L69" s="15" t="s">
        <v>300</v>
      </c>
      <c r="M69" s="22" t="s">
        <v>39</v>
      </c>
      <c r="O69" s="40"/>
    </row>
    <row r="70" spans="1:18" ht="25">
      <c r="A70" t="s">
        <v>301</v>
      </c>
      <c r="B70" t="s">
        <v>211</v>
      </c>
      <c r="C70" t="s">
        <v>212</v>
      </c>
      <c r="D70">
        <v>131</v>
      </c>
      <c r="E70" t="s">
        <v>297</v>
      </c>
      <c r="F70">
        <v>23</v>
      </c>
      <c r="G70" s="15" t="s">
        <v>302</v>
      </c>
      <c r="H70" s="22" t="s">
        <v>303</v>
      </c>
      <c r="I70" t="s">
        <v>37</v>
      </c>
      <c r="K70" t="s">
        <v>46</v>
      </c>
      <c r="L70" s="15" t="s">
        <v>304</v>
      </c>
      <c r="M70" s="22" t="s">
        <v>39</v>
      </c>
      <c r="O70" s="40"/>
    </row>
    <row r="71" spans="1:18" ht="37.5">
      <c r="A71" t="s">
        <v>305</v>
      </c>
      <c r="B71" t="s">
        <v>41</v>
      </c>
      <c r="C71" t="s">
        <v>42</v>
      </c>
      <c r="D71">
        <v>131</v>
      </c>
      <c r="E71" t="s">
        <v>306</v>
      </c>
      <c r="F71" t="s">
        <v>307</v>
      </c>
      <c r="G71" s="15" t="s">
        <v>308</v>
      </c>
      <c r="H71" s="22"/>
      <c r="I71" t="s">
        <v>65</v>
      </c>
      <c r="K71" t="s">
        <v>46</v>
      </c>
      <c r="L71" s="15" t="s">
        <v>309</v>
      </c>
      <c r="M71" s="22" t="s">
        <v>39</v>
      </c>
      <c r="O71" s="40"/>
    </row>
    <row r="72" spans="1:18">
      <c r="A72" t="s">
        <v>310</v>
      </c>
      <c r="B72" t="s">
        <v>211</v>
      </c>
      <c r="C72" t="s">
        <v>212</v>
      </c>
      <c r="D72">
        <v>132</v>
      </c>
      <c r="E72" t="s">
        <v>306</v>
      </c>
      <c r="F72">
        <v>70</v>
      </c>
      <c r="G72" s="15" t="s">
        <v>311</v>
      </c>
      <c r="H72" s="22" t="s">
        <v>312</v>
      </c>
      <c r="K72" t="s">
        <v>51</v>
      </c>
      <c r="L72" s="15" t="s">
        <v>313</v>
      </c>
      <c r="M72" s="22" t="s">
        <v>39</v>
      </c>
      <c r="O72" s="33"/>
    </row>
    <row r="73" spans="1:18" ht="25">
      <c r="A73" t="s">
        <v>314</v>
      </c>
      <c r="B73" t="s">
        <v>211</v>
      </c>
      <c r="C73" t="s">
        <v>212</v>
      </c>
      <c r="D73">
        <v>133</v>
      </c>
      <c r="E73" t="s">
        <v>315</v>
      </c>
      <c r="F73">
        <v>17</v>
      </c>
      <c r="G73" s="15" t="s">
        <v>316</v>
      </c>
      <c r="H73" s="22" t="s">
        <v>317</v>
      </c>
      <c r="I73" t="s">
        <v>37</v>
      </c>
      <c r="K73" t="s">
        <v>46</v>
      </c>
      <c r="L73" s="15" t="s">
        <v>318</v>
      </c>
      <c r="M73" s="22" t="s">
        <v>39</v>
      </c>
      <c r="O73" s="40"/>
    </row>
    <row r="74" spans="1:18" ht="37.5">
      <c r="A74" t="s">
        <v>319</v>
      </c>
      <c r="B74" t="s">
        <v>211</v>
      </c>
      <c r="C74" t="s">
        <v>212</v>
      </c>
      <c r="D74">
        <v>133</v>
      </c>
      <c r="E74" t="s">
        <v>315</v>
      </c>
      <c r="F74">
        <v>19</v>
      </c>
      <c r="G74" s="15" t="s">
        <v>320</v>
      </c>
      <c r="H74" s="22" t="s">
        <v>251</v>
      </c>
      <c r="I74" t="s">
        <v>65</v>
      </c>
      <c r="K74" t="s">
        <v>46</v>
      </c>
      <c r="L74" s="15" t="s">
        <v>193</v>
      </c>
      <c r="M74" s="22" t="s">
        <v>39</v>
      </c>
      <c r="O74" s="35"/>
      <c r="R74" s="15"/>
    </row>
    <row r="75" spans="1:18" ht="25">
      <c r="A75" t="s">
        <v>321</v>
      </c>
      <c r="B75" t="s">
        <v>41</v>
      </c>
      <c r="C75" t="s">
        <v>42</v>
      </c>
      <c r="D75">
        <v>133</v>
      </c>
      <c r="E75" t="s">
        <v>315</v>
      </c>
      <c r="F75">
        <v>26</v>
      </c>
      <c r="G75" s="15" t="s">
        <v>247</v>
      </c>
      <c r="H75" s="22"/>
      <c r="I75" t="s">
        <v>65</v>
      </c>
      <c r="K75" t="s">
        <v>46</v>
      </c>
      <c r="L75" s="15" t="s">
        <v>322</v>
      </c>
      <c r="M75" s="22" t="s">
        <v>39</v>
      </c>
      <c r="O75" s="33"/>
    </row>
    <row r="76" spans="1:18" ht="25">
      <c r="A76" t="s">
        <v>323</v>
      </c>
      <c r="B76" t="s">
        <v>41</v>
      </c>
      <c r="C76" t="s">
        <v>42</v>
      </c>
      <c r="D76">
        <v>133</v>
      </c>
      <c r="E76" t="s">
        <v>315</v>
      </c>
      <c r="F76" t="s">
        <v>324</v>
      </c>
      <c r="G76" s="15" t="s">
        <v>325</v>
      </c>
      <c r="H76" s="22"/>
      <c r="I76" t="s">
        <v>65</v>
      </c>
      <c r="K76" t="s">
        <v>46</v>
      </c>
      <c r="L76" s="15" t="s">
        <v>318</v>
      </c>
      <c r="M76" s="22" t="s">
        <v>39</v>
      </c>
      <c r="O76" s="33"/>
    </row>
    <row r="77" spans="1:18" ht="37.5">
      <c r="A77" t="s">
        <v>326</v>
      </c>
      <c r="B77" t="s">
        <v>41</v>
      </c>
      <c r="C77" t="s">
        <v>42</v>
      </c>
      <c r="D77">
        <v>134</v>
      </c>
      <c r="E77" t="s">
        <v>327</v>
      </c>
      <c r="F77">
        <v>18</v>
      </c>
      <c r="G77" s="15" t="s">
        <v>328</v>
      </c>
      <c r="H77" s="22"/>
      <c r="I77" t="s">
        <v>65</v>
      </c>
      <c r="K77" t="s">
        <v>46</v>
      </c>
      <c r="L77" s="15" t="s">
        <v>193</v>
      </c>
      <c r="M77" s="22" t="s">
        <v>39</v>
      </c>
      <c r="O77" s="35"/>
      <c r="R77" s="15"/>
    </row>
    <row r="78" spans="1:18" ht="37.5">
      <c r="A78" t="s">
        <v>329</v>
      </c>
      <c r="B78" t="s">
        <v>41</v>
      </c>
      <c r="C78" t="s">
        <v>42</v>
      </c>
      <c r="D78">
        <v>134</v>
      </c>
      <c r="E78" t="s">
        <v>327</v>
      </c>
      <c r="F78">
        <v>17</v>
      </c>
      <c r="G78" s="15" t="s">
        <v>330</v>
      </c>
      <c r="H78" s="22"/>
      <c r="I78" t="s">
        <v>65</v>
      </c>
      <c r="K78" t="s">
        <v>46</v>
      </c>
      <c r="L78" s="15" t="s">
        <v>193</v>
      </c>
      <c r="M78" s="22" t="s">
        <v>39</v>
      </c>
      <c r="O78" s="35"/>
      <c r="R78" s="15"/>
    </row>
    <row r="79" spans="1:18" ht="37.5">
      <c r="A79" t="s">
        <v>331</v>
      </c>
      <c r="B79" t="s">
        <v>41</v>
      </c>
      <c r="C79" t="s">
        <v>42</v>
      </c>
      <c r="D79">
        <v>134</v>
      </c>
      <c r="E79" t="s">
        <v>327</v>
      </c>
      <c r="F79">
        <v>24</v>
      </c>
      <c r="G79" s="15" t="s">
        <v>332</v>
      </c>
      <c r="H79" s="22"/>
      <c r="I79" t="s">
        <v>65</v>
      </c>
      <c r="K79" t="s">
        <v>46</v>
      </c>
      <c r="L79" s="15" t="s">
        <v>193</v>
      </c>
      <c r="M79" s="22" t="s">
        <v>39</v>
      </c>
      <c r="O79" s="35"/>
      <c r="R79" s="15"/>
    </row>
    <row r="80" spans="1:18" ht="37.5">
      <c r="A80" t="s">
        <v>333</v>
      </c>
      <c r="B80" t="s">
        <v>41</v>
      </c>
      <c r="C80" t="s">
        <v>42</v>
      </c>
      <c r="D80">
        <v>134</v>
      </c>
      <c r="E80" t="s">
        <v>327</v>
      </c>
      <c r="F80">
        <v>36</v>
      </c>
      <c r="G80" s="15" t="s">
        <v>334</v>
      </c>
      <c r="H80" s="22"/>
      <c r="I80" t="s">
        <v>65</v>
      </c>
      <c r="K80" t="s">
        <v>46</v>
      </c>
      <c r="L80" s="15" t="s">
        <v>193</v>
      </c>
      <c r="M80" s="22" t="s">
        <v>39</v>
      </c>
      <c r="O80" s="35"/>
      <c r="R80" s="15"/>
    </row>
    <row r="81" spans="1:18" ht="37.5">
      <c r="A81" t="s">
        <v>335</v>
      </c>
      <c r="B81" t="s">
        <v>41</v>
      </c>
      <c r="C81" t="s">
        <v>42</v>
      </c>
      <c r="D81">
        <v>135</v>
      </c>
      <c r="E81" t="s">
        <v>327</v>
      </c>
      <c r="F81" t="s">
        <v>336</v>
      </c>
      <c r="G81" s="15" t="s">
        <v>337</v>
      </c>
      <c r="H81" s="22"/>
      <c r="I81" t="s">
        <v>65</v>
      </c>
      <c r="K81" t="s">
        <v>46</v>
      </c>
      <c r="L81" s="15" t="s">
        <v>193</v>
      </c>
      <c r="M81" s="22" t="s">
        <v>39</v>
      </c>
      <c r="O81" s="35"/>
      <c r="R81" s="15"/>
    </row>
    <row r="82" spans="1:18" ht="25">
      <c r="A82" t="s">
        <v>338</v>
      </c>
      <c r="B82" t="s">
        <v>41</v>
      </c>
      <c r="C82" t="s">
        <v>42</v>
      </c>
      <c r="D82">
        <v>136</v>
      </c>
      <c r="E82" t="s">
        <v>339</v>
      </c>
      <c r="F82">
        <v>5</v>
      </c>
      <c r="G82" s="15" t="s">
        <v>340</v>
      </c>
      <c r="H82" s="22"/>
      <c r="I82" t="s">
        <v>65</v>
      </c>
      <c r="K82" t="s">
        <v>46</v>
      </c>
      <c r="L82" s="15" t="s">
        <v>341</v>
      </c>
      <c r="M82" s="22" t="s">
        <v>39</v>
      </c>
      <c r="O82" s="35"/>
    </row>
    <row r="83" spans="1:18" ht="50">
      <c r="A83" t="s">
        <v>342</v>
      </c>
      <c r="B83" t="s">
        <v>211</v>
      </c>
      <c r="C83" t="s">
        <v>212</v>
      </c>
      <c r="D83">
        <v>138</v>
      </c>
      <c r="E83" t="s">
        <v>343</v>
      </c>
      <c r="F83">
        <v>1</v>
      </c>
      <c r="G83" s="15" t="s">
        <v>344</v>
      </c>
      <c r="H83" s="22" t="s">
        <v>251</v>
      </c>
      <c r="I83" t="s">
        <v>65</v>
      </c>
      <c r="K83" t="s">
        <v>46</v>
      </c>
      <c r="L83" s="15" t="s">
        <v>193</v>
      </c>
      <c r="M83" s="22" t="s">
        <v>39</v>
      </c>
      <c r="O83" s="35"/>
      <c r="P83" s="36"/>
      <c r="R83" s="15"/>
    </row>
    <row r="84" spans="1:18" ht="37.5">
      <c r="A84" t="s">
        <v>345</v>
      </c>
      <c r="B84" t="s">
        <v>74</v>
      </c>
      <c r="C84" t="s">
        <v>75</v>
      </c>
      <c r="D84">
        <v>138</v>
      </c>
      <c r="E84">
        <v>6.6</v>
      </c>
      <c r="F84">
        <v>2</v>
      </c>
      <c r="G84" s="15" t="s">
        <v>346</v>
      </c>
      <c r="H84" s="22" t="s">
        <v>347</v>
      </c>
      <c r="I84" t="s">
        <v>37</v>
      </c>
      <c r="K84" t="s">
        <v>38</v>
      </c>
      <c r="M84" s="22" t="s">
        <v>39</v>
      </c>
      <c r="O84" s="33"/>
    </row>
    <row r="85" spans="1:18" ht="25">
      <c r="A85" t="s">
        <v>348</v>
      </c>
      <c r="B85" t="s">
        <v>41</v>
      </c>
      <c r="C85" t="s">
        <v>42</v>
      </c>
      <c r="D85">
        <v>138</v>
      </c>
      <c r="E85" t="s">
        <v>349</v>
      </c>
      <c r="F85">
        <v>17</v>
      </c>
      <c r="G85" s="15" t="s">
        <v>350</v>
      </c>
      <c r="H85" s="22"/>
      <c r="I85" t="s">
        <v>65</v>
      </c>
      <c r="K85" t="s">
        <v>46</v>
      </c>
      <c r="L85" s="15" t="s">
        <v>351</v>
      </c>
      <c r="M85" s="22" t="s">
        <v>39</v>
      </c>
      <c r="O85" s="40"/>
    </row>
    <row r="86" spans="1:18" ht="25">
      <c r="A86" t="s">
        <v>352</v>
      </c>
      <c r="B86" t="s">
        <v>41</v>
      </c>
      <c r="C86" t="s">
        <v>42</v>
      </c>
      <c r="D86">
        <v>138</v>
      </c>
      <c r="E86" t="s">
        <v>349</v>
      </c>
      <c r="F86">
        <v>29</v>
      </c>
      <c r="G86" s="15" t="s">
        <v>353</v>
      </c>
      <c r="H86" s="22"/>
      <c r="I86" t="s">
        <v>65</v>
      </c>
      <c r="K86" t="s">
        <v>46</v>
      </c>
      <c r="L86" s="15" t="s">
        <v>351</v>
      </c>
      <c r="M86" s="22" t="s">
        <v>39</v>
      </c>
      <c r="O86" s="40"/>
    </row>
    <row r="87" spans="1:18" ht="150">
      <c r="A87" t="s">
        <v>354</v>
      </c>
      <c r="B87" t="s">
        <v>211</v>
      </c>
      <c r="C87" t="s">
        <v>212</v>
      </c>
      <c r="D87">
        <v>138</v>
      </c>
      <c r="E87" t="s">
        <v>349</v>
      </c>
      <c r="F87">
        <v>35</v>
      </c>
      <c r="G87" s="15" t="s">
        <v>355</v>
      </c>
      <c r="H87" s="22"/>
      <c r="I87" t="s">
        <v>65</v>
      </c>
      <c r="K87" t="s">
        <v>46</v>
      </c>
      <c r="L87" s="15" t="s">
        <v>356</v>
      </c>
      <c r="M87" s="22" t="s">
        <v>39</v>
      </c>
      <c r="O87" s="35"/>
    </row>
    <row r="88" spans="1:18" ht="37.5">
      <c r="A88" t="s">
        <v>357</v>
      </c>
      <c r="B88" t="s">
        <v>74</v>
      </c>
      <c r="C88" t="s">
        <v>75</v>
      </c>
      <c r="D88">
        <v>139</v>
      </c>
      <c r="E88" t="s">
        <v>358</v>
      </c>
      <c r="F88">
        <v>10</v>
      </c>
      <c r="G88" s="15" t="s">
        <v>359</v>
      </c>
      <c r="H88" s="22" t="s">
        <v>360</v>
      </c>
      <c r="I88" t="s">
        <v>65</v>
      </c>
      <c r="K88" t="s">
        <v>38</v>
      </c>
      <c r="M88" s="22" t="s">
        <v>39</v>
      </c>
      <c r="O88" s="33"/>
    </row>
    <row r="89" spans="1:18">
      <c r="A89" t="s">
        <v>361</v>
      </c>
      <c r="B89" t="s">
        <v>74</v>
      </c>
      <c r="C89" t="s">
        <v>75</v>
      </c>
      <c r="D89">
        <v>139</v>
      </c>
      <c r="E89" t="s">
        <v>358</v>
      </c>
      <c r="F89">
        <v>10</v>
      </c>
      <c r="G89" s="15" t="s">
        <v>362</v>
      </c>
      <c r="H89" s="22" t="s">
        <v>120</v>
      </c>
      <c r="I89" t="s">
        <v>37</v>
      </c>
      <c r="K89" t="s">
        <v>38</v>
      </c>
      <c r="M89" s="22" t="s">
        <v>39</v>
      </c>
      <c r="O89" s="33"/>
    </row>
    <row r="90" spans="1:18" ht="37.5">
      <c r="A90" t="s">
        <v>363</v>
      </c>
      <c r="B90" t="s">
        <v>211</v>
      </c>
      <c r="C90" t="s">
        <v>212</v>
      </c>
      <c r="D90">
        <v>141</v>
      </c>
      <c r="E90" t="s">
        <v>364</v>
      </c>
      <c r="F90">
        <v>18</v>
      </c>
      <c r="G90" s="15" t="s">
        <v>365</v>
      </c>
      <c r="H90" s="22" t="s">
        <v>366</v>
      </c>
      <c r="I90" t="s">
        <v>65</v>
      </c>
      <c r="K90" t="s">
        <v>46</v>
      </c>
      <c r="L90" s="15" t="s">
        <v>193</v>
      </c>
      <c r="M90" s="22" t="s">
        <v>39</v>
      </c>
      <c r="O90" s="35"/>
      <c r="P90" s="36"/>
      <c r="R90" s="15"/>
    </row>
    <row r="91" spans="1:18">
      <c r="A91" t="s">
        <v>367</v>
      </c>
      <c r="B91" t="s">
        <v>211</v>
      </c>
      <c r="C91" t="s">
        <v>212</v>
      </c>
      <c r="D91">
        <v>146</v>
      </c>
      <c r="E91" t="s">
        <v>368</v>
      </c>
      <c r="F91">
        <v>1</v>
      </c>
      <c r="G91" s="15" t="s">
        <v>369</v>
      </c>
      <c r="H91" s="22" t="s">
        <v>370</v>
      </c>
      <c r="I91" t="s">
        <v>37</v>
      </c>
      <c r="K91" t="s">
        <v>46</v>
      </c>
      <c r="L91" s="32" t="s">
        <v>371</v>
      </c>
      <c r="M91" s="22" t="s">
        <v>39</v>
      </c>
      <c r="O91" s="33"/>
    </row>
    <row r="92" spans="1:18" ht="75">
      <c r="A92" t="s">
        <v>372</v>
      </c>
      <c r="B92" t="s">
        <v>41</v>
      </c>
      <c r="C92" t="s">
        <v>42</v>
      </c>
      <c r="D92">
        <v>146</v>
      </c>
      <c r="E92" t="s">
        <v>373</v>
      </c>
      <c r="F92">
        <v>146</v>
      </c>
      <c r="G92" s="15" t="s">
        <v>374</v>
      </c>
      <c r="H92" s="22"/>
      <c r="I92" t="s">
        <v>65</v>
      </c>
      <c r="K92" t="s">
        <v>46</v>
      </c>
      <c r="L92" s="15" t="s">
        <v>375</v>
      </c>
      <c r="M92" s="22" t="s">
        <v>39</v>
      </c>
      <c r="O92" s="33"/>
    </row>
    <row r="93" spans="1:18" ht="25">
      <c r="A93" t="s">
        <v>376</v>
      </c>
      <c r="B93" t="s">
        <v>41</v>
      </c>
      <c r="C93" t="s">
        <v>42</v>
      </c>
      <c r="D93">
        <v>153</v>
      </c>
      <c r="E93" t="s">
        <v>377</v>
      </c>
      <c r="F93" t="s">
        <v>378</v>
      </c>
      <c r="G93" s="15" t="s">
        <v>82</v>
      </c>
      <c r="H93" s="22" t="s">
        <v>379</v>
      </c>
      <c r="I93" t="s">
        <v>65</v>
      </c>
      <c r="K93" t="s">
        <v>38</v>
      </c>
      <c r="M93" s="22" t="s">
        <v>39</v>
      </c>
      <c r="O93" s="33"/>
    </row>
    <row r="94" spans="1:18" ht="25">
      <c r="A94" t="s">
        <v>380</v>
      </c>
      <c r="B94" t="s">
        <v>41</v>
      </c>
      <c r="C94" t="s">
        <v>42</v>
      </c>
      <c r="D94">
        <v>153</v>
      </c>
      <c r="E94" t="s">
        <v>381</v>
      </c>
      <c r="F94" t="s">
        <v>382</v>
      </c>
      <c r="G94" s="15" t="s">
        <v>82</v>
      </c>
      <c r="H94" s="22" t="s">
        <v>383</v>
      </c>
      <c r="I94" t="s">
        <v>65</v>
      </c>
      <c r="K94" t="s">
        <v>38</v>
      </c>
      <c r="M94" s="22" t="s">
        <v>39</v>
      </c>
      <c r="O94" s="33"/>
    </row>
    <row r="95" spans="1:18" ht="25">
      <c r="A95" t="s">
        <v>384</v>
      </c>
      <c r="B95" t="s">
        <v>41</v>
      </c>
      <c r="C95" t="s">
        <v>42</v>
      </c>
      <c r="D95">
        <v>155</v>
      </c>
      <c r="E95" t="s">
        <v>385</v>
      </c>
      <c r="F95" t="s">
        <v>386</v>
      </c>
      <c r="G95" s="15" t="s">
        <v>82</v>
      </c>
      <c r="H95" s="22" t="s">
        <v>387</v>
      </c>
      <c r="I95" t="s">
        <v>65</v>
      </c>
      <c r="K95" t="s">
        <v>38</v>
      </c>
      <c r="M95" s="22" t="s">
        <v>39</v>
      </c>
      <c r="O95" s="33"/>
    </row>
    <row r="96" spans="1:18" ht="25">
      <c r="A96" t="s">
        <v>388</v>
      </c>
      <c r="B96" t="s">
        <v>41</v>
      </c>
      <c r="C96" t="s">
        <v>42</v>
      </c>
      <c r="D96">
        <v>159</v>
      </c>
      <c r="E96" t="s">
        <v>389</v>
      </c>
      <c r="F96" t="s">
        <v>390</v>
      </c>
      <c r="G96" s="15" t="s">
        <v>82</v>
      </c>
      <c r="H96" s="22" t="s">
        <v>391</v>
      </c>
      <c r="I96" t="s">
        <v>65</v>
      </c>
      <c r="K96" t="s">
        <v>38</v>
      </c>
      <c r="M96" s="22" t="s">
        <v>39</v>
      </c>
      <c r="O96" s="33"/>
    </row>
    <row r="97" spans="1:15" ht="25">
      <c r="A97" t="s">
        <v>392</v>
      </c>
      <c r="B97" t="s">
        <v>41</v>
      </c>
      <c r="C97" t="s">
        <v>42</v>
      </c>
      <c r="D97">
        <v>160</v>
      </c>
      <c r="E97" t="s">
        <v>389</v>
      </c>
      <c r="F97" t="s">
        <v>393</v>
      </c>
      <c r="G97" s="15" t="s">
        <v>82</v>
      </c>
      <c r="H97" s="22" t="s">
        <v>394</v>
      </c>
      <c r="I97" t="s">
        <v>65</v>
      </c>
      <c r="K97" t="s">
        <v>38</v>
      </c>
      <c r="M97" s="22" t="s">
        <v>39</v>
      </c>
      <c r="O97" s="33"/>
    </row>
    <row r="98" spans="1:15" ht="25">
      <c r="A98" t="s">
        <v>395</v>
      </c>
      <c r="B98" t="s">
        <v>41</v>
      </c>
      <c r="C98" t="s">
        <v>42</v>
      </c>
      <c r="D98">
        <v>160</v>
      </c>
      <c r="E98" t="s">
        <v>396</v>
      </c>
      <c r="F98" t="s">
        <v>397</v>
      </c>
      <c r="G98" s="15" t="s">
        <v>82</v>
      </c>
      <c r="H98" s="22" t="s">
        <v>398</v>
      </c>
      <c r="I98" t="s">
        <v>65</v>
      </c>
      <c r="K98" t="s">
        <v>38</v>
      </c>
      <c r="M98" s="22" t="s">
        <v>39</v>
      </c>
      <c r="O98" s="33"/>
    </row>
    <row r="99" spans="1:15" ht="25">
      <c r="A99" t="s">
        <v>399</v>
      </c>
      <c r="B99" t="s">
        <v>41</v>
      </c>
      <c r="C99" t="s">
        <v>42</v>
      </c>
      <c r="D99">
        <v>168</v>
      </c>
      <c r="E99" t="s">
        <v>400</v>
      </c>
      <c r="F99" t="s">
        <v>401</v>
      </c>
      <c r="G99" s="15" t="s">
        <v>82</v>
      </c>
      <c r="H99" s="22" t="s">
        <v>402</v>
      </c>
      <c r="I99" t="s">
        <v>65</v>
      </c>
      <c r="K99" t="s">
        <v>38</v>
      </c>
      <c r="M99" s="22" t="s">
        <v>39</v>
      </c>
      <c r="O99" s="33"/>
    </row>
    <row r="100" spans="1:15" ht="25">
      <c r="A100" t="s">
        <v>403</v>
      </c>
      <c r="B100" t="s">
        <v>41</v>
      </c>
      <c r="C100" t="s">
        <v>42</v>
      </c>
      <c r="D100">
        <v>171</v>
      </c>
      <c r="E100" t="s">
        <v>400</v>
      </c>
      <c r="F100" t="s">
        <v>404</v>
      </c>
      <c r="G100" s="15" t="s">
        <v>82</v>
      </c>
      <c r="H100" s="22" t="s">
        <v>405</v>
      </c>
      <c r="I100" t="s">
        <v>65</v>
      </c>
      <c r="K100" t="s">
        <v>38</v>
      </c>
      <c r="M100" s="22" t="s">
        <v>39</v>
      </c>
      <c r="O100" s="33"/>
    </row>
    <row r="101" spans="1:15" ht="25">
      <c r="A101" t="s">
        <v>406</v>
      </c>
      <c r="B101" t="s">
        <v>41</v>
      </c>
      <c r="C101" t="s">
        <v>42</v>
      </c>
      <c r="D101">
        <v>174</v>
      </c>
      <c r="E101" t="s">
        <v>407</v>
      </c>
      <c r="F101" t="s">
        <v>408</v>
      </c>
      <c r="G101" s="15" t="s">
        <v>82</v>
      </c>
      <c r="H101" s="22" t="s">
        <v>409</v>
      </c>
      <c r="I101" t="s">
        <v>65</v>
      </c>
      <c r="K101" t="s">
        <v>38</v>
      </c>
      <c r="M101" s="22" t="s">
        <v>39</v>
      </c>
      <c r="O101" s="33"/>
    </row>
    <row r="102" spans="1:15" ht="25">
      <c r="A102" t="s">
        <v>410</v>
      </c>
      <c r="B102" t="s">
        <v>41</v>
      </c>
      <c r="C102" t="s">
        <v>42</v>
      </c>
      <c r="D102">
        <v>177</v>
      </c>
      <c r="E102" t="s">
        <v>411</v>
      </c>
      <c r="F102" t="s">
        <v>412</v>
      </c>
      <c r="G102" s="15" t="s">
        <v>82</v>
      </c>
      <c r="H102" s="22" t="s">
        <v>413</v>
      </c>
      <c r="I102" t="s">
        <v>65</v>
      </c>
      <c r="K102" t="s">
        <v>38</v>
      </c>
      <c r="M102" s="22" t="s">
        <v>39</v>
      </c>
      <c r="O102" s="33"/>
    </row>
    <row r="103" spans="1:15" ht="25">
      <c r="A103" t="s">
        <v>414</v>
      </c>
      <c r="B103" t="s">
        <v>41</v>
      </c>
      <c r="C103" t="s">
        <v>42</v>
      </c>
      <c r="D103">
        <v>177</v>
      </c>
      <c r="E103" t="s">
        <v>411</v>
      </c>
      <c r="F103" t="s">
        <v>415</v>
      </c>
      <c r="G103" s="15" t="s">
        <v>82</v>
      </c>
      <c r="H103" s="22" t="s">
        <v>416</v>
      </c>
      <c r="I103" t="s">
        <v>65</v>
      </c>
      <c r="K103" t="s">
        <v>38</v>
      </c>
      <c r="M103" s="22" t="s">
        <v>39</v>
      </c>
      <c r="O103" s="33"/>
    </row>
    <row r="104" spans="1:15" ht="25">
      <c r="A104" t="s">
        <v>417</v>
      </c>
      <c r="B104" t="s">
        <v>41</v>
      </c>
      <c r="C104" t="s">
        <v>42</v>
      </c>
      <c r="D104">
        <v>186</v>
      </c>
      <c r="E104" t="s">
        <v>418</v>
      </c>
      <c r="F104" t="s">
        <v>419</v>
      </c>
      <c r="G104" s="15" t="s">
        <v>82</v>
      </c>
      <c r="H104" s="22" t="s">
        <v>420</v>
      </c>
      <c r="I104" t="s">
        <v>65</v>
      </c>
      <c r="K104" t="s">
        <v>38</v>
      </c>
      <c r="M104" s="22" t="s">
        <v>39</v>
      </c>
      <c r="O104" s="33"/>
    </row>
    <row r="105" spans="1:15" ht="25">
      <c r="A105" t="s">
        <v>421</v>
      </c>
      <c r="B105" t="s">
        <v>41</v>
      </c>
      <c r="C105" t="s">
        <v>42</v>
      </c>
      <c r="D105">
        <v>187</v>
      </c>
      <c r="E105" t="s">
        <v>422</v>
      </c>
      <c r="F105" t="s">
        <v>423</v>
      </c>
      <c r="G105" s="15" t="s">
        <v>82</v>
      </c>
      <c r="H105" s="22" t="s">
        <v>424</v>
      </c>
      <c r="I105" t="s">
        <v>65</v>
      </c>
      <c r="K105" t="s">
        <v>38</v>
      </c>
      <c r="M105" s="22" t="s">
        <v>39</v>
      </c>
      <c r="O105" s="33"/>
    </row>
    <row r="106" spans="1:15" ht="25">
      <c r="A106" t="s">
        <v>425</v>
      </c>
      <c r="B106" t="s">
        <v>41</v>
      </c>
      <c r="C106" t="s">
        <v>42</v>
      </c>
      <c r="D106">
        <v>188</v>
      </c>
      <c r="E106" t="s">
        <v>426</v>
      </c>
      <c r="F106" t="s">
        <v>427</v>
      </c>
      <c r="G106" s="15" t="s">
        <v>82</v>
      </c>
      <c r="H106" s="22" t="s">
        <v>428</v>
      </c>
      <c r="I106" t="s">
        <v>65</v>
      </c>
      <c r="K106" t="s">
        <v>38</v>
      </c>
      <c r="M106" s="22" t="s">
        <v>39</v>
      </c>
      <c r="O106" s="33"/>
    </row>
    <row r="107" spans="1:15" ht="25">
      <c r="A107" t="s">
        <v>429</v>
      </c>
      <c r="B107" t="s">
        <v>41</v>
      </c>
      <c r="C107" t="s">
        <v>42</v>
      </c>
      <c r="D107">
        <v>189</v>
      </c>
      <c r="E107" t="s">
        <v>430</v>
      </c>
      <c r="F107" t="s">
        <v>431</v>
      </c>
      <c r="G107" s="15" t="s">
        <v>82</v>
      </c>
      <c r="H107" s="22" t="s">
        <v>432</v>
      </c>
      <c r="I107" t="s">
        <v>65</v>
      </c>
      <c r="K107" t="s">
        <v>38</v>
      </c>
      <c r="M107" s="22" t="s">
        <v>39</v>
      </c>
      <c r="O107" s="33"/>
    </row>
    <row r="108" spans="1:15" ht="25">
      <c r="A108" t="s">
        <v>433</v>
      </c>
      <c r="B108" t="s">
        <v>41</v>
      </c>
      <c r="C108" t="s">
        <v>42</v>
      </c>
      <c r="D108">
        <v>190</v>
      </c>
      <c r="E108" t="s">
        <v>434</v>
      </c>
      <c r="F108" t="s">
        <v>435</v>
      </c>
      <c r="G108" s="15" t="s">
        <v>82</v>
      </c>
      <c r="H108" s="22" t="s">
        <v>436</v>
      </c>
      <c r="I108" t="s">
        <v>65</v>
      </c>
      <c r="K108" t="s">
        <v>38</v>
      </c>
      <c r="M108" s="22" t="s">
        <v>39</v>
      </c>
      <c r="O108" s="33"/>
    </row>
    <row r="109" spans="1:15" ht="25">
      <c r="A109" t="s">
        <v>437</v>
      </c>
      <c r="B109" t="s">
        <v>41</v>
      </c>
      <c r="C109" t="s">
        <v>42</v>
      </c>
      <c r="D109">
        <v>191</v>
      </c>
      <c r="E109" t="s">
        <v>438</v>
      </c>
      <c r="F109" t="s">
        <v>439</v>
      </c>
      <c r="G109" s="15" t="s">
        <v>82</v>
      </c>
      <c r="H109" s="22" t="s">
        <v>440</v>
      </c>
      <c r="I109" t="s">
        <v>65</v>
      </c>
      <c r="K109" t="s">
        <v>38</v>
      </c>
      <c r="M109" s="22" t="s">
        <v>39</v>
      </c>
      <c r="O109" s="33"/>
    </row>
    <row r="110" spans="1:15" ht="25">
      <c r="A110" t="s">
        <v>441</v>
      </c>
      <c r="B110" t="s">
        <v>41</v>
      </c>
      <c r="C110" t="s">
        <v>42</v>
      </c>
      <c r="D110">
        <v>197</v>
      </c>
      <c r="E110" t="s">
        <v>442</v>
      </c>
      <c r="F110" t="s">
        <v>443</v>
      </c>
      <c r="G110" s="15" t="s">
        <v>82</v>
      </c>
      <c r="H110" s="22" t="s">
        <v>444</v>
      </c>
      <c r="I110" t="s">
        <v>65</v>
      </c>
      <c r="K110" t="s">
        <v>38</v>
      </c>
      <c r="M110" s="22" t="s">
        <v>39</v>
      </c>
      <c r="O110" s="33"/>
    </row>
    <row r="111" spans="1:15" ht="25">
      <c r="A111" t="s">
        <v>445</v>
      </c>
      <c r="B111" t="s">
        <v>41</v>
      </c>
      <c r="C111" t="s">
        <v>42</v>
      </c>
      <c r="D111">
        <v>198</v>
      </c>
      <c r="E111" t="s">
        <v>446</v>
      </c>
      <c r="F111" t="s">
        <v>447</v>
      </c>
      <c r="G111" s="15" t="s">
        <v>82</v>
      </c>
      <c r="H111" s="22" t="s">
        <v>448</v>
      </c>
      <c r="I111" t="s">
        <v>65</v>
      </c>
      <c r="K111" t="s">
        <v>38</v>
      </c>
      <c r="M111" s="22" t="s">
        <v>39</v>
      </c>
      <c r="O111" s="33"/>
    </row>
    <row r="112" spans="1:15" ht="37.5">
      <c r="A112" t="s">
        <v>449</v>
      </c>
      <c r="B112" t="s">
        <v>32</v>
      </c>
      <c r="C112" t="s">
        <v>33</v>
      </c>
      <c r="D112">
        <v>340</v>
      </c>
      <c r="E112" t="s">
        <v>450</v>
      </c>
      <c r="F112">
        <v>13</v>
      </c>
      <c r="G112" s="15" t="s">
        <v>451</v>
      </c>
      <c r="H112" s="22" t="s">
        <v>452</v>
      </c>
      <c r="I112" t="s">
        <v>37</v>
      </c>
      <c r="K112" t="s">
        <v>38</v>
      </c>
      <c r="M112" s="22" t="s">
        <v>39</v>
      </c>
      <c r="O112" s="33"/>
    </row>
    <row r="113" spans="1:15" ht="25">
      <c r="A113" t="s">
        <v>453</v>
      </c>
      <c r="B113" t="s">
        <v>32</v>
      </c>
      <c r="C113" t="s">
        <v>33</v>
      </c>
      <c r="D113">
        <v>348</v>
      </c>
      <c r="E113" t="s">
        <v>454</v>
      </c>
      <c r="F113">
        <v>5</v>
      </c>
      <c r="G113" s="15" t="s">
        <v>455</v>
      </c>
      <c r="H113" s="22" t="s">
        <v>456</v>
      </c>
      <c r="I113" t="s">
        <v>37</v>
      </c>
      <c r="K113" t="s">
        <v>38</v>
      </c>
      <c r="M113" s="22" t="s">
        <v>39</v>
      </c>
      <c r="O113" s="33"/>
    </row>
    <row r="114" spans="1:15" ht="25">
      <c r="A114" t="s">
        <v>457</v>
      </c>
      <c r="B114" t="s">
        <v>32</v>
      </c>
      <c r="C114" t="s">
        <v>33</v>
      </c>
      <c r="D114">
        <v>348</v>
      </c>
      <c r="E114" t="s">
        <v>454</v>
      </c>
      <c r="F114">
        <v>11</v>
      </c>
      <c r="G114" s="15" t="s">
        <v>458</v>
      </c>
      <c r="H114" s="22" t="s">
        <v>459</v>
      </c>
      <c r="I114" t="s">
        <v>37</v>
      </c>
      <c r="K114" t="s">
        <v>38</v>
      </c>
      <c r="M114" s="22" t="s">
        <v>39</v>
      </c>
      <c r="O114" s="33"/>
    </row>
    <row r="115" spans="1:15">
      <c r="A115" t="s">
        <v>460</v>
      </c>
    </row>
    <row r="116" spans="1:15">
      <c r="A116" t="s">
        <v>461</v>
      </c>
    </row>
    <row r="117" spans="1:15">
      <c r="A117" t="s">
        <v>462</v>
      </c>
    </row>
    <row r="118" spans="1:15">
      <c r="A118" t="s">
        <v>463</v>
      </c>
    </row>
    <row r="119" spans="1:15">
      <c r="A119" t="s">
        <v>464</v>
      </c>
    </row>
    <row r="120" spans="1:15">
      <c r="A120" t="s">
        <v>465</v>
      </c>
    </row>
    <row r="121" spans="1:15">
      <c r="A121" t="s">
        <v>466</v>
      </c>
    </row>
    <row r="122" spans="1:15">
      <c r="A122" t="s">
        <v>467</v>
      </c>
    </row>
    <row r="123" spans="1:15">
      <c r="A123" t="s">
        <v>468</v>
      </c>
    </row>
    <row r="124" spans="1:15">
      <c r="A124" t="s">
        <v>469</v>
      </c>
    </row>
    <row r="125" spans="1:15">
      <c r="A125" t="s">
        <v>470</v>
      </c>
    </row>
    <row r="126" spans="1:15">
      <c r="A126" t="s">
        <v>471</v>
      </c>
    </row>
    <row r="127" spans="1:15">
      <c r="A127" t="s">
        <v>472</v>
      </c>
    </row>
    <row r="128" spans="1:15">
      <c r="A128" t="s">
        <v>473</v>
      </c>
    </row>
    <row r="129" spans="1:1">
      <c r="A129" t="s">
        <v>474</v>
      </c>
    </row>
    <row r="130" spans="1:1">
      <c r="A130" t="s">
        <v>475</v>
      </c>
    </row>
    <row r="131" spans="1:1">
      <c r="A131" t="s">
        <v>476</v>
      </c>
    </row>
    <row r="132" spans="1:1">
      <c r="A132" t="s">
        <v>477</v>
      </c>
    </row>
    <row r="133" spans="1:1">
      <c r="A133" t="s">
        <v>478</v>
      </c>
    </row>
    <row r="134" spans="1:1">
      <c r="A134" t="s">
        <v>479</v>
      </c>
    </row>
    <row r="135" spans="1:1">
      <c r="A135" t="s">
        <v>480</v>
      </c>
    </row>
    <row r="136" spans="1:1">
      <c r="A136" t="s">
        <v>481</v>
      </c>
    </row>
    <row r="137" spans="1:1">
      <c r="A137" t="s">
        <v>482</v>
      </c>
    </row>
    <row r="138" spans="1:1">
      <c r="A138" t="s">
        <v>483</v>
      </c>
    </row>
    <row r="139" spans="1:1">
      <c r="A139" t="s">
        <v>484</v>
      </c>
    </row>
  </sheetData>
  <autoFilter ref="A1:O139" xr:uid="{00000000-0009-0000-0000-000002000000}"/>
  <phoneticPr fontId="14"/>
  <conditionalFormatting sqref="A2:A1048576">
    <cfRule type="expression" dxfId="66" priority="7">
      <formula>$K2="Accepted"</formula>
    </cfRule>
    <cfRule type="expression" dxfId="65" priority="8">
      <formula>$K2="Rejected"</formula>
    </cfRule>
    <cfRule type="expression" dxfId="64" priority="9">
      <formula>$K2="Revised"</formula>
    </cfRule>
  </conditionalFormatting>
  <conditionalFormatting sqref="K2:K1048576">
    <cfRule type="cellIs" dxfId="63" priority="2" operator="equal">
      <formula>"Accepted"</formula>
    </cfRule>
    <cfRule type="cellIs" dxfId="62" priority="3" operator="equal">
      <formula>"Revised"</formula>
    </cfRule>
    <cfRule type="cellIs" dxfId="61" priority="4" operator="equal">
      <formula>"Rejected"</formula>
    </cfRule>
  </conditionalFormatting>
  <conditionalFormatting sqref="L2:L66 L68:L1048576">
    <cfRule type="expression" dxfId="60" priority="5">
      <formula>AND(OR($K2="Revised", $K2="Rejected"),$L2="")</formula>
    </cfRule>
    <cfRule type="expression" dxfId="59" priority="6">
      <formula>AND($K2="Accepted", $L2&lt;&gt;"")</formula>
    </cfRule>
  </conditionalFormatting>
  <conditionalFormatting sqref="L67">
    <cfRule type="expression" dxfId="58" priority="15">
      <formula>AND(OR($K68="Revised", $K68="Rejected"),$L67="")</formula>
    </cfRule>
    <cfRule type="expression" dxfId="57" priority="16">
      <formula>AND($K68="Accepted", $L67&lt;&gt;"")</formula>
    </cfRule>
  </conditionalFormatting>
  <dataValidations count="4">
    <dataValidation type="list" operator="equal" allowBlank="1" showErrorMessage="1" sqref="I2:I1001" xr:uid="{00000000-0002-0000-0200-000000000000}">
      <formula1>"Editorial,Technical,General"</formula1>
      <formula2>0</formula2>
    </dataValidation>
    <dataValidation type="list" operator="equal" allowBlank="1" showErrorMessage="1" sqref="J2:J1001" xr:uid="{00000000-0002-0000-0200-000001000000}">
      <formula1>"Yes,No"</formula1>
      <formula2>0</formula2>
    </dataValidation>
    <dataValidation type="list" operator="equal" allowBlank="1" showErrorMessage="1" sqref="K2:K1002" xr:uid="{00000000-0002-0000-0200-000002000000}">
      <formula1>"Accepted,Revised,Rejected"</formula1>
      <formula2>0</formula2>
    </dataValidation>
    <dataValidation operator="equal" allowBlank="1" showErrorMessage="1" sqref="A2:A139" xr:uid="{00000000-0002-0000-0200-000003000000}">
      <formula1>0</formula1>
      <formula2>0</formula2>
    </dataValidation>
  </dataValidations>
  <pageMargins left="0.78749999999999998" right="0.78749999999999998" top="0.98402777777777795" bottom="0.98402777777777795" header="0.511811023622047" footer="0.511811023622047"/>
  <pageSetup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C49B76-CC7F-4771-AC8A-3634B523F7EC}">
  <dimension ref="A1:N269"/>
  <sheetViews>
    <sheetView tabSelected="1" topLeftCell="C50" zoomScale="110" zoomScaleNormal="110" workbookViewId="0">
      <selection activeCell="I51" sqref="I51"/>
    </sheetView>
  </sheetViews>
  <sheetFormatPr defaultColWidth="8.7265625" defaultRowHeight="12.5"/>
  <cols>
    <col min="1" max="2" width="14.54296875" customWidth="1"/>
    <col min="3" max="3" width="15.26953125" customWidth="1"/>
    <col min="4" max="4" width="8.1796875" customWidth="1"/>
    <col min="5" max="5" width="12.81640625" customWidth="1"/>
    <col min="7" max="7" width="42.1796875" style="15" customWidth="1"/>
    <col min="8" max="8" width="41.54296875" style="15" customWidth="1"/>
    <col min="9" max="9" width="11.54296875" customWidth="1"/>
    <col min="10" max="10" width="12.453125" hidden="1" customWidth="1"/>
    <col min="11" max="11" width="13.453125" customWidth="1"/>
    <col min="12" max="12" width="31.453125" style="15" customWidth="1"/>
    <col min="13" max="13" width="15.54296875" style="52" customWidth="1"/>
    <col min="14" max="14" width="15.54296875" style="15" customWidth="1"/>
  </cols>
  <sheetData>
    <row r="1" spans="1:14" ht="26">
      <c r="A1" s="16" t="s">
        <v>16</v>
      </c>
      <c r="B1" s="16" t="s">
        <v>17</v>
      </c>
      <c r="C1" s="16" t="s">
        <v>18</v>
      </c>
      <c r="D1" s="16" t="s">
        <v>19</v>
      </c>
      <c r="E1" s="16" t="s">
        <v>20</v>
      </c>
      <c r="F1" s="16" t="s">
        <v>21</v>
      </c>
      <c r="G1" s="17" t="s">
        <v>22</v>
      </c>
      <c r="H1" s="17" t="s">
        <v>23</v>
      </c>
      <c r="I1" s="16" t="s">
        <v>24</v>
      </c>
      <c r="J1" s="18" t="s">
        <v>25</v>
      </c>
      <c r="K1" s="17" t="s">
        <v>26</v>
      </c>
      <c r="L1" s="17" t="s">
        <v>27</v>
      </c>
      <c r="M1" s="63" t="s">
        <v>29</v>
      </c>
      <c r="N1" s="17" t="s">
        <v>30</v>
      </c>
    </row>
    <row r="2" spans="1:14">
      <c r="A2" t="s">
        <v>491</v>
      </c>
      <c r="B2" t="s">
        <v>492</v>
      </c>
      <c r="C2" t="s">
        <v>1050</v>
      </c>
      <c r="D2" s="49">
        <v>1</v>
      </c>
      <c r="E2" s="54" t="s">
        <v>627</v>
      </c>
      <c r="F2">
        <v>17</v>
      </c>
      <c r="G2" s="15" t="s">
        <v>494</v>
      </c>
      <c r="H2" s="15" t="s">
        <v>495</v>
      </c>
      <c r="I2" s="49" t="s">
        <v>37</v>
      </c>
      <c r="J2" s="52" t="s">
        <v>1052</v>
      </c>
      <c r="K2" t="s">
        <v>38</v>
      </c>
    </row>
    <row r="3" spans="1:14" ht="25">
      <c r="A3" t="s">
        <v>798</v>
      </c>
      <c r="B3" t="s">
        <v>492</v>
      </c>
      <c r="C3" t="s">
        <v>1050</v>
      </c>
      <c r="D3" s="49">
        <v>9</v>
      </c>
      <c r="E3" s="54" t="s">
        <v>628</v>
      </c>
      <c r="F3">
        <v>2</v>
      </c>
      <c r="G3" s="15" t="s">
        <v>496</v>
      </c>
      <c r="H3" s="15" t="s">
        <v>497</v>
      </c>
      <c r="I3" s="49" t="s">
        <v>37</v>
      </c>
      <c r="J3" s="52" t="s">
        <v>1052</v>
      </c>
      <c r="K3" t="s">
        <v>38</v>
      </c>
    </row>
    <row r="4" spans="1:14" ht="37.5">
      <c r="A4" t="s">
        <v>799</v>
      </c>
      <c r="B4" t="s">
        <v>492</v>
      </c>
      <c r="C4" t="s">
        <v>1050</v>
      </c>
      <c r="D4" s="49">
        <v>9</v>
      </c>
      <c r="E4" s="54" t="s">
        <v>628</v>
      </c>
      <c r="F4">
        <v>11</v>
      </c>
      <c r="G4" s="15" t="s">
        <v>498</v>
      </c>
      <c r="H4" s="15" t="s">
        <v>499</v>
      </c>
      <c r="I4" s="49" t="s">
        <v>37</v>
      </c>
      <c r="J4" s="52" t="s">
        <v>1052</v>
      </c>
      <c r="K4" t="s">
        <v>46</v>
      </c>
      <c r="L4" s="15" t="s">
        <v>1166</v>
      </c>
    </row>
    <row r="5" spans="1:14" ht="37.5">
      <c r="A5" t="s">
        <v>800</v>
      </c>
      <c r="B5" t="s">
        <v>492</v>
      </c>
      <c r="C5" t="s">
        <v>1050</v>
      </c>
      <c r="D5" s="49">
        <v>12</v>
      </c>
      <c r="E5" s="55" t="s">
        <v>49</v>
      </c>
      <c r="F5">
        <v>5</v>
      </c>
      <c r="G5" s="15" t="s">
        <v>500</v>
      </c>
      <c r="H5" s="15" t="s">
        <v>501</v>
      </c>
      <c r="I5" s="49" t="s">
        <v>65</v>
      </c>
      <c r="J5" s="52" t="s">
        <v>1052</v>
      </c>
      <c r="K5" t="s">
        <v>38</v>
      </c>
    </row>
    <row r="6" spans="1:14" ht="25">
      <c r="A6" t="s">
        <v>801</v>
      </c>
      <c r="B6" t="s">
        <v>492</v>
      </c>
      <c r="C6" t="s">
        <v>1050</v>
      </c>
      <c r="D6" s="49">
        <v>12</v>
      </c>
      <c r="E6" s="54" t="s">
        <v>56</v>
      </c>
      <c r="F6">
        <v>20</v>
      </c>
      <c r="G6" s="15" t="s">
        <v>502</v>
      </c>
      <c r="H6" s="15" t="s">
        <v>503</v>
      </c>
      <c r="I6" s="49" t="s">
        <v>65</v>
      </c>
      <c r="J6" s="52" t="s">
        <v>1052</v>
      </c>
      <c r="K6" t="s">
        <v>38</v>
      </c>
    </row>
    <row r="7" spans="1:14" ht="62.5">
      <c r="A7" t="s">
        <v>802</v>
      </c>
      <c r="B7" t="s">
        <v>492</v>
      </c>
      <c r="C7" t="s">
        <v>1050</v>
      </c>
      <c r="D7" s="49">
        <v>14</v>
      </c>
      <c r="E7" s="54" t="s">
        <v>59</v>
      </c>
      <c r="F7">
        <v>3</v>
      </c>
      <c r="G7" s="15" t="s">
        <v>504</v>
      </c>
      <c r="H7" s="15" t="s">
        <v>505</v>
      </c>
      <c r="I7" s="49" t="s">
        <v>37</v>
      </c>
      <c r="J7" s="52" t="s">
        <v>1052</v>
      </c>
      <c r="K7" t="s">
        <v>46</v>
      </c>
      <c r="L7" s="15" t="s">
        <v>1167</v>
      </c>
    </row>
    <row r="8" spans="1:14" ht="25">
      <c r="A8" t="s">
        <v>803</v>
      </c>
      <c r="B8" t="s">
        <v>1061</v>
      </c>
      <c r="C8" t="s">
        <v>1062</v>
      </c>
      <c r="D8" s="41">
        <v>15</v>
      </c>
      <c r="E8" s="56" t="s">
        <v>1066</v>
      </c>
      <c r="F8" s="46">
        <v>5</v>
      </c>
      <c r="G8" s="43" t="s">
        <v>1089</v>
      </c>
      <c r="H8" s="44" t="s">
        <v>1090</v>
      </c>
      <c r="I8" s="49" t="s">
        <v>65</v>
      </c>
      <c r="J8" s="53"/>
      <c r="K8" t="s">
        <v>38</v>
      </c>
    </row>
    <row r="9" spans="1:14">
      <c r="A9" t="s">
        <v>804</v>
      </c>
      <c r="B9" t="s">
        <v>1061</v>
      </c>
      <c r="C9" t="s">
        <v>1062</v>
      </c>
      <c r="D9" s="41">
        <v>15</v>
      </c>
      <c r="E9" s="56" t="s">
        <v>1066</v>
      </c>
      <c r="F9" s="46">
        <v>20</v>
      </c>
      <c r="G9" s="43" t="s">
        <v>1091</v>
      </c>
      <c r="H9" s="44" t="s">
        <v>1092</v>
      </c>
      <c r="I9" s="49" t="s">
        <v>65</v>
      </c>
      <c r="J9" s="53"/>
      <c r="K9" t="s">
        <v>38</v>
      </c>
    </row>
    <row r="10" spans="1:14" ht="25">
      <c r="A10" t="s">
        <v>805</v>
      </c>
      <c r="B10" t="s">
        <v>492</v>
      </c>
      <c r="C10" t="s">
        <v>1050</v>
      </c>
      <c r="D10" s="49">
        <v>20</v>
      </c>
      <c r="E10" s="54" t="s">
        <v>67</v>
      </c>
      <c r="F10">
        <v>9</v>
      </c>
      <c r="G10" s="15" t="s">
        <v>506</v>
      </c>
      <c r="H10" s="15" t="s">
        <v>507</v>
      </c>
      <c r="I10" s="49" t="s">
        <v>37</v>
      </c>
      <c r="J10" s="52" t="s">
        <v>1052</v>
      </c>
      <c r="K10" t="s">
        <v>38</v>
      </c>
    </row>
    <row r="11" spans="1:14" ht="37.5">
      <c r="A11" t="s">
        <v>806</v>
      </c>
      <c r="B11" s="41" t="s">
        <v>493</v>
      </c>
      <c r="C11" s="41" t="s">
        <v>1051</v>
      </c>
      <c r="D11" s="49">
        <v>24</v>
      </c>
      <c r="E11" s="54" t="s">
        <v>629</v>
      </c>
      <c r="F11">
        <v>1</v>
      </c>
      <c r="G11" s="15" t="s">
        <v>508</v>
      </c>
      <c r="H11" s="15" t="s">
        <v>509</v>
      </c>
      <c r="I11" s="41" t="s">
        <v>65</v>
      </c>
      <c r="J11" s="52" t="s">
        <v>1053</v>
      </c>
      <c r="K11" t="s">
        <v>38</v>
      </c>
    </row>
    <row r="12" spans="1:14" ht="87.5">
      <c r="A12" t="s">
        <v>807</v>
      </c>
      <c r="B12" s="41" t="s">
        <v>493</v>
      </c>
      <c r="C12" s="41" t="s">
        <v>1051</v>
      </c>
      <c r="D12" s="49">
        <v>24</v>
      </c>
      <c r="E12" s="54" t="s">
        <v>630</v>
      </c>
      <c r="F12">
        <v>4</v>
      </c>
      <c r="G12" s="15" t="s">
        <v>510</v>
      </c>
      <c r="H12" s="15" t="s">
        <v>511</v>
      </c>
      <c r="I12" s="41" t="s">
        <v>65</v>
      </c>
      <c r="J12" s="52" t="s">
        <v>1053</v>
      </c>
      <c r="K12" t="s">
        <v>38</v>
      </c>
    </row>
    <row r="13" spans="1:14" ht="25">
      <c r="A13" t="s">
        <v>808</v>
      </c>
      <c r="B13" t="s">
        <v>492</v>
      </c>
      <c r="C13" t="s">
        <v>1050</v>
      </c>
      <c r="D13" s="49">
        <v>24</v>
      </c>
      <c r="E13" s="54" t="s">
        <v>76</v>
      </c>
      <c r="F13">
        <v>19</v>
      </c>
      <c r="G13" s="15" t="s">
        <v>512</v>
      </c>
      <c r="H13" s="15" t="s">
        <v>513</v>
      </c>
      <c r="I13" s="49" t="s">
        <v>37</v>
      </c>
      <c r="J13" s="52" t="s">
        <v>1052</v>
      </c>
      <c r="K13" t="s">
        <v>46</v>
      </c>
      <c r="L13" s="15" t="s">
        <v>1168</v>
      </c>
    </row>
    <row r="14" spans="1:14" ht="50">
      <c r="A14" t="s">
        <v>809</v>
      </c>
      <c r="B14" s="41" t="s">
        <v>493</v>
      </c>
      <c r="C14" s="41" t="s">
        <v>1051</v>
      </c>
      <c r="D14" s="49">
        <v>25</v>
      </c>
      <c r="E14" s="54" t="s">
        <v>94</v>
      </c>
      <c r="F14">
        <v>15</v>
      </c>
      <c r="G14" s="45" t="s">
        <v>514</v>
      </c>
      <c r="H14" s="15" t="s">
        <v>515</v>
      </c>
      <c r="I14" s="41" t="s">
        <v>65</v>
      </c>
      <c r="J14" s="52" t="s">
        <v>1053</v>
      </c>
      <c r="M14" s="52" t="s">
        <v>1169</v>
      </c>
    </row>
    <row r="15" spans="1:14" ht="25">
      <c r="A15" t="s">
        <v>810</v>
      </c>
      <c r="B15" t="s">
        <v>492</v>
      </c>
      <c r="C15" t="s">
        <v>1050</v>
      </c>
      <c r="D15" s="49">
        <v>25</v>
      </c>
      <c r="E15" s="54" t="s">
        <v>94</v>
      </c>
      <c r="F15">
        <v>22</v>
      </c>
      <c r="G15" s="15" t="s">
        <v>516</v>
      </c>
      <c r="H15" s="15" t="s">
        <v>513</v>
      </c>
      <c r="I15" s="49" t="s">
        <v>37</v>
      </c>
      <c r="J15" s="52"/>
      <c r="K15" t="s">
        <v>46</v>
      </c>
      <c r="L15" s="15" t="s">
        <v>1168</v>
      </c>
    </row>
    <row r="16" spans="1:14" ht="50">
      <c r="A16" t="s">
        <v>811</v>
      </c>
      <c r="B16" s="42" t="s">
        <v>1063</v>
      </c>
      <c r="C16" s="42" t="s">
        <v>75</v>
      </c>
      <c r="D16" s="49">
        <v>26</v>
      </c>
      <c r="E16" s="54" t="s">
        <v>98</v>
      </c>
      <c r="F16" s="49">
        <v>25</v>
      </c>
      <c r="G16" s="33" t="s">
        <v>1093</v>
      </c>
      <c r="H16" s="50" t="s">
        <v>1094</v>
      </c>
      <c r="I16" s="49" t="s">
        <v>65</v>
      </c>
      <c r="J16" s="49" t="s">
        <v>1053</v>
      </c>
    </row>
    <row r="17" spans="1:13" ht="25">
      <c r="A17" t="s">
        <v>812</v>
      </c>
      <c r="B17" t="s">
        <v>492</v>
      </c>
      <c r="C17" t="s">
        <v>1050</v>
      </c>
      <c r="D17" s="49">
        <v>27</v>
      </c>
      <c r="E17" s="54" t="s">
        <v>631</v>
      </c>
      <c r="F17">
        <v>9</v>
      </c>
      <c r="G17" s="15" t="s">
        <v>517</v>
      </c>
      <c r="H17" s="15" t="s">
        <v>513</v>
      </c>
      <c r="I17" s="49" t="s">
        <v>37</v>
      </c>
      <c r="J17" s="52" t="s">
        <v>1052</v>
      </c>
      <c r="K17" t="s">
        <v>46</v>
      </c>
      <c r="L17" s="15" t="s">
        <v>1168</v>
      </c>
    </row>
    <row r="18" spans="1:13" ht="62.5">
      <c r="A18" t="s">
        <v>813</v>
      </c>
      <c r="B18" t="s">
        <v>492</v>
      </c>
      <c r="C18" t="s">
        <v>1050</v>
      </c>
      <c r="D18" s="49">
        <v>30</v>
      </c>
      <c r="E18" s="54" t="s">
        <v>106</v>
      </c>
      <c r="F18">
        <v>6</v>
      </c>
      <c r="G18" s="15" t="s">
        <v>504</v>
      </c>
      <c r="H18" s="15" t="s">
        <v>505</v>
      </c>
      <c r="I18" s="49" t="s">
        <v>37</v>
      </c>
      <c r="J18" s="52" t="s">
        <v>1052</v>
      </c>
      <c r="K18" t="s">
        <v>46</v>
      </c>
      <c r="L18" s="15" t="s">
        <v>1170</v>
      </c>
    </row>
    <row r="19" spans="1:13" ht="37.5">
      <c r="A19" t="s">
        <v>814</v>
      </c>
      <c r="B19" t="s">
        <v>492</v>
      </c>
      <c r="C19" t="s">
        <v>1050</v>
      </c>
      <c r="D19" s="49">
        <v>30</v>
      </c>
      <c r="E19" s="54" t="s">
        <v>106</v>
      </c>
      <c r="F19">
        <v>12</v>
      </c>
      <c r="G19" s="15" t="s">
        <v>518</v>
      </c>
      <c r="H19" s="15" t="s">
        <v>519</v>
      </c>
      <c r="I19" s="49" t="s">
        <v>37</v>
      </c>
      <c r="J19" s="52" t="s">
        <v>1052</v>
      </c>
      <c r="K19" t="s">
        <v>38</v>
      </c>
    </row>
    <row r="20" spans="1:13" ht="62.5">
      <c r="A20" t="s">
        <v>815</v>
      </c>
      <c r="B20" s="42" t="s">
        <v>1063</v>
      </c>
      <c r="C20" s="42" t="s">
        <v>75</v>
      </c>
      <c r="D20" s="49">
        <v>32</v>
      </c>
      <c r="E20" s="54" t="s">
        <v>1067</v>
      </c>
      <c r="F20">
        <v>20</v>
      </c>
      <c r="G20" s="15" t="s">
        <v>1095</v>
      </c>
      <c r="H20" s="15" t="s">
        <v>1096</v>
      </c>
      <c r="I20" s="49" t="s">
        <v>37</v>
      </c>
      <c r="J20" s="49" t="s">
        <v>1053</v>
      </c>
      <c r="L20" s="15" t="s">
        <v>1171</v>
      </c>
      <c r="M20" s="52" t="s">
        <v>1172</v>
      </c>
    </row>
    <row r="21" spans="1:13" ht="50">
      <c r="A21" t="s">
        <v>816</v>
      </c>
      <c r="B21" s="41" t="s">
        <v>493</v>
      </c>
      <c r="C21" s="41" t="s">
        <v>1051</v>
      </c>
      <c r="D21" s="49">
        <v>33</v>
      </c>
      <c r="E21" s="54" t="s">
        <v>632</v>
      </c>
      <c r="F21">
        <v>19</v>
      </c>
      <c r="G21" s="15" t="s">
        <v>520</v>
      </c>
      <c r="H21" s="15" t="s">
        <v>521</v>
      </c>
      <c r="I21" s="41" t="s">
        <v>65</v>
      </c>
      <c r="J21" s="52" t="s">
        <v>1053</v>
      </c>
      <c r="K21" t="s">
        <v>38</v>
      </c>
    </row>
    <row r="22" spans="1:13" ht="25">
      <c r="A22" t="s">
        <v>817</v>
      </c>
      <c r="B22" t="s">
        <v>492</v>
      </c>
      <c r="C22" t="s">
        <v>1050</v>
      </c>
      <c r="D22" s="49">
        <v>33</v>
      </c>
      <c r="E22" s="54" t="s">
        <v>123</v>
      </c>
      <c r="F22">
        <v>1</v>
      </c>
      <c r="G22" s="15" t="s">
        <v>522</v>
      </c>
      <c r="H22" s="15" t="s">
        <v>513</v>
      </c>
      <c r="I22" s="49" t="s">
        <v>37</v>
      </c>
      <c r="J22" s="52" t="s">
        <v>1052</v>
      </c>
      <c r="K22" t="s">
        <v>38</v>
      </c>
    </row>
    <row r="23" spans="1:13" ht="37.5">
      <c r="A23" t="s">
        <v>818</v>
      </c>
      <c r="B23" t="s">
        <v>492</v>
      </c>
      <c r="C23" t="s">
        <v>1050</v>
      </c>
      <c r="D23" s="49">
        <v>35</v>
      </c>
      <c r="E23" s="54" t="s">
        <v>633</v>
      </c>
      <c r="F23">
        <v>14</v>
      </c>
      <c r="G23" s="15" t="s">
        <v>523</v>
      </c>
      <c r="H23" s="15" t="s">
        <v>524</v>
      </c>
      <c r="I23" s="49" t="s">
        <v>37</v>
      </c>
      <c r="J23" s="52" t="s">
        <v>1052</v>
      </c>
      <c r="K23" t="s">
        <v>38</v>
      </c>
    </row>
    <row r="24" spans="1:13" ht="25">
      <c r="A24" t="s">
        <v>819</v>
      </c>
      <c r="B24" t="s">
        <v>492</v>
      </c>
      <c r="C24" t="s">
        <v>1050</v>
      </c>
      <c r="D24" s="49">
        <v>35</v>
      </c>
      <c r="E24" s="54" t="s">
        <v>634</v>
      </c>
      <c r="F24">
        <v>16</v>
      </c>
      <c r="G24" s="15" t="s">
        <v>525</v>
      </c>
      <c r="H24" s="15" t="s">
        <v>526</v>
      </c>
      <c r="I24" s="49" t="s">
        <v>37</v>
      </c>
      <c r="J24" s="52" t="s">
        <v>1052</v>
      </c>
      <c r="K24" t="s">
        <v>46</v>
      </c>
      <c r="L24" s="15" t="s">
        <v>1173</v>
      </c>
    </row>
    <row r="25" spans="1:13" ht="62.5">
      <c r="A25" t="s">
        <v>820</v>
      </c>
      <c r="B25" t="s">
        <v>492</v>
      </c>
      <c r="C25" t="s">
        <v>1050</v>
      </c>
      <c r="D25" s="49">
        <v>36</v>
      </c>
      <c r="E25" s="54" t="s">
        <v>635</v>
      </c>
      <c r="F25">
        <v>15</v>
      </c>
      <c r="G25" s="15" t="s">
        <v>504</v>
      </c>
      <c r="H25" s="15" t="s">
        <v>505</v>
      </c>
      <c r="I25" s="49" t="s">
        <v>37</v>
      </c>
      <c r="J25" s="52" t="s">
        <v>1052</v>
      </c>
      <c r="K25" t="s">
        <v>38</v>
      </c>
    </row>
    <row r="26" spans="1:13" ht="62.5">
      <c r="A26" t="s">
        <v>821</v>
      </c>
      <c r="B26" t="s">
        <v>492</v>
      </c>
      <c r="C26" t="s">
        <v>1050</v>
      </c>
      <c r="D26" s="49">
        <v>36</v>
      </c>
      <c r="E26" s="54" t="s">
        <v>636</v>
      </c>
      <c r="F26">
        <v>21</v>
      </c>
      <c r="G26" s="15" t="s">
        <v>504</v>
      </c>
      <c r="H26" s="15" t="s">
        <v>505</v>
      </c>
      <c r="I26" s="49" t="s">
        <v>37</v>
      </c>
      <c r="J26" s="52" t="s">
        <v>1052</v>
      </c>
      <c r="K26" t="s">
        <v>38</v>
      </c>
    </row>
    <row r="27" spans="1:13" ht="37.5">
      <c r="A27" t="s">
        <v>822</v>
      </c>
      <c r="B27" t="s">
        <v>492</v>
      </c>
      <c r="C27" t="s">
        <v>1050</v>
      </c>
      <c r="D27" s="49">
        <v>36</v>
      </c>
      <c r="E27" s="54" t="s">
        <v>637</v>
      </c>
      <c r="F27" s="21">
        <v>8</v>
      </c>
      <c r="G27" s="15" t="s">
        <v>527</v>
      </c>
      <c r="H27" s="15" t="s">
        <v>528</v>
      </c>
      <c r="I27" s="49" t="s">
        <v>37</v>
      </c>
      <c r="J27" s="52" t="s">
        <v>1052</v>
      </c>
      <c r="K27" t="s">
        <v>38</v>
      </c>
    </row>
    <row r="28" spans="1:13" ht="37.5">
      <c r="A28" t="s">
        <v>823</v>
      </c>
      <c r="B28" t="s">
        <v>492</v>
      </c>
      <c r="C28" t="s">
        <v>1050</v>
      </c>
      <c r="D28" s="49">
        <v>36</v>
      </c>
      <c r="E28" s="54" t="s">
        <v>637</v>
      </c>
      <c r="F28">
        <v>11</v>
      </c>
      <c r="G28" s="15" t="s">
        <v>529</v>
      </c>
      <c r="H28" s="15" t="s">
        <v>530</v>
      </c>
      <c r="I28" s="49" t="s">
        <v>37</v>
      </c>
      <c r="J28" s="52" t="s">
        <v>1052</v>
      </c>
      <c r="K28" t="s">
        <v>38</v>
      </c>
    </row>
    <row r="29" spans="1:13" ht="25">
      <c r="A29" t="s">
        <v>824</v>
      </c>
      <c r="B29" t="s">
        <v>492</v>
      </c>
      <c r="C29" t="s">
        <v>1050</v>
      </c>
      <c r="D29" s="49">
        <v>37</v>
      </c>
      <c r="E29" s="54" t="s">
        <v>636</v>
      </c>
      <c r="F29">
        <v>2</v>
      </c>
      <c r="G29" s="15" t="s">
        <v>531</v>
      </c>
      <c r="H29" s="15" t="s">
        <v>532</v>
      </c>
      <c r="I29" s="49" t="s">
        <v>37</v>
      </c>
      <c r="J29" s="52" t="s">
        <v>1052</v>
      </c>
      <c r="K29" t="s">
        <v>38</v>
      </c>
    </row>
    <row r="30" spans="1:13" ht="37.5">
      <c r="A30" t="s">
        <v>825</v>
      </c>
      <c r="B30" t="s">
        <v>492</v>
      </c>
      <c r="C30" t="s">
        <v>1050</v>
      </c>
      <c r="D30" s="49">
        <v>37</v>
      </c>
      <c r="E30" s="54" t="s">
        <v>636</v>
      </c>
      <c r="F30">
        <v>2</v>
      </c>
      <c r="G30" s="15" t="s">
        <v>533</v>
      </c>
      <c r="H30" s="15" t="s">
        <v>534</v>
      </c>
      <c r="I30" s="49" t="s">
        <v>65</v>
      </c>
      <c r="J30" s="52" t="s">
        <v>1052</v>
      </c>
      <c r="K30" t="s">
        <v>38</v>
      </c>
    </row>
    <row r="31" spans="1:13" ht="25.5">
      <c r="A31" t="s">
        <v>826</v>
      </c>
      <c r="B31" t="s">
        <v>492</v>
      </c>
      <c r="C31" t="s">
        <v>1050</v>
      </c>
      <c r="D31" s="49">
        <v>37</v>
      </c>
      <c r="E31" s="49" t="s">
        <v>636</v>
      </c>
      <c r="F31">
        <v>2</v>
      </c>
      <c r="G31" s="15" t="s">
        <v>535</v>
      </c>
      <c r="H31" s="15" t="s">
        <v>536</v>
      </c>
      <c r="I31" s="49" t="s">
        <v>65</v>
      </c>
      <c r="J31" s="52" t="s">
        <v>1052</v>
      </c>
      <c r="K31" t="s">
        <v>46</v>
      </c>
      <c r="L31" s="15" t="s">
        <v>1174</v>
      </c>
    </row>
    <row r="32" spans="1:13" ht="25">
      <c r="A32" t="s">
        <v>827</v>
      </c>
      <c r="B32" t="s">
        <v>492</v>
      </c>
      <c r="C32" t="s">
        <v>1050</v>
      </c>
      <c r="D32" s="49">
        <v>37</v>
      </c>
      <c r="E32" s="49" t="s">
        <v>636</v>
      </c>
      <c r="F32">
        <v>2</v>
      </c>
      <c r="G32" s="15" t="s">
        <v>537</v>
      </c>
      <c r="H32" s="15" t="s">
        <v>538</v>
      </c>
      <c r="I32" s="49" t="s">
        <v>65</v>
      </c>
      <c r="J32" s="52" t="s">
        <v>1052</v>
      </c>
      <c r="K32" t="s">
        <v>46</v>
      </c>
      <c r="L32" s="15" t="s">
        <v>1174</v>
      </c>
    </row>
    <row r="33" spans="1:12" ht="25">
      <c r="A33" t="s">
        <v>828</v>
      </c>
      <c r="B33" t="s">
        <v>492</v>
      </c>
      <c r="C33" t="s">
        <v>1050</v>
      </c>
      <c r="D33" s="49">
        <v>37</v>
      </c>
      <c r="E33" s="49" t="s">
        <v>636</v>
      </c>
      <c r="F33">
        <v>2</v>
      </c>
      <c r="G33" s="15" t="s">
        <v>539</v>
      </c>
      <c r="H33" s="15" t="s">
        <v>540</v>
      </c>
      <c r="I33" s="49" t="s">
        <v>65</v>
      </c>
      <c r="J33" s="52" t="s">
        <v>1052</v>
      </c>
      <c r="K33" t="s">
        <v>38</v>
      </c>
    </row>
    <row r="34" spans="1:12">
      <c r="A34" t="s">
        <v>829</v>
      </c>
      <c r="B34" t="s">
        <v>492</v>
      </c>
      <c r="C34" t="s">
        <v>1050</v>
      </c>
      <c r="D34" s="49">
        <v>37</v>
      </c>
      <c r="E34" s="49" t="s">
        <v>636</v>
      </c>
      <c r="F34">
        <v>2</v>
      </c>
      <c r="G34" s="15" t="s">
        <v>541</v>
      </c>
      <c r="H34" s="15" t="s">
        <v>542</v>
      </c>
      <c r="I34" s="49" t="s">
        <v>65</v>
      </c>
      <c r="J34" s="52" t="s">
        <v>1052</v>
      </c>
      <c r="K34" t="s">
        <v>46</v>
      </c>
      <c r="L34" s="15" t="s">
        <v>1174</v>
      </c>
    </row>
    <row r="35" spans="1:12" ht="37.5">
      <c r="A35" t="s">
        <v>830</v>
      </c>
      <c r="B35" s="42" t="s">
        <v>1063</v>
      </c>
      <c r="C35" s="42" t="s">
        <v>75</v>
      </c>
      <c r="D35" s="49">
        <v>37</v>
      </c>
      <c r="E35" s="54" t="s">
        <v>1068</v>
      </c>
      <c r="F35">
        <v>1</v>
      </c>
      <c r="G35" s="15" t="s">
        <v>1097</v>
      </c>
      <c r="H35" s="15" t="s">
        <v>1098</v>
      </c>
      <c r="I35" s="49" t="s">
        <v>65</v>
      </c>
      <c r="J35" s="49" t="s">
        <v>1053</v>
      </c>
      <c r="K35" t="s">
        <v>38</v>
      </c>
    </row>
    <row r="36" spans="1:12" ht="25">
      <c r="A36" t="s">
        <v>831</v>
      </c>
      <c r="B36" s="42" t="s">
        <v>1063</v>
      </c>
      <c r="C36" s="42" t="s">
        <v>75</v>
      </c>
      <c r="D36" s="49">
        <v>39</v>
      </c>
      <c r="E36" s="57" t="s">
        <v>1069</v>
      </c>
      <c r="F36">
        <v>11</v>
      </c>
      <c r="G36" s="15" t="s">
        <v>1099</v>
      </c>
      <c r="H36" s="15" t="s">
        <v>1100</v>
      </c>
      <c r="I36" s="49" t="s">
        <v>65</v>
      </c>
      <c r="J36" s="49" t="s">
        <v>1053</v>
      </c>
      <c r="K36" t="s">
        <v>38</v>
      </c>
    </row>
    <row r="37" spans="1:12" ht="25">
      <c r="A37" t="s">
        <v>832</v>
      </c>
      <c r="B37" s="42" t="s">
        <v>1063</v>
      </c>
      <c r="C37" s="42" t="s">
        <v>75</v>
      </c>
      <c r="D37" s="49">
        <v>39</v>
      </c>
      <c r="E37" s="57" t="s">
        <v>1069</v>
      </c>
      <c r="F37">
        <v>14</v>
      </c>
      <c r="G37" s="15" t="s">
        <v>1101</v>
      </c>
      <c r="H37" s="15" t="s">
        <v>1100</v>
      </c>
      <c r="I37" s="49" t="s">
        <v>65</v>
      </c>
      <c r="J37" s="49" t="s">
        <v>1053</v>
      </c>
      <c r="K37" t="s">
        <v>38</v>
      </c>
    </row>
    <row r="38" spans="1:12" ht="25">
      <c r="A38" t="s">
        <v>833</v>
      </c>
      <c r="B38" t="s">
        <v>492</v>
      </c>
      <c r="C38" t="s">
        <v>1050</v>
      </c>
      <c r="D38" s="49">
        <v>40</v>
      </c>
      <c r="E38" s="49" t="s">
        <v>152</v>
      </c>
      <c r="F38">
        <v>1</v>
      </c>
      <c r="G38" s="15" t="s">
        <v>543</v>
      </c>
      <c r="H38" s="15" t="s">
        <v>544</v>
      </c>
      <c r="I38" s="49" t="s">
        <v>37</v>
      </c>
      <c r="J38" s="52" t="s">
        <v>1052</v>
      </c>
      <c r="K38" t="s">
        <v>38</v>
      </c>
    </row>
    <row r="39" spans="1:12" ht="25">
      <c r="A39" t="s">
        <v>834</v>
      </c>
      <c r="B39" t="s">
        <v>492</v>
      </c>
      <c r="C39" t="s">
        <v>1050</v>
      </c>
      <c r="D39" s="49">
        <v>40</v>
      </c>
      <c r="E39" s="49" t="s">
        <v>152</v>
      </c>
      <c r="F39">
        <v>1</v>
      </c>
      <c r="G39" s="15" t="s">
        <v>545</v>
      </c>
      <c r="H39" s="15" t="s">
        <v>546</v>
      </c>
      <c r="I39" s="49" t="s">
        <v>37</v>
      </c>
      <c r="J39" s="52" t="s">
        <v>1052</v>
      </c>
      <c r="K39" t="s">
        <v>38</v>
      </c>
    </row>
    <row r="40" spans="1:12" ht="25">
      <c r="A40" t="s">
        <v>835</v>
      </c>
      <c r="B40" t="s">
        <v>492</v>
      </c>
      <c r="C40" t="s">
        <v>1050</v>
      </c>
      <c r="D40" s="49">
        <v>40</v>
      </c>
      <c r="E40" s="49" t="s">
        <v>152</v>
      </c>
      <c r="F40">
        <v>1</v>
      </c>
      <c r="G40" s="15" t="s">
        <v>547</v>
      </c>
      <c r="H40" s="15" t="s">
        <v>548</v>
      </c>
      <c r="I40" s="49" t="s">
        <v>37</v>
      </c>
      <c r="J40" s="52" t="s">
        <v>1052</v>
      </c>
      <c r="K40" t="s">
        <v>38</v>
      </c>
    </row>
    <row r="41" spans="1:12">
      <c r="A41" t="s">
        <v>836</v>
      </c>
      <c r="B41" t="s">
        <v>492</v>
      </c>
      <c r="C41" t="s">
        <v>1050</v>
      </c>
      <c r="D41" s="49">
        <v>40</v>
      </c>
      <c r="E41" s="49" t="s">
        <v>152</v>
      </c>
      <c r="F41">
        <v>1</v>
      </c>
      <c r="G41" s="15" t="s">
        <v>549</v>
      </c>
      <c r="H41" s="15" t="s">
        <v>550</v>
      </c>
      <c r="I41" s="49" t="s">
        <v>65</v>
      </c>
      <c r="J41" s="52" t="s">
        <v>1052</v>
      </c>
      <c r="K41" t="s">
        <v>38</v>
      </c>
    </row>
    <row r="42" spans="1:12">
      <c r="A42" t="s">
        <v>837</v>
      </c>
      <c r="B42" t="s">
        <v>492</v>
      </c>
      <c r="C42" t="s">
        <v>1050</v>
      </c>
      <c r="D42" s="49">
        <v>40</v>
      </c>
      <c r="E42" s="49" t="s">
        <v>152</v>
      </c>
      <c r="F42">
        <v>1</v>
      </c>
      <c r="G42" s="15" t="s">
        <v>551</v>
      </c>
      <c r="H42" s="15" t="s">
        <v>552</v>
      </c>
      <c r="I42" s="49" t="s">
        <v>65</v>
      </c>
      <c r="J42" s="52" t="s">
        <v>1052</v>
      </c>
      <c r="K42" t="s">
        <v>38</v>
      </c>
    </row>
    <row r="43" spans="1:12" ht="37.5">
      <c r="A43" t="s">
        <v>838</v>
      </c>
      <c r="B43" t="s">
        <v>1061</v>
      </c>
      <c r="C43" t="s">
        <v>1064</v>
      </c>
      <c r="D43" s="41">
        <v>40</v>
      </c>
      <c r="E43" s="56" t="s">
        <v>1070</v>
      </c>
      <c r="F43" s="46" t="s">
        <v>1102</v>
      </c>
      <c r="G43" s="43" t="s">
        <v>1103</v>
      </c>
      <c r="H43" s="44" t="s">
        <v>1104</v>
      </c>
      <c r="I43" s="49" t="s">
        <v>65</v>
      </c>
      <c r="J43" s="53"/>
      <c r="K43" t="s">
        <v>46</v>
      </c>
      <c r="L43" s="15" t="s">
        <v>1169</v>
      </c>
    </row>
    <row r="44" spans="1:12" ht="25">
      <c r="A44" t="s">
        <v>839</v>
      </c>
      <c r="B44" s="42" t="s">
        <v>1063</v>
      </c>
      <c r="C44" s="42" t="s">
        <v>75</v>
      </c>
      <c r="D44" s="49">
        <v>40</v>
      </c>
      <c r="E44" s="54" t="s">
        <v>1071</v>
      </c>
      <c r="F44">
        <v>7</v>
      </c>
      <c r="G44" s="15" t="s">
        <v>1095</v>
      </c>
      <c r="H44" s="15" t="s">
        <v>1096</v>
      </c>
      <c r="I44" s="49" t="s">
        <v>37</v>
      </c>
      <c r="J44" s="49" t="s">
        <v>1053</v>
      </c>
      <c r="K44" t="s">
        <v>46</v>
      </c>
      <c r="L44" s="15" t="s">
        <v>1175</v>
      </c>
    </row>
    <row r="45" spans="1:12" ht="62.5">
      <c r="A45" t="s">
        <v>840</v>
      </c>
      <c r="B45" t="s">
        <v>492</v>
      </c>
      <c r="C45" t="s">
        <v>1050</v>
      </c>
      <c r="D45" s="49">
        <v>41</v>
      </c>
      <c r="E45" s="49" t="s">
        <v>638</v>
      </c>
      <c r="F45">
        <v>4</v>
      </c>
      <c r="G45" s="15" t="s">
        <v>504</v>
      </c>
      <c r="H45" s="15" t="s">
        <v>505</v>
      </c>
      <c r="I45" s="49" t="s">
        <v>37</v>
      </c>
      <c r="J45" s="52" t="s">
        <v>1052</v>
      </c>
      <c r="K45" t="s">
        <v>38</v>
      </c>
    </row>
    <row r="46" spans="1:12">
      <c r="A46" t="s">
        <v>841</v>
      </c>
      <c r="B46" t="s">
        <v>492</v>
      </c>
      <c r="C46" t="s">
        <v>1050</v>
      </c>
      <c r="D46" s="49">
        <v>41</v>
      </c>
      <c r="E46" s="49" t="s">
        <v>638</v>
      </c>
      <c r="F46">
        <v>16</v>
      </c>
      <c r="G46" s="15" t="s">
        <v>553</v>
      </c>
      <c r="H46" s="15" t="s">
        <v>554</v>
      </c>
      <c r="I46" s="49" t="s">
        <v>37</v>
      </c>
      <c r="J46" s="52" t="s">
        <v>1052</v>
      </c>
      <c r="K46" t="s">
        <v>38</v>
      </c>
    </row>
    <row r="47" spans="1:12">
      <c r="A47" t="s">
        <v>842</v>
      </c>
      <c r="B47" t="s">
        <v>492</v>
      </c>
      <c r="C47" t="s">
        <v>1050</v>
      </c>
      <c r="D47" s="49">
        <v>41</v>
      </c>
      <c r="E47" s="49" t="s">
        <v>639</v>
      </c>
      <c r="F47">
        <v>19</v>
      </c>
      <c r="G47" s="15" t="s">
        <v>553</v>
      </c>
      <c r="H47" s="15" t="s">
        <v>555</v>
      </c>
      <c r="I47" s="49" t="s">
        <v>37</v>
      </c>
      <c r="J47" s="52" t="s">
        <v>1052</v>
      </c>
      <c r="K47" t="s">
        <v>38</v>
      </c>
    </row>
    <row r="48" spans="1:12" ht="62.5">
      <c r="A48" t="s">
        <v>843</v>
      </c>
      <c r="B48" t="s">
        <v>492</v>
      </c>
      <c r="C48" t="s">
        <v>1050</v>
      </c>
      <c r="D48" s="49">
        <v>42</v>
      </c>
      <c r="E48" s="49" t="s">
        <v>640</v>
      </c>
      <c r="F48">
        <v>6</v>
      </c>
      <c r="G48" s="15" t="s">
        <v>504</v>
      </c>
      <c r="H48" s="15" t="s">
        <v>505</v>
      </c>
      <c r="I48" s="49" t="s">
        <v>37</v>
      </c>
      <c r="J48" s="52" t="s">
        <v>1052</v>
      </c>
      <c r="K48" t="s">
        <v>38</v>
      </c>
    </row>
    <row r="49" spans="1:13" ht="37.5">
      <c r="A49" t="s">
        <v>844</v>
      </c>
      <c r="B49" t="s">
        <v>492</v>
      </c>
      <c r="C49" t="s">
        <v>1050</v>
      </c>
      <c r="D49" s="49">
        <v>42</v>
      </c>
      <c r="E49" s="49" t="s">
        <v>641</v>
      </c>
      <c r="F49">
        <v>3</v>
      </c>
      <c r="G49" s="15" t="s">
        <v>556</v>
      </c>
      <c r="H49" s="15" t="s">
        <v>557</v>
      </c>
      <c r="I49" s="49" t="s">
        <v>65</v>
      </c>
      <c r="J49" s="52" t="s">
        <v>1052</v>
      </c>
      <c r="K49" t="s">
        <v>46</v>
      </c>
      <c r="L49" s="15" t="s">
        <v>1176</v>
      </c>
    </row>
    <row r="50" spans="1:13" ht="62.5">
      <c r="A50" t="s">
        <v>845</v>
      </c>
      <c r="B50" t="s">
        <v>492</v>
      </c>
      <c r="C50" t="s">
        <v>1050</v>
      </c>
      <c r="D50" s="49">
        <v>43</v>
      </c>
      <c r="E50" s="49" t="s">
        <v>642</v>
      </c>
      <c r="F50">
        <v>2</v>
      </c>
      <c r="G50" s="15" t="s">
        <v>504</v>
      </c>
      <c r="H50" s="15" t="s">
        <v>505</v>
      </c>
      <c r="I50" s="49" t="s">
        <v>37</v>
      </c>
      <c r="J50" s="52" t="s">
        <v>1052</v>
      </c>
      <c r="K50" t="s">
        <v>38</v>
      </c>
    </row>
    <row r="51" spans="1:13" ht="25">
      <c r="A51" t="s">
        <v>846</v>
      </c>
      <c r="B51" t="s">
        <v>492</v>
      </c>
      <c r="C51" t="s">
        <v>1050</v>
      </c>
      <c r="D51" s="49">
        <v>43</v>
      </c>
      <c r="E51" s="49" t="s">
        <v>642</v>
      </c>
      <c r="F51">
        <v>7</v>
      </c>
      <c r="G51" s="15" t="s">
        <v>558</v>
      </c>
      <c r="H51" s="15" t="s">
        <v>559</v>
      </c>
      <c r="I51" s="49" t="s">
        <v>65</v>
      </c>
      <c r="J51" s="52" t="s">
        <v>1052</v>
      </c>
      <c r="K51" t="s">
        <v>38</v>
      </c>
      <c r="M51" s="52" t="s">
        <v>1169</v>
      </c>
    </row>
    <row r="52" spans="1:13" ht="25">
      <c r="A52" t="s">
        <v>847</v>
      </c>
      <c r="B52" s="42" t="s">
        <v>1063</v>
      </c>
      <c r="C52" s="42" t="s">
        <v>75</v>
      </c>
      <c r="D52" s="49">
        <v>43</v>
      </c>
      <c r="E52" s="54" t="s">
        <v>1072</v>
      </c>
      <c r="F52">
        <v>4</v>
      </c>
      <c r="G52" s="15" t="s">
        <v>1105</v>
      </c>
      <c r="H52" s="15" t="s">
        <v>1106</v>
      </c>
      <c r="I52" s="49" t="s">
        <v>65</v>
      </c>
      <c r="J52" s="49" t="s">
        <v>1053</v>
      </c>
    </row>
    <row r="53" spans="1:13" ht="25">
      <c r="A53" t="s">
        <v>848</v>
      </c>
      <c r="B53" t="s">
        <v>492</v>
      </c>
      <c r="C53" t="s">
        <v>1050</v>
      </c>
      <c r="D53" s="49">
        <v>44</v>
      </c>
      <c r="E53" s="49" t="s">
        <v>643</v>
      </c>
      <c r="F53">
        <v>2</v>
      </c>
      <c r="G53" s="15" t="s">
        <v>560</v>
      </c>
      <c r="H53" s="15" t="s">
        <v>561</v>
      </c>
      <c r="I53" s="49" t="s">
        <v>37</v>
      </c>
      <c r="J53" s="52" t="s">
        <v>1052</v>
      </c>
    </row>
    <row r="54" spans="1:13">
      <c r="A54" t="s">
        <v>849</v>
      </c>
      <c r="B54" t="s">
        <v>492</v>
      </c>
      <c r="C54" t="s">
        <v>1050</v>
      </c>
      <c r="D54" s="49">
        <v>45</v>
      </c>
      <c r="E54" s="49" t="s">
        <v>644</v>
      </c>
      <c r="F54">
        <v>6</v>
      </c>
      <c r="G54" s="15" t="s">
        <v>562</v>
      </c>
      <c r="H54" s="15" t="s">
        <v>563</v>
      </c>
      <c r="I54" s="49" t="s">
        <v>37</v>
      </c>
      <c r="J54" s="52" t="s">
        <v>1052</v>
      </c>
    </row>
    <row r="55" spans="1:13" ht="25">
      <c r="A55" t="s">
        <v>850</v>
      </c>
      <c r="B55" t="s">
        <v>492</v>
      </c>
      <c r="C55" t="s">
        <v>1050</v>
      </c>
      <c r="D55" s="49">
        <v>45</v>
      </c>
      <c r="E55" s="49" t="s">
        <v>645</v>
      </c>
      <c r="F55">
        <v>11</v>
      </c>
      <c r="G55" s="15" t="s">
        <v>558</v>
      </c>
      <c r="H55" s="15" t="s">
        <v>564</v>
      </c>
      <c r="I55" s="49" t="s">
        <v>65</v>
      </c>
      <c r="J55" s="52" t="s">
        <v>1052</v>
      </c>
    </row>
    <row r="56" spans="1:13">
      <c r="A56" t="s">
        <v>851</v>
      </c>
      <c r="B56" t="s">
        <v>492</v>
      </c>
      <c r="C56" t="s">
        <v>1050</v>
      </c>
      <c r="D56" s="49">
        <v>45</v>
      </c>
      <c r="E56" s="49" t="s">
        <v>646</v>
      </c>
      <c r="F56">
        <v>17</v>
      </c>
      <c r="G56" s="15" t="s">
        <v>565</v>
      </c>
      <c r="H56" s="15" t="s">
        <v>566</v>
      </c>
      <c r="I56" s="49" t="s">
        <v>37</v>
      </c>
      <c r="J56" s="52" t="s">
        <v>1052</v>
      </c>
    </row>
    <row r="57" spans="1:13">
      <c r="A57" t="s">
        <v>852</v>
      </c>
      <c r="B57" t="s">
        <v>492</v>
      </c>
      <c r="C57" t="s">
        <v>1050</v>
      </c>
      <c r="D57" s="49">
        <v>46</v>
      </c>
      <c r="E57" s="49" t="s">
        <v>647</v>
      </c>
      <c r="F57">
        <v>4</v>
      </c>
      <c r="G57" s="15" t="s">
        <v>565</v>
      </c>
      <c r="H57" s="15" t="s">
        <v>566</v>
      </c>
      <c r="I57" s="49" t="s">
        <v>37</v>
      </c>
      <c r="J57" s="52" t="s">
        <v>1052</v>
      </c>
    </row>
    <row r="58" spans="1:13" ht="25">
      <c r="A58" t="s">
        <v>853</v>
      </c>
      <c r="B58" t="s">
        <v>492</v>
      </c>
      <c r="C58" t="s">
        <v>1050</v>
      </c>
      <c r="D58" s="49">
        <v>46</v>
      </c>
      <c r="E58" s="49" t="s">
        <v>648</v>
      </c>
      <c r="F58">
        <v>11</v>
      </c>
      <c r="G58" s="15" t="s">
        <v>567</v>
      </c>
      <c r="H58" s="15" t="s">
        <v>568</v>
      </c>
      <c r="I58" s="49" t="s">
        <v>37</v>
      </c>
      <c r="J58" s="52" t="s">
        <v>1052</v>
      </c>
    </row>
    <row r="59" spans="1:13">
      <c r="A59" t="s">
        <v>854</v>
      </c>
      <c r="B59" t="s">
        <v>492</v>
      </c>
      <c r="C59" t="s">
        <v>1050</v>
      </c>
      <c r="D59" s="49">
        <v>46</v>
      </c>
      <c r="E59" s="49" t="s">
        <v>649</v>
      </c>
      <c r="F59">
        <v>17</v>
      </c>
      <c r="G59" s="15" t="s">
        <v>565</v>
      </c>
      <c r="H59" s="15" t="s">
        <v>569</v>
      </c>
      <c r="I59" s="49" t="s">
        <v>37</v>
      </c>
      <c r="J59" s="52" t="s">
        <v>1052</v>
      </c>
    </row>
    <row r="60" spans="1:13" ht="62.5">
      <c r="A60" t="s">
        <v>855</v>
      </c>
      <c r="B60" t="s">
        <v>492</v>
      </c>
      <c r="C60" t="s">
        <v>1050</v>
      </c>
      <c r="D60" s="49">
        <v>47</v>
      </c>
      <c r="E60" s="49" t="s">
        <v>650</v>
      </c>
      <c r="F60">
        <v>13</v>
      </c>
      <c r="G60" s="15" t="s">
        <v>504</v>
      </c>
      <c r="H60" s="15" t="s">
        <v>505</v>
      </c>
      <c r="I60" s="49" t="s">
        <v>37</v>
      </c>
      <c r="J60" s="52" t="s">
        <v>1052</v>
      </c>
      <c r="K60" t="s">
        <v>38</v>
      </c>
    </row>
    <row r="61" spans="1:13" ht="62.5">
      <c r="A61" t="s">
        <v>856</v>
      </c>
      <c r="B61" t="s">
        <v>492</v>
      </c>
      <c r="C61" t="s">
        <v>1050</v>
      </c>
      <c r="D61" s="49">
        <v>48</v>
      </c>
      <c r="E61" s="49" t="s">
        <v>169</v>
      </c>
      <c r="F61">
        <v>7</v>
      </c>
      <c r="G61" s="15" t="s">
        <v>570</v>
      </c>
      <c r="H61" s="15" t="s">
        <v>571</v>
      </c>
      <c r="I61" s="49" t="s">
        <v>37</v>
      </c>
      <c r="J61" s="52" t="s">
        <v>1052</v>
      </c>
    </row>
    <row r="62" spans="1:13" ht="75">
      <c r="A62" t="s">
        <v>857</v>
      </c>
      <c r="B62" t="s">
        <v>492</v>
      </c>
      <c r="C62" t="s">
        <v>1050</v>
      </c>
      <c r="D62" s="49">
        <v>48</v>
      </c>
      <c r="E62" s="49" t="s">
        <v>169</v>
      </c>
      <c r="F62">
        <v>7</v>
      </c>
      <c r="G62" s="15" t="s">
        <v>572</v>
      </c>
      <c r="H62" s="15" t="s">
        <v>573</v>
      </c>
      <c r="I62" s="49" t="s">
        <v>37</v>
      </c>
      <c r="J62" s="52" t="s">
        <v>1052</v>
      </c>
    </row>
    <row r="63" spans="1:13">
      <c r="A63" t="s">
        <v>858</v>
      </c>
      <c r="B63" s="42" t="s">
        <v>1063</v>
      </c>
      <c r="C63" s="42" t="s">
        <v>75</v>
      </c>
      <c r="D63" s="49">
        <v>48</v>
      </c>
      <c r="E63" s="54" t="s">
        <v>1073</v>
      </c>
      <c r="F63">
        <v>10</v>
      </c>
      <c r="G63" s="15" t="s">
        <v>1107</v>
      </c>
      <c r="H63" s="15" t="s">
        <v>1108</v>
      </c>
      <c r="I63" s="49" t="s">
        <v>65</v>
      </c>
      <c r="J63" s="49" t="s">
        <v>1053</v>
      </c>
    </row>
    <row r="64" spans="1:13" ht="62.5">
      <c r="A64" t="s">
        <v>859</v>
      </c>
      <c r="B64" t="s">
        <v>492</v>
      </c>
      <c r="C64" t="s">
        <v>1050</v>
      </c>
      <c r="D64" s="49">
        <v>51</v>
      </c>
      <c r="E64" s="49" t="s">
        <v>651</v>
      </c>
      <c r="F64">
        <v>14</v>
      </c>
      <c r="G64" s="15" t="s">
        <v>504</v>
      </c>
      <c r="H64" s="15" t="s">
        <v>505</v>
      </c>
      <c r="I64" s="49" t="s">
        <v>37</v>
      </c>
      <c r="J64" s="52" t="s">
        <v>1052</v>
      </c>
      <c r="K64" t="s">
        <v>38</v>
      </c>
    </row>
    <row r="65" spans="1:11" ht="37.5">
      <c r="A65" t="s">
        <v>860</v>
      </c>
      <c r="B65" s="42" t="s">
        <v>1063</v>
      </c>
      <c r="C65" s="42" t="s">
        <v>75</v>
      </c>
      <c r="D65" s="49">
        <v>53</v>
      </c>
      <c r="E65" s="54" t="s">
        <v>1074</v>
      </c>
      <c r="F65">
        <v>6</v>
      </c>
      <c r="G65" s="15" t="s">
        <v>1109</v>
      </c>
      <c r="H65" s="15" t="s">
        <v>1110</v>
      </c>
      <c r="I65" s="49" t="s">
        <v>45</v>
      </c>
      <c r="J65" s="49" t="s">
        <v>1052</v>
      </c>
    </row>
    <row r="66" spans="1:11" ht="25">
      <c r="A66" t="s">
        <v>861</v>
      </c>
      <c r="B66" s="42" t="s">
        <v>1063</v>
      </c>
      <c r="C66" s="42" t="s">
        <v>75</v>
      </c>
      <c r="D66" s="49">
        <v>55</v>
      </c>
      <c r="E66" s="54" t="s">
        <v>1075</v>
      </c>
      <c r="F66">
        <v>3</v>
      </c>
      <c r="G66" s="15" t="s">
        <v>1111</v>
      </c>
      <c r="H66" s="15" t="s">
        <v>1112</v>
      </c>
      <c r="I66" s="49" t="s">
        <v>65</v>
      </c>
      <c r="J66" s="49" t="s">
        <v>1053</v>
      </c>
    </row>
    <row r="67" spans="1:11" ht="25">
      <c r="A67" t="s">
        <v>862</v>
      </c>
      <c r="B67" s="42" t="s">
        <v>1063</v>
      </c>
      <c r="C67" s="42" t="s">
        <v>75</v>
      </c>
      <c r="D67" s="49">
        <v>55</v>
      </c>
      <c r="E67" s="54" t="s">
        <v>1075</v>
      </c>
      <c r="F67">
        <v>5</v>
      </c>
      <c r="G67" s="15" t="s">
        <v>1113</v>
      </c>
      <c r="H67" s="15" t="s">
        <v>1114</v>
      </c>
      <c r="I67" s="49" t="s">
        <v>37</v>
      </c>
      <c r="J67" s="49" t="s">
        <v>1053</v>
      </c>
    </row>
    <row r="68" spans="1:11" ht="62.5">
      <c r="A68" t="s">
        <v>863</v>
      </c>
      <c r="B68" t="s">
        <v>492</v>
      </c>
      <c r="C68" t="s">
        <v>1050</v>
      </c>
      <c r="D68" s="49">
        <v>58</v>
      </c>
      <c r="E68" s="49" t="s">
        <v>652</v>
      </c>
      <c r="F68">
        <v>7</v>
      </c>
      <c r="G68" s="15" t="s">
        <v>504</v>
      </c>
      <c r="H68" s="15" t="s">
        <v>505</v>
      </c>
      <c r="I68" s="49" t="s">
        <v>37</v>
      </c>
      <c r="J68" s="52" t="s">
        <v>1052</v>
      </c>
      <c r="K68" t="s">
        <v>38</v>
      </c>
    </row>
    <row r="69" spans="1:11" ht="25">
      <c r="A69" t="s">
        <v>864</v>
      </c>
      <c r="B69" s="42" t="s">
        <v>1063</v>
      </c>
      <c r="C69" s="42" t="s">
        <v>75</v>
      </c>
      <c r="D69" s="49">
        <v>58</v>
      </c>
      <c r="E69" s="54" t="s">
        <v>1076</v>
      </c>
      <c r="F69">
        <v>8</v>
      </c>
      <c r="G69" s="15" t="s">
        <v>1115</v>
      </c>
      <c r="H69" s="15" t="s">
        <v>1112</v>
      </c>
      <c r="I69" s="49" t="s">
        <v>65</v>
      </c>
      <c r="J69" s="49" t="s">
        <v>1053</v>
      </c>
    </row>
    <row r="70" spans="1:11" ht="62.5">
      <c r="A70" t="s">
        <v>865</v>
      </c>
      <c r="B70" t="s">
        <v>492</v>
      </c>
      <c r="D70" s="49">
        <v>61</v>
      </c>
      <c r="E70" s="49" t="s">
        <v>653</v>
      </c>
      <c r="F70">
        <v>4</v>
      </c>
      <c r="G70" s="15" t="s">
        <v>504</v>
      </c>
      <c r="H70" s="15" t="s">
        <v>505</v>
      </c>
      <c r="I70" s="49" t="s">
        <v>37</v>
      </c>
      <c r="J70" s="52" t="s">
        <v>1052</v>
      </c>
      <c r="K70" t="s">
        <v>38</v>
      </c>
    </row>
    <row r="71" spans="1:11" ht="62.5">
      <c r="A71" t="s">
        <v>866</v>
      </c>
      <c r="B71" t="s">
        <v>492</v>
      </c>
      <c r="D71" s="49">
        <v>62</v>
      </c>
      <c r="E71" s="49" t="s">
        <v>654</v>
      </c>
      <c r="F71">
        <v>4</v>
      </c>
      <c r="G71" s="15" t="s">
        <v>504</v>
      </c>
      <c r="H71" s="15" t="s">
        <v>505</v>
      </c>
      <c r="I71" s="49" t="s">
        <v>37</v>
      </c>
      <c r="J71" s="52" t="s">
        <v>1052</v>
      </c>
      <c r="K71" t="s">
        <v>38</v>
      </c>
    </row>
    <row r="72" spans="1:11" ht="62.5">
      <c r="A72" t="s">
        <v>867</v>
      </c>
      <c r="B72" t="s">
        <v>492</v>
      </c>
      <c r="C72" t="s">
        <v>1050</v>
      </c>
      <c r="D72" s="49">
        <v>66</v>
      </c>
      <c r="E72" s="49" t="s">
        <v>655</v>
      </c>
      <c r="F72">
        <v>7</v>
      </c>
      <c r="G72" s="15" t="s">
        <v>504</v>
      </c>
      <c r="H72" s="15" t="s">
        <v>505</v>
      </c>
      <c r="I72" s="49" t="s">
        <v>37</v>
      </c>
      <c r="J72" s="52" t="s">
        <v>1052</v>
      </c>
      <c r="K72" t="s">
        <v>38</v>
      </c>
    </row>
    <row r="73" spans="1:11" ht="62.5">
      <c r="A73" t="s">
        <v>868</v>
      </c>
      <c r="B73" t="s">
        <v>492</v>
      </c>
      <c r="C73" t="s">
        <v>1050</v>
      </c>
      <c r="D73" s="49">
        <v>67</v>
      </c>
      <c r="E73" s="49" t="s">
        <v>656</v>
      </c>
      <c r="F73">
        <v>11</v>
      </c>
      <c r="G73" s="15" t="s">
        <v>504</v>
      </c>
      <c r="H73" s="15" t="s">
        <v>505</v>
      </c>
      <c r="I73" s="49" t="s">
        <v>37</v>
      </c>
      <c r="J73" s="52" t="s">
        <v>1052</v>
      </c>
      <c r="K73" t="s">
        <v>38</v>
      </c>
    </row>
    <row r="74" spans="1:11" ht="62.5">
      <c r="A74" t="s">
        <v>869</v>
      </c>
      <c r="B74" t="s">
        <v>492</v>
      </c>
      <c r="C74" t="s">
        <v>1050</v>
      </c>
      <c r="D74" s="49">
        <v>68</v>
      </c>
      <c r="E74" s="49" t="s">
        <v>657</v>
      </c>
      <c r="F74">
        <v>4</v>
      </c>
      <c r="G74" s="15" t="s">
        <v>504</v>
      </c>
      <c r="H74" s="15" t="s">
        <v>505</v>
      </c>
      <c r="I74" s="49" t="s">
        <v>37</v>
      </c>
      <c r="J74" s="52" t="s">
        <v>1052</v>
      </c>
      <c r="K74" t="s">
        <v>38</v>
      </c>
    </row>
    <row r="75" spans="1:11" ht="62.5">
      <c r="A75" t="s">
        <v>870</v>
      </c>
      <c r="B75" t="s">
        <v>492</v>
      </c>
      <c r="C75" t="s">
        <v>1050</v>
      </c>
      <c r="D75" s="49">
        <v>68</v>
      </c>
      <c r="E75" s="49" t="s">
        <v>658</v>
      </c>
      <c r="F75">
        <v>12</v>
      </c>
      <c r="G75" s="15" t="s">
        <v>504</v>
      </c>
      <c r="H75" s="15" t="s">
        <v>505</v>
      </c>
      <c r="I75" s="49" t="s">
        <v>37</v>
      </c>
      <c r="J75" s="52" t="s">
        <v>1052</v>
      </c>
      <c r="K75" t="s">
        <v>38</v>
      </c>
    </row>
    <row r="76" spans="1:11" ht="62.5">
      <c r="A76" t="s">
        <v>871</v>
      </c>
      <c r="B76" t="s">
        <v>492</v>
      </c>
      <c r="C76" t="s">
        <v>1050</v>
      </c>
      <c r="D76" s="49">
        <v>76</v>
      </c>
      <c r="E76" s="49" t="s">
        <v>659</v>
      </c>
      <c r="F76">
        <v>19</v>
      </c>
      <c r="G76" s="15" t="s">
        <v>504</v>
      </c>
      <c r="H76" s="15" t="s">
        <v>505</v>
      </c>
      <c r="I76" s="49" t="s">
        <v>37</v>
      </c>
      <c r="J76" s="52" t="s">
        <v>1052</v>
      </c>
      <c r="K76" t="s">
        <v>38</v>
      </c>
    </row>
    <row r="77" spans="1:11" ht="62.5">
      <c r="A77" t="s">
        <v>872</v>
      </c>
      <c r="B77" t="s">
        <v>492</v>
      </c>
      <c r="C77" t="s">
        <v>1050</v>
      </c>
      <c r="D77" s="49">
        <v>78</v>
      </c>
      <c r="E77" s="49" t="s">
        <v>660</v>
      </c>
      <c r="F77">
        <v>16</v>
      </c>
      <c r="G77" s="15" t="s">
        <v>504</v>
      </c>
      <c r="H77" s="15" t="s">
        <v>505</v>
      </c>
      <c r="I77" s="49" t="s">
        <v>37</v>
      </c>
      <c r="J77" s="52" t="s">
        <v>1052</v>
      </c>
      <c r="K77" t="s">
        <v>38</v>
      </c>
    </row>
    <row r="78" spans="1:11" ht="62.5">
      <c r="A78" t="s">
        <v>873</v>
      </c>
      <c r="B78" t="s">
        <v>492</v>
      </c>
      <c r="C78" t="s">
        <v>1050</v>
      </c>
      <c r="D78" s="49">
        <v>78</v>
      </c>
      <c r="E78" s="49" t="s">
        <v>661</v>
      </c>
      <c r="F78">
        <v>19</v>
      </c>
      <c r="G78" s="15" t="s">
        <v>504</v>
      </c>
      <c r="H78" s="15" t="s">
        <v>505</v>
      </c>
      <c r="I78" s="49" t="s">
        <v>37</v>
      </c>
      <c r="J78" s="52" t="s">
        <v>1052</v>
      </c>
      <c r="K78" t="s">
        <v>38</v>
      </c>
    </row>
    <row r="79" spans="1:11" ht="25">
      <c r="A79" t="s">
        <v>874</v>
      </c>
      <c r="B79" t="s">
        <v>492</v>
      </c>
      <c r="C79" t="s">
        <v>1050</v>
      </c>
      <c r="D79" s="49">
        <v>79</v>
      </c>
      <c r="E79" s="49" t="s">
        <v>662</v>
      </c>
      <c r="F79">
        <v>22</v>
      </c>
      <c r="G79" s="15" t="s">
        <v>574</v>
      </c>
      <c r="H79" s="15" t="s">
        <v>513</v>
      </c>
      <c r="I79" s="49" t="s">
        <v>37</v>
      </c>
      <c r="J79" s="52" t="s">
        <v>1052</v>
      </c>
    </row>
    <row r="80" spans="1:11" ht="62.5">
      <c r="A80" t="s">
        <v>875</v>
      </c>
      <c r="B80" t="s">
        <v>492</v>
      </c>
      <c r="C80" t="s">
        <v>1050</v>
      </c>
      <c r="D80" s="49">
        <v>79</v>
      </c>
      <c r="E80" s="49" t="s">
        <v>663</v>
      </c>
      <c r="F80">
        <v>4</v>
      </c>
      <c r="G80" s="15" t="s">
        <v>504</v>
      </c>
      <c r="H80" s="15" t="s">
        <v>505</v>
      </c>
      <c r="I80" s="49" t="s">
        <v>37</v>
      </c>
      <c r="J80" s="52" t="s">
        <v>1052</v>
      </c>
      <c r="K80" t="s">
        <v>38</v>
      </c>
    </row>
    <row r="81" spans="1:11" ht="62.5">
      <c r="A81" t="s">
        <v>876</v>
      </c>
      <c r="B81" t="s">
        <v>492</v>
      </c>
      <c r="C81" t="s">
        <v>1050</v>
      </c>
      <c r="D81" s="49">
        <v>80</v>
      </c>
      <c r="E81" s="49" t="s">
        <v>664</v>
      </c>
      <c r="F81">
        <v>31</v>
      </c>
      <c r="G81" s="15" t="s">
        <v>504</v>
      </c>
      <c r="H81" s="15" t="s">
        <v>505</v>
      </c>
      <c r="I81" s="49" t="s">
        <v>37</v>
      </c>
      <c r="J81" s="52" t="s">
        <v>1052</v>
      </c>
      <c r="K81" t="s">
        <v>38</v>
      </c>
    </row>
    <row r="82" spans="1:11" ht="62.5">
      <c r="A82" t="s">
        <v>877</v>
      </c>
      <c r="B82" t="s">
        <v>492</v>
      </c>
      <c r="C82" t="s">
        <v>1050</v>
      </c>
      <c r="D82" s="49">
        <v>82</v>
      </c>
      <c r="E82" s="49" t="s">
        <v>665</v>
      </c>
      <c r="F82">
        <v>7</v>
      </c>
      <c r="G82" s="15" t="s">
        <v>504</v>
      </c>
      <c r="H82" s="15" t="s">
        <v>505</v>
      </c>
      <c r="I82" s="49" t="s">
        <v>37</v>
      </c>
      <c r="J82" s="52" t="s">
        <v>1052</v>
      </c>
      <c r="K82" t="s">
        <v>38</v>
      </c>
    </row>
    <row r="83" spans="1:11" ht="62.5">
      <c r="A83" t="s">
        <v>878</v>
      </c>
      <c r="B83" t="s">
        <v>492</v>
      </c>
      <c r="C83" t="s">
        <v>1050</v>
      </c>
      <c r="D83" s="49">
        <v>82</v>
      </c>
      <c r="E83" s="49" t="s">
        <v>666</v>
      </c>
      <c r="F83">
        <v>18</v>
      </c>
      <c r="G83" s="15" t="s">
        <v>504</v>
      </c>
      <c r="H83" s="15" t="s">
        <v>505</v>
      </c>
      <c r="I83" s="49" t="s">
        <v>37</v>
      </c>
      <c r="J83" s="52" t="s">
        <v>1052</v>
      </c>
      <c r="K83" t="s">
        <v>38</v>
      </c>
    </row>
    <row r="84" spans="1:11" ht="62.5">
      <c r="A84" t="s">
        <v>879</v>
      </c>
      <c r="B84" t="s">
        <v>492</v>
      </c>
      <c r="C84" t="s">
        <v>1050</v>
      </c>
      <c r="D84" s="49">
        <v>84</v>
      </c>
      <c r="E84" s="49" t="s">
        <v>667</v>
      </c>
      <c r="F84">
        <v>3</v>
      </c>
      <c r="G84" s="15" t="s">
        <v>504</v>
      </c>
      <c r="H84" s="15" t="s">
        <v>505</v>
      </c>
      <c r="I84" s="49" t="s">
        <v>37</v>
      </c>
      <c r="J84" s="52" t="s">
        <v>1052</v>
      </c>
      <c r="K84" t="s">
        <v>38</v>
      </c>
    </row>
    <row r="85" spans="1:11" ht="62.5">
      <c r="A85" t="s">
        <v>880</v>
      </c>
      <c r="B85" t="s">
        <v>492</v>
      </c>
      <c r="C85" t="s">
        <v>1050</v>
      </c>
      <c r="D85" s="49">
        <v>85</v>
      </c>
      <c r="E85" s="49" t="s">
        <v>668</v>
      </c>
      <c r="F85">
        <v>3</v>
      </c>
      <c r="G85" s="15" t="s">
        <v>504</v>
      </c>
      <c r="H85" s="15" t="s">
        <v>505</v>
      </c>
      <c r="I85" s="49" t="s">
        <v>37</v>
      </c>
      <c r="J85" s="52" t="s">
        <v>1052</v>
      </c>
      <c r="K85" t="s">
        <v>38</v>
      </c>
    </row>
    <row r="86" spans="1:11" ht="62.5">
      <c r="A86" t="s">
        <v>881</v>
      </c>
      <c r="B86" t="s">
        <v>492</v>
      </c>
      <c r="C86" t="s">
        <v>1050</v>
      </c>
      <c r="D86" s="49">
        <v>88</v>
      </c>
      <c r="E86" s="49" t="s">
        <v>669</v>
      </c>
      <c r="F86">
        <v>15</v>
      </c>
      <c r="G86" s="15" t="s">
        <v>504</v>
      </c>
      <c r="H86" s="15" t="s">
        <v>505</v>
      </c>
      <c r="I86" s="49" t="s">
        <v>37</v>
      </c>
      <c r="J86" s="52" t="s">
        <v>1052</v>
      </c>
      <c r="K86" t="s">
        <v>38</v>
      </c>
    </row>
    <row r="87" spans="1:11" ht="62.5">
      <c r="A87" t="s">
        <v>882</v>
      </c>
      <c r="B87" t="s">
        <v>492</v>
      </c>
      <c r="C87" t="s">
        <v>1050</v>
      </c>
      <c r="D87" s="49">
        <v>88</v>
      </c>
      <c r="E87" s="49" t="s">
        <v>670</v>
      </c>
      <c r="F87">
        <v>28</v>
      </c>
      <c r="G87" s="15" t="s">
        <v>504</v>
      </c>
      <c r="H87" s="15" t="s">
        <v>505</v>
      </c>
      <c r="I87" s="49" t="s">
        <v>37</v>
      </c>
      <c r="J87" s="52" t="s">
        <v>1052</v>
      </c>
      <c r="K87" t="s">
        <v>38</v>
      </c>
    </row>
    <row r="88" spans="1:11" ht="62.5">
      <c r="A88" t="s">
        <v>883</v>
      </c>
      <c r="B88" t="s">
        <v>492</v>
      </c>
      <c r="C88" t="s">
        <v>1050</v>
      </c>
      <c r="D88" s="49">
        <v>89</v>
      </c>
      <c r="E88" s="49" t="s">
        <v>671</v>
      </c>
      <c r="F88">
        <v>17</v>
      </c>
      <c r="G88" s="15" t="s">
        <v>504</v>
      </c>
      <c r="H88" s="15" t="s">
        <v>505</v>
      </c>
      <c r="I88" s="49" t="s">
        <v>37</v>
      </c>
      <c r="J88" s="52" t="s">
        <v>1052</v>
      </c>
      <c r="K88" t="s">
        <v>38</v>
      </c>
    </row>
    <row r="89" spans="1:11" ht="62.5">
      <c r="A89" t="s">
        <v>884</v>
      </c>
      <c r="B89" t="s">
        <v>492</v>
      </c>
      <c r="C89" t="s">
        <v>1050</v>
      </c>
      <c r="D89" s="49">
        <v>90</v>
      </c>
      <c r="E89" s="49" t="s">
        <v>672</v>
      </c>
      <c r="F89">
        <v>25</v>
      </c>
      <c r="G89" s="15" t="s">
        <v>504</v>
      </c>
      <c r="H89" s="15" t="s">
        <v>505</v>
      </c>
      <c r="I89" s="49" t="s">
        <v>37</v>
      </c>
      <c r="J89" s="52" t="s">
        <v>1052</v>
      </c>
      <c r="K89" t="s">
        <v>38</v>
      </c>
    </row>
    <row r="90" spans="1:11" ht="25">
      <c r="A90" t="s">
        <v>885</v>
      </c>
      <c r="B90" t="s">
        <v>492</v>
      </c>
      <c r="C90" t="s">
        <v>1050</v>
      </c>
      <c r="D90" s="49">
        <v>92</v>
      </c>
      <c r="E90" s="49" t="s">
        <v>195</v>
      </c>
      <c r="F90">
        <v>7</v>
      </c>
      <c r="G90" s="15" t="s">
        <v>575</v>
      </c>
      <c r="H90" s="15" t="s">
        <v>513</v>
      </c>
      <c r="I90" s="49" t="s">
        <v>37</v>
      </c>
      <c r="J90" s="52" t="s">
        <v>1052</v>
      </c>
    </row>
    <row r="91" spans="1:11" ht="62.5">
      <c r="A91" t="s">
        <v>886</v>
      </c>
      <c r="B91" t="s">
        <v>492</v>
      </c>
      <c r="C91" t="s">
        <v>1050</v>
      </c>
      <c r="D91" s="49">
        <v>92</v>
      </c>
      <c r="E91" s="49" t="s">
        <v>195</v>
      </c>
      <c r="F91">
        <v>4</v>
      </c>
      <c r="G91" s="15" t="s">
        <v>504</v>
      </c>
      <c r="H91" s="15" t="s">
        <v>505</v>
      </c>
      <c r="I91" s="49" t="s">
        <v>37</v>
      </c>
      <c r="J91" s="52" t="s">
        <v>1052</v>
      </c>
      <c r="K91" t="s">
        <v>38</v>
      </c>
    </row>
    <row r="92" spans="1:11" ht="62.5">
      <c r="A92" t="s">
        <v>887</v>
      </c>
      <c r="B92" t="s">
        <v>492</v>
      </c>
      <c r="C92" t="s">
        <v>1050</v>
      </c>
      <c r="D92" s="49">
        <v>93</v>
      </c>
      <c r="E92" s="49" t="s">
        <v>673</v>
      </c>
      <c r="F92">
        <v>2</v>
      </c>
      <c r="G92" s="15" t="s">
        <v>504</v>
      </c>
      <c r="H92" s="15" t="s">
        <v>505</v>
      </c>
      <c r="I92" s="49" t="s">
        <v>37</v>
      </c>
      <c r="J92" s="52" t="s">
        <v>1052</v>
      </c>
      <c r="K92" t="s">
        <v>38</v>
      </c>
    </row>
    <row r="93" spans="1:11" ht="25">
      <c r="A93" t="s">
        <v>888</v>
      </c>
      <c r="B93" t="s">
        <v>492</v>
      </c>
      <c r="C93" t="s">
        <v>1050</v>
      </c>
      <c r="D93" s="49">
        <v>94</v>
      </c>
      <c r="E93" s="49" t="s">
        <v>199</v>
      </c>
      <c r="F93">
        <v>16</v>
      </c>
      <c r="G93" s="15" t="s">
        <v>576</v>
      </c>
      <c r="H93" s="15" t="s">
        <v>513</v>
      </c>
      <c r="I93" s="49" t="s">
        <v>37</v>
      </c>
      <c r="J93" s="52" t="s">
        <v>1052</v>
      </c>
    </row>
    <row r="94" spans="1:11" ht="62.5">
      <c r="A94" t="s">
        <v>889</v>
      </c>
      <c r="B94" t="s">
        <v>492</v>
      </c>
      <c r="C94" t="s">
        <v>1050</v>
      </c>
      <c r="D94" s="49">
        <v>94</v>
      </c>
      <c r="E94" s="49" t="s">
        <v>199</v>
      </c>
      <c r="F94">
        <v>12</v>
      </c>
      <c r="G94" s="15" t="s">
        <v>504</v>
      </c>
      <c r="H94" s="15" t="s">
        <v>505</v>
      </c>
      <c r="I94" s="49" t="s">
        <v>37</v>
      </c>
      <c r="J94" s="52" t="s">
        <v>1052</v>
      </c>
      <c r="K94" t="s">
        <v>38</v>
      </c>
    </row>
    <row r="95" spans="1:11" ht="62.5">
      <c r="A95" t="s">
        <v>890</v>
      </c>
      <c r="B95" t="s">
        <v>492</v>
      </c>
      <c r="C95" t="s">
        <v>1050</v>
      </c>
      <c r="D95" s="49">
        <v>95</v>
      </c>
      <c r="E95" s="49" t="s">
        <v>674</v>
      </c>
      <c r="F95">
        <v>30</v>
      </c>
      <c r="G95" s="15" t="s">
        <v>504</v>
      </c>
      <c r="H95" s="15" t="s">
        <v>505</v>
      </c>
      <c r="I95" s="49" t="s">
        <v>37</v>
      </c>
      <c r="J95" s="52" t="s">
        <v>1052</v>
      </c>
      <c r="K95" t="s">
        <v>38</v>
      </c>
    </row>
    <row r="96" spans="1:11" ht="62.5">
      <c r="A96" t="s">
        <v>891</v>
      </c>
      <c r="B96" t="s">
        <v>492</v>
      </c>
      <c r="C96" t="s">
        <v>1050</v>
      </c>
      <c r="D96" s="49">
        <v>97</v>
      </c>
      <c r="E96" s="49" t="s">
        <v>675</v>
      </c>
      <c r="F96">
        <v>6</v>
      </c>
      <c r="G96" s="15" t="s">
        <v>504</v>
      </c>
      <c r="H96" s="15" t="s">
        <v>505</v>
      </c>
      <c r="I96" s="49" t="s">
        <v>37</v>
      </c>
      <c r="J96" s="52" t="s">
        <v>1052</v>
      </c>
      <c r="K96" t="s">
        <v>38</v>
      </c>
    </row>
    <row r="97" spans="1:11" ht="62.5">
      <c r="A97" t="s">
        <v>892</v>
      </c>
      <c r="B97" t="s">
        <v>492</v>
      </c>
      <c r="C97" t="s">
        <v>1050</v>
      </c>
      <c r="D97" s="49">
        <v>98</v>
      </c>
      <c r="E97" s="49" t="s">
        <v>676</v>
      </c>
      <c r="F97">
        <v>2</v>
      </c>
      <c r="G97" s="15" t="s">
        <v>504</v>
      </c>
      <c r="H97" s="15" t="s">
        <v>505</v>
      </c>
      <c r="I97" s="49" t="s">
        <v>37</v>
      </c>
      <c r="J97" s="52" t="s">
        <v>1052</v>
      </c>
      <c r="K97" t="s">
        <v>38</v>
      </c>
    </row>
    <row r="98" spans="1:11" ht="25">
      <c r="A98" t="s">
        <v>893</v>
      </c>
      <c r="B98" t="s">
        <v>492</v>
      </c>
      <c r="C98" t="s">
        <v>1050</v>
      </c>
      <c r="D98" s="49">
        <v>101</v>
      </c>
      <c r="E98" s="49" t="s">
        <v>203</v>
      </c>
      <c r="F98">
        <v>13</v>
      </c>
      <c r="G98" s="15" t="s">
        <v>577</v>
      </c>
      <c r="H98" s="15" t="s">
        <v>513</v>
      </c>
      <c r="I98" s="49" t="s">
        <v>37</v>
      </c>
      <c r="J98" s="52" t="s">
        <v>1052</v>
      </c>
    </row>
    <row r="99" spans="1:11" ht="62.5">
      <c r="A99" t="s">
        <v>894</v>
      </c>
      <c r="B99" t="s">
        <v>492</v>
      </c>
      <c r="C99" t="s">
        <v>1050</v>
      </c>
      <c r="D99" s="49">
        <v>101</v>
      </c>
      <c r="E99" s="49" t="s">
        <v>203</v>
      </c>
      <c r="F99">
        <v>10</v>
      </c>
      <c r="G99" s="15" t="s">
        <v>504</v>
      </c>
      <c r="H99" s="15" t="s">
        <v>505</v>
      </c>
      <c r="I99" s="49" t="s">
        <v>37</v>
      </c>
      <c r="J99" s="52" t="s">
        <v>1052</v>
      </c>
      <c r="K99" t="s">
        <v>38</v>
      </c>
    </row>
    <row r="100" spans="1:11" ht="62.5">
      <c r="A100" t="s">
        <v>895</v>
      </c>
      <c r="B100" t="s">
        <v>492</v>
      </c>
      <c r="C100" t="s">
        <v>1050</v>
      </c>
      <c r="D100" s="49">
        <v>102</v>
      </c>
      <c r="E100" s="49" t="s">
        <v>677</v>
      </c>
      <c r="F100">
        <v>11</v>
      </c>
      <c r="G100" s="15" t="s">
        <v>504</v>
      </c>
      <c r="H100" s="15" t="s">
        <v>505</v>
      </c>
      <c r="I100" s="49" t="s">
        <v>37</v>
      </c>
      <c r="J100" s="52" t="s">
        <v>1052</v>
      </c>
      <c r="K100" t="s">
        <v>38</v>
      </c>
    </row>
    <row r="101" spans="1:11" ht="62.5">
      <c r="A101" t="s">
        <v>896</v>
      </c>
      <c r="B101" t="s">
        <v>492</v>
      </c>
      <c r="C101" t="s">
        <v>1050</v>
      </c>
      <c r="D101" s="49">
        <v>103</v>
      </c>
      <c r="E101" s="49" t="s">
        <v>678</v>
      </c>
      <c r="F101">
        <v>3</v>
      </c>
      <c r="G101" s="15" t="s">
        <v>504</v>
      </c>
      <c r="H101" s="15" t="s">
        <v>505</v>
      </c>
      <c r="I101" s="49" t="s">
        <v>37</v>
      </c>
      <c r="J101" s="52" t="s">
        <v>1052</v>
      </c>
      <c r="K101" t="s">
        <v>38</v>
      </c>
    </row>
    <row r="102" spans="1:11" ht="62.5">
      <c r="A102" t="s">
        <v>897</v>
      </c>
      <c r="B102" t="s">
        <v>492</v>
      </c>
      <c r="C102" t="s">
        <v>1050</v>
      </c>
      <c r="D102" s="49">
        <v>104</v>
      </c>
      <c r="E102" s="49" t="s">
        <v>679</v>
      </c>
      <c r="F102">
        <v>18</v>
      </c>
      <c r="G102" s="15" t="s">
        <v>504</v>
      </c>
      <c r="H102" s="15" t="s">
        <v>505</v>
      </c>
      <c r="I102" s="49" t="s">
        <v>37</v>
      </c>
      <c r="J102" s="52" t="s">
        <v>1052</v>
      </c>
      <c r="K102" t="s">
        <v>38</v>
      </c>
    </row>
    <row r="103" spans="1:11" ht="62.5">
      <c r="A103" t="s">
        <v>898</v>
      </c>
      <c r="B103" t="s">
        <v>492</v>
      </c>
      <c r="C103" t="s">
        <v>1050</v>
      </c>
      <c r="D103" s="49">
        <v>106</v>
      </c>
      <c r="E103" s="49" t="s">
        <v>680</v>
      </c>
      <c r="F103">
        <v>13</v>
      </c>
      <c r="G103" s="15" t="s">
        <v>504</v>
      </c>
      <c r="H103" s="15" t="s">
        <v>505</v>
      </c>
      <c r="I103" s="49" t="s">
        <v>37</v>
      </c>
      <c r="J103" s="52" t="s">
        <v>1052</v>
      </c>
      <c r="K103" t="s">
        <v>38</v>
      </c>
    </row>
    <row r="104" spans="1:11" ht="62.5">
      <c r="A104" t="s">
        <v>899</v>
      </c>
      <c r="B104" t="s">
        <v>492</v>
      </c>
      <c r="C104" t="s">
        <v>1050</v>
      </c>
      <c r="D104" s="49">
        <v>106</v>
      </c>
      <c r="E104" s="49" t="s">
        <v>681</v>
      </c>
      <c r="F104">
        <v>15</v>
      </c>
      <c r="G104" s="15" t="s">
        <v>504</v>
      </c>
      <c r="H104" s="15" t="s">
        <v>505</v>
      </c>
      <c r="I104" s="49" t="s">
        <v>37</v>
      </c>
      <c r="J104" s="52" t="s">
        <v>1052</v>
      </c>
      <c r="K104" t="s">
        <v>38</v>
      </c>
    </row>
    <row r="105" spans="1:11" ht="37.5">
      <c r="A105" t="s">
        <v>900</v>
      </c>
      <c r="B105" s="42" t="s">
        <v>1063</v>
      </c>
      <c r="C105" s="42" t="s">
        <v>75</v>
      </c>
      <c r="D105" s="49">
        <v>106</v>
      </c>
      <c r="E105" s="54" t="s">
        <v>1077</v>
      </c>
      <c r="F105">
        <v>24</v>
      </c>
      <c r="G105" s="15" t="s">
        <v>1116</v>
      </c>
      <c r="H105" s="15" t="s">
        <v>1117</v>
      </c>
      <c r="I105" s="49" t="s">
        <v>37</v>
      </c>
      <c r="J105" s="49" t="s">
        <v>1053</v>
      </c>
    </row>
    <row r="106" spans="1:11" ht="62.5">
      <c r="A106" t="s">
        <v>901</v>
      </c>
      <c r="B106" t="s">
        <v>492</v>
      </c>
      <c r="C106" t="s">
        <v>1050</v>
      </c>
      <c r="D106" s="49">
        <v>107</v>
      </c>
      <c r="E106" s="49" t="s">
        <v>682</v>
      </c>
      <c r="F106">
        <v>5</v>
      </c>
      <c r="G106" s="15" t="s">
        <v>504</v>
      </c>
      <c r="H106" s="15" t="s">
        <v>505</v>
      </c>
      <c r="I106" s="49" t="s">
        <v>37</v>
      </c>
      <c r="J106" s="52" t="s">
        <v>1052</v>
      </c>
      <c r="K106" t="s">
        <v>38</v>
      </c>
    </row>
    <row r="107" spans="1:11" ht="62.5">
      <c r="A107" t="s">
        <v>902</v>
      </c>
      <c r="B107" t="s">
        <v>492</v>
      </c>
      <c r="C107" t="s">
        <v>1050</v>
      </c>
      <c r="D107" s="49">
        <v>108</v>
      </c>
      <c r="E107" s="49" t="s">
        <v>683</v>
      </c>
      <c r="F107">
        <v>36</v>
      </c>
      <c r="G107" s="15" t="s">
        <v>504</v>
      </c>
      <c r="H107" s="15" t="s">
        <v>505</v>
      </c>
      <c r="I107" s="49" t="s">
        <v>37</v>
      </c>
      <c r="J107" s="52" t="s">
        <v>1052</v>
      </c>
      <c r="K107" t="s">
        <v>38</v>
      </c>
    </row>
    <row r="108" spans="1:11" ht="62.5">
      <c r="A108" t="s">
        <v>903</v>
      </c>
      <c r="B108" t="s">
        <v>492</v>
      </c>
      <c r="C108" t="s">
        <v>1050</v>
      </c>
      <c r="D108" s="49">
        <v>110</v>
      </c>
      <c r="E108" s="49" t="s">
        <v>684</v>
      </c>
      <c r="F108">
        <v>15</v>
      </c>
      <c r="G108" s="15" t="s">
        <v>504</v>
      </c>
      <c r="H108" s="15" t="s">
        <v>505</v>
      </c>
      <c r="I108" s="49" t="s">
        <v>37</v>
      </c>
      <c r="J108" s="52" t="s">
        <v>1052</v>
      </c>
      <c r="K108" t="s">
        <v>38</v>
      </c>
    </row>
    <row r="109" spans="1:11" ht="25">
      <c r="A109" t="s">
        <v>904</v>
      </c>
      <c r="B109" t="s">
        <v>492</v>
      </c>
      <c r="C109" t="s">
        <v>1050</v>
      </c>
      <c r="D109" s="49">
        <v>112</v>
      </c>
      <c r="E109" s="49" t="s">
        <v>207</v>
      </c>
      <c r="F109">
        <v>9</v>
      </c>
      <c r="G109" s="15" t="s">
        <v>578</v>
      </c>
      <c r="H109" s="15" t="s">
        <v>513</v>
      </c>
      <c r="I109" s="49" t="s">
        <v>37</v>
      </c>
      <c r="J109" s="52" t="s">
        <v>1052</v>
      </c>
    </row>
    <row r="110" spans="1:11" ht="62.5">
      <c r="A110" t="s">
        <v>905</v>
      </c>
      <c r="B110" t="s">
        <v>492</v>
      </c>
      <c r="C110" t="s">
        <v>1050</v>
      </c>
      <c r="D110" s="49">
        <v>112</v>
      </c>
      <c r="E110" s="49" t="s">
        <v>685</v>
      </c>
      <c r="F110">
        <v>2</v>
      </c>
      <c r="G110" s="15" t="s">
        <v>504</v>
      </c>
      <c r="H110" s="15" t="s">
        <v>505</v>
      </c>
      <c r="I110" s="49" t="s">
        <v>37</v>
      </c>
      <c r="J110" s="52" t="s">
        <v>1052</v>
      </c>
      <c r="K110" t="s">
        <v>38</v>
      </c>
    </row>
    <row r="111" spans="1:11" ht="62.5">
      <c r="A111" t="s">
        <v>906</v>
      </c>
      <c r="B111" t="s">
        <v>492</v>
      </c>
      <c r="C111" t="s">
        <v>1050</v>
      </c>
      <c r="D111" s="49">
        <v>112</v>
      </c>
      <c r="E111" s="49" t="s">
        <v>207</v>
      </c>
      <c r="F111">
        <v>7</v>
      </c>
      <c r="G111" s="15" t="s">
        <v>504</v>
      </c>
      <c r="H111" s="15" t="s">
        <v>505</v>
      </c>
      <c r="I111" s="49" t="s">
        <v>37</v>
      </c>
      <c r="J111" s="52" t="s">
        <v>1052</v>
      </c>
      <c r="K111" t="s">
        <v>38</v>
      </c>
    </row>
    <row r="112" spans="1:11" ht="62.5">
      <c r="A112" t="s">
        <v>907</v>
      </c>
      <c r="B112" t="s">
        <v>492</v>
      </c>
      <c r="C112" t="s">
        <v>1050</v>
      </c>
      <c r="D112" s="49">
        <v>116</v>
      </c>
      <c r="E112" s="49" t="s">
        <v>686</v>
      </c>
      <c r="F112">
        <v>9</v>
      </c>
      <c r="G112" s="15" t="s">
        <v>504</v>
      </c>
      <c r="H112" s="15" t="s">
        <v>505</v>
      </c>
      <c r="I112" s="49" t="s">
        <v>37</v>
      </c>
      <c r="J112" s="52" t="s">
        <v>1052</v>
      </c>
      <c r="K112" t="s">
        <v>38</v>
      </c>
    </row>
    <row r="113" spans="1:11" ht="62.5">
      <c r="A113" t="s">
        <v>908</v>
      </c>
      <c r="B113" t="s">
        <v>492</v>
      </c>
      <c r="D113" s="49">
        <v>117</v>
      </c>
      <c r="E113" s="49" t="s">
        <v>687</v>
      </c>
      <c r="F113">
        <v>4</v>
      </c>
      <c r="G113" s="15" t="s">
        <v>504</v>
      </c>
      <c r="H113" s="15" t="s">
        <v>505</v>
      </c>
      <c r="I113" s="49" t="s">
        <v>37</v>
      </c>
      <c r="J113" s="52" t="s">
        <v>1052</v>
      </c>
      <c r="K113" t="s">
        <v>38</v>
      </c>
    </row>
    <row r="114" spans="1:11" ht="62.5">
      <c r="A114" t="s">
        <v>909</v>
      </c>
      <c r="B114" t="s">
        <v>492</v>
      </c>
      <c r="D114" s="49">
        <v>117</v>
      </c>
      <c r="E114" s="49" t="s">
        <v>688</v>
      </c>
      <c r="F114">
        <v>9</v>
      </c>
      <c r="G114" s="15" t="s">
        <v>504</v>
      </c>
      <c r="H114" s="15" t="s">
        <v>505</v>
      </c>
      <c r="I114" s="49" t="s">
        <v>37</v>
      </c>
      <c r="J114" s="52" t="s">
        <v>1052</v>
      </c>
      <c r="K114" t="s">
        <v>38</v>
      </c>
    </row>
    <row r="115" spans="1:11" ht="62.5">
      <c r="A115" t="s">
        <v>910</v>
      </c>
      <c r="B115" t="s">
        <v>492</v>
      </c>
      <c r="D115" s="49">
        <v>119</v>
      </c>
      <c r="E115" s="49" t="s">
        <v>689</v>
      </c>
      <c r="F115">
        <v>19</v>
      </c>
      <c r="G115" s="15" t="s">
        <v>504</v>
      </c>
      <c r="H115" s="15" t="s">
        <v>505</v>
      </c>
      <c r="I115" s="49" t="s">
        <v>37</v>
      </c>
      <c r="J115" s="52" t="s">
        <v>1052</v>
      </c>
      <c r="K115" t="s">
        <v>38</v>
      </c>
    </row>
    <row r="116" spans="1:11" ht="62.5">
      <c r="A116" t="s">
        <v>911</v>
      </c>
      <c r="B116" t="s">
        <v>492</v>
      </c>
      <c r="D116" s="49">
        <v>120</v>
      </c>
      <c r="E116" s="49" t="s">
        <v>690</v>
      </c>
      <c r="F116">
        <v>7</v>
      </c>
      <c r="G116" s="15" t="s">
        <v>504</v>
      </c>
      <c r="H116" s="15" t="s">
        <v>505</v>
      </c>
      <c r="I116" s="49" t="s">
        <v>37</v>
      </c>
      <c r="J116" s="52" t="s">
        <v>1052</v>
      </c>
      <c r="K116" t="s">
        <v>38</v>
      </c>
    </row>
    <row r="117" spans="1:11" ht="62.5">
      <c r="A117" t="s">
        <v>912</v>
      </c>
      <c r="B117" t="s">
        <v>492</v>
      </c>
      <c r="C117" t="s">
        <v>1050</v>
      </c>
      <c r="D117" s="49">
        <v>121</v>
      </c>
      <c r="E117" s="49" t="s">
        <v>691</v>
      </c>
      <c r="F117">
        <v>32</v>
      </c>
      <c r="G117" s="15" t="s">
        <v>504</v>
      </c>
      <c r="H117" s="15" t="s">
        <v>505</v>
      </c>
      <c r="I117" s="49" t="s">
        <v>37</v>
      </c>
      <c r="J117" s="52" t="s">
        <v>1052</v>
      </c>
      <c r="K117" t="s">
        <v>38</v>
      </c>
    </row>
    <row r="118" spans="1:11" ht="62.5">
      <c r="A118" t="s">
        <v>913</v>
      </c>
      <c r="B118" t="s">
        <v>492</v>
      </c>
      <c r="C118" t="s">
        <v>1050</v>
      </c>
      <c r="D118" s="49">
        <v>122</v>
      </c>
      <c r="E118" s="49" t="s">
        <v>692</v>
      </c>
      <c r="F118">
        <v>11</v>
      </c>
      <c r="G118" s="15" t="s">
        <v>504</v>
      </c>
      <c r="H118" s="15" t="s">
        <v>505</v>
      </c>
      <c r="I118" s="49" t="s">
        <v>37</v>
      </c>
      <c r="J118" s="52" t="s">
        <v>1052</v>
      </c>
      <c r="K118" t="s">
        <v>38</v>
      </c>
    </row>
    <row r="119" spans="1:11" ht="62.5">
      <c r="A119" t="s">
        <v>914</v>
      </c>
      <c r="B119" t="s">
        <v>492</v>
      </c>
      <c r="C119" t="s">
        <v>1050</v>
      </c>
      <c r="D119" s="49">
        <v>123</v>
      </c>
      <c r="E119" s="49" t="s">
        <v>693</v>
      </c>
      <c r="F119">
        <v>6</v>
      </c>
      <c r="G119" s="15" t="s">
        <v>504</v>
      </c>
      <c r="H119" s="15" t="s">
        <v>505</v>
      </c>
      <c r="I119" s="49" t="s">
        <v>37</v>
      </c>
      <c r="J119" s="52" t="s">
        <v>1052</v>
      </c>
      <c r="K119" t="s">
        <v>38</v>
      </c>
    </row>
    <row r="120" spans="1:11" ht="62.5">
      <c r="A120" t="s">
        <v>915</v>
      </c>
      <c r="B120" t="s">
        <v>492</v>
      </c>
      <c r="C120" t="s">
        <v>1050</v>
      </c>
      <c r="D120" s="49">
        <v>123</v>
      </c>
      <c r="E120" s="49" t="s">
        <v>694</v>
      </c>
      <c r="F120">
        <v>20</v>
      </c>
      <c r="G120" s="15" t="s">
        <v>504</v>
      </c>
      <c r="H120" s="15" t="s">
        <v>505</v>
      </c>
      <c r="I120" s="49" t="s">
        <v>37</v>
      </c>
      <c r="J120" s="52" t="s">
        <v>1052</v>
      </c>
      <c r="K120" t="s">
        <v>38</v>
      </c>
    </row>
    <row r="121" spans="1:11" ht="62.5">
      <c r="A121" t="s">
        <v>916</v>
      </c>
      <c r="B121" t="s">
        <v>492</v>
      </c>
      <c r="C121" t="s">
        <v>1050</v>
      </c>
      <c r="D121" s="49">
        <v>124</v>
      </c>
      <c r="E121" s="49" t="s">
        <v>695</v>
      </c>
      <c r="F121">
        <v>28</v>
      </c>
      <c r="G121" s="15" t="s">
        <v>504</v>
      </c>
      <c r="H121" s="15" t="s">
        <v>505</v>
      </c>
      <c r="I121" s="49" t="s">
        <v>37</v>
      </c>
      <c r="J121" s="52" t="s">
        <v>1052</v>
      </c>
      <c r="K121" t="s">
        <v>38</v>
      </c>
    </row>
    <row r="122" spans="1:11" ht="62.5">
      <c r="A122" t="s">
        <v>917</v>
      </c>
      <c r="B122" t="s">
        <v>492</v>
      </c>
      <c r="C122" t="s">
        <v>1050</v>
      </c>
      <c r="D122" s="49">
        <v>125</v>
      </c>
      <c r="E122" s="49" t="s">
        <v>696</v>
      </c>
      <c r="F122">
        <v>9</v>
      </c>
      <c r="G122" s="15" t="s">
        <v>504</v>
      </c>
      <c r="H122" s="15" t="s">
        <v>505</v>
      </c>
      <c r="I122" s="49" t="s">
        <v>37</v>
      </c>
      <c r="J122" s="52" t="s">
        <v>1052</v>
      </c>
      <c r="K122" t="s">
        <v>38</v>
      </c>
    </row>
    <row r="123" spans="1:11" ht="62.5">
      <c r="A123" t="s">
        <v>918</v>
      </c>
      <c r="B123" t="s">
        <v>492</v>
      </c>
      <c r="C123" t="s">
        <v>1050</v>
      </c>
      <c r="D123" s="49">
        <v>126</v>
      </c>
      <c r="E123" s="49" t="s">
        <v>697</v>
      </c>
      <c r="F123">
        <v>20</v>
      </c>
      <c r="G123" s="15" t="s">
        <v>504</v>
      </c>
      <c r="H123" s="15" t="s">
        <v>505</v>
      </c>
      <c r="I123" s="49" t="s">
        <v>37</v>
      </c>
      <c r="J123" s="52" t="s">
        <v>1052</v>
      </c>
      <c r="K123" t="s">
        <v>38</v>
      </c>
    </row>
    <row r="124" spans="1:11" ht="62.5">
      <c r="A124" t="s">
        <v>919</v>
      </c>
      <c r="B124" t="s">
        <v>492</v>
      </c>
      <c r="C124" t="s">
        <v>1050</v>
      </c>
      <c r="D124" s="49">
        <v>126</v>
      </c>
      <c r="E124" s="49" t="s">
        <v>698</v>
      </c>
      <c r="F124">
        <v>26</v>
      </c>
      <c r="G124" s="15" t="s">
        <v>504</v>
      </c>
      <c r="H124" s="15" t="s">
        <v>505</v>
      </c>
      <c r="I124" s="49" t="s">
        <v>37</v>
      </c>
      <c r="J124" s="52" t="s">
        <v>1052</v>
      </c>
      <c r="K124" t="s">
        <v>38</v>
      </c>
    </row>
    <row r="125" spans="1:11" ht="62.5">
      <c r="A125" t="s">
        <v>920</v>
      </c>
      <c r="B125" s="41" t="s">
        <v>493</v>
      </c>
      <c r="C125" s="41" t="s">
        <v>1051</v>
      </c>
      <c r="D125" s="49">
        <v>128</v>
      </c>
      <c r="E125" s="54" t="s">
        <v>213</v>
      </c>
      <c r="F125">
        <v>16</v>
      </c>
      <c r="G125" s="15" t="s">
        <v>520</v>
      </c>
      <c r="H125" s="15" t="s">
        <v>579</v>
      </c>
      <c r="I125" s="41" t="s">
        <v>65</v>
      </c>
      <c r="J125" s="52" t="s">
        <v>1053</v>
      </c>
    </row>
    <row r="126" spans="1:11" ht="37.5">
      <c r="A126" t="s">
        <v>921</v>
      </c>
      <c r="B126" s="41" t="s">
        <v>493</v>
      </c>
      <c r="C126" s="41" t="s">
        <v>1051</v>
      </c>
      <c r="D126" s="49">
        <v>128</v>
      </c>
      <c r="E126" s="54">
        <v>6</v>
      </c>
      <c r="F126">
        <v>16</v>
      </c>
      <c r="G126" s="15" t="s">
        <v>580</v>
      </c>
      <c r="H126" s="15" t="s">
        <v>581</v>
      </c>
      <c r="I126" s="41" t="s">
        <v>65</v>
      </c>
      <c r="J126" s="52" t="s">
        <v>1148</v>
      </c>
    </row>
    <row r="127" spans="1:11" ht="62.5">
      <c r="A127" t="s">
        <v>922</v>
      </c>
      <c r="B127" t="s">
        <v>492</v>
      </c>
      <c r="C127" t="s">
        <v>1050</v>
      </c>
      <c r="D127" s="49">
        <v>128</v>
      </c>
      <c r="E127" s="49" t="s">
        <v>699</v>
      </c>
      <c r="F127">
        <v>7</v>
      </c>
      <c r="G127" s="15" t="s">
        <v>504</v>
      </c>
      <c r="H127" s="15" t="s">
        <v>505</v>
      </c>
      <c r="I127" s="49" t="s">
        <v>37</v>
      </c>
      <c r="J127" s="52" t="s">
        <v>1052</v>
      </c>
      <c r="K127" t="s">
        <v>38</v>
      </c>
    </row>
    <row r="128" spans="1:11" ht="62.5">
      <c r="A128" t="s">
        <v>923</v>
      </c>
      <c r="B128" t="s">
        <v>492</v>
      </c>
      <c r="C128" t="s">
        <v>1050</v>
      </c>
      <c r="D128" s="49">
        <v>129</v>
      </c>
      <c r="E128" s="49" t="s">
        <v>232</v>
      </c>
      <c r="F128">
        <v>2</v>
      </c>
      <c r="G128" s="15" t="s">
        <v>504</v>
      </c>
      <c r="H128" s="15" t="s">
        <v>505</v>
      </c>
      <c r="I128" s="49" t="s">
        <v>37</v>
      </c>
      <c r="J128" s="52" t="s">
        <v>1052</v>
      </c>
      <c r="K128" t="s">
        <v>38</v>
      </c>
    </row>
    <row r="129" spans="1:11" ht="62.5">
      <c r="A129" t="s">
        <v>924</v>
      </c>
      <c r="B129" t="s">
        <v>492</v>
      </c>
      <c r="C129" t="s">
        <v>1050</v>
      </c>
      <c r="D129" s="49">
        <v>131</v>
      </c>
      <c r="E129" s="49" t="s">
        <v>700</v>
      </c>
      <c r="F129">
        <v>9</v>
      </c>
      <c r="G129" s="15" t="s">
        <v>504</v>
      </c>
      <c r="H129" s="15" t="s">
        <v>505</v>
      </c>
      <c r="I129" s="49" t="s">
        <v>37</v>
      </c>
      <c r="J129" s="52" t="s">
        <v>1052</v>
      </c>
      <c r="K129" t="s">
        <v>38</v>
      </c>
    </row>
    <row r="130" spans="1:11" ht="50">
      <c r="A130" t="s">
        <v>925</v>
      </c>
      <c r="B130" t="s">
        <v>1061</v>
      </c>
      <c r="C130" t="s">
        <v>1064</v>
      </c>
      <c r="D130" s="41">
        <v>131</v>
      </c>
      <c r="E130" s="56" t="s">
        <v>1078</v>
      </c>
      <c r="F130" s="46">
        <v>16</v>
      </c>
      <c r="G130" s="43" t="s">
        <v>1118</v>
      </c>
      <c r="H130" s="44" t="s">
        <v>1119</v>
      </c>
      <c r="I130" s="49" t="s">
        <v>65</v>
      </c>
      <c r="J130" s="53"/>
    </row>
    <row r="131" spans="1:11" ht="25">
      <c r="A131" t="s">
        <v>926</v>
      </c>
      <c r="B131" t="s">
        <v>1061</v>
      </c>
      <c r="C131" t="s">
        <v>1064</v>
      </c>
      <c r="D131" s="49">
        <v>131</v>
      </c>
      <c r="E131" s="56" t="s">
        <v>1078</v>
      </c>
      <c r="F131">
        <v>21</v>
      </c>
      <c r="G131" s="15" t="s">
        <v>1120</v>
      </c>
      <c r="H131" s="15" t="s">
        <v>1121</v>
      </c>
      <c r="I131" s="49" t="s">
        <v>65</v>
      </c>
      <c r="J131" s="52"/>
    </row>
    <row r="132" spans="1:11">
      <c r="A132" t="s">
        <v>927</v>
      </c>
      <c r="B132" s="42" t="s">
        <v>1063</v>
      </c>
      <c r="C132" s="42" t="s">
        <v>75</v>
      </c>
      <c r="D132" s="49">
        <v>131</v>
      </c>
      <c r="E132" s="54" t="s">
        <v>1079</v>
      </c>
      <c r="F132">
        <v>1</v>
      </c>
      <c r="G132" s="32" t="s">
        <v>1122</v>
      </c>
      <c r="H132" s="15" t="s">
        <v>1123</v>
      </c>
      <c r="I132" s="49" t="s">
        <v>37</v>
      </c>
      <c r="J132" s="49" t="s">
        <v>1052</v>
      </c>
    </row>
    <row r="133" spans="1:11" ht="25">
      <c r="A133" t="s">
        <v>928</v>
      </c>
      <c r="B133" t="s">
        <v>492</v>
      </c>
      <c r="C133" t="s">
        <v>1050</v>
      </c>
      <c r="D133" s="49">
        <v>132</v>
      </c>
      <c r="E133" s="49" t="s">
        <v>700</v>
      </c>
      <c r="F133">
        <v>26</v>
      </c>
      <c r="G133" s="15" t="s">
        <v>582</v>
      </c>
      <c r="H133" s="15" t="s">
        <v>513</v>
      </c>
      <c r="I133" s="49" t="s">
        <v>37</v>
      </c>
      <c r="J133" s="52"/>
    </row>
    <row r="134" spans="1:11">
      <c r="A134" t="s">
        <v>929</v>
      </c>
      <c r="B134" t="s">
        <v>1061</v>
      </c>
      <c r="C134" t="s">
        <v>1064</v>
      </c>
      <c r="D134" s="49">
        <v>132</v>
      </c>
      <c r="E134" s="54" t="s">
        <v>1078</v>
      </c>
      <c r="F134">
        <v>20</v>
      </c>
      <c r="G134" s="15" t="s">
        <v>1124</v>
      </c>
      <c r="H134" s="15" t="s">
        <v>1125</v>
      </c>
      <c r="I134" s="49" t="s">
        <v>65</v>
      </c>
      <c r="J134" s="52"/>
    </row>
    <row r="135" spans="1:11" ht="25">
      <c r="A135" t="s">
        <v>930</v>
      </c>
      <c r="B135" t="s">
        <v>1061</v>
      </c>
      <c r="C135" t="s">
        <v>1064</v>
      </c>
      <c r="D135" s="41">
        <v>132</v>
      </c>
      <c r="E135" s="56" t="s">
        <v>1078</v>
      </c>
      <c r="F135" s="46">
        <v>28</v>
      </c>
      <c r="G135" s="43" t="s">
        <v>1126</v>
      </c>
      <c r="H135" s="44" t="s">
        <v>1127</v>
      </c>
      <c r="I135" s="49" t="s">
        <v>65</v>
      </c>
      <c r="J135" s="53"/>
    </row>
    <row r="136" spans="1:11" ht="37.5">
      <c r="A136" t="s">
        <v>931</v>
      </c>
      <c r="B136" s="42" t="s">
        <v>1063</v>
      </c>
      <c r="C136" s="42" t="s">
        <v>75</v>
      </c>
      <c r="D136" s="49">
        <v>132</v>
      </c>
      <c r="E136" s="54" t="s">
        <v>1080</v>
      </c>
      <c r="F136">
        <v>22</v>
      </c>
      <c r="G136" s="32" t="s">
        <v>1128</v>
      </c>
      <c r="H136" s="15" t="s">
        <v>1129</v>
      </c>
      <c r="I136" s="49" t="s">
        <v>65</v>
      </c>
      <c r="J136" s="49" t="s">
        <v>1053</v>
      </c>
    </row>
    <row r="137" spans="1:11" ht="62.5">
      <c r="A137" t="s">
        <v>932</v>
      </c>
      <c r="B137" t="s">
        <v>492</v>
      </c>
      <c r="C137" t="s">
        <v>1050</v>
      </c>
      <c r="D137" s="49">
        <v>133</v>
      </c>
      <c r="E137" s="49" t="s">
        <v>701</v>
      </c>
      <c r="F137">
        <v>17</v>
      </c>
      <c r="G137" s="15" t="s">
        <v>504</v>
      </c>
      <c r="H137" s="15" t="s">
        <v>505</v>
      </c>
      <c r="I137" s="49" t="s">
        <v>37</v>
      </c>
      <c r="J137" s="52" t="s">
        <v>1052</v>
      </c>
      <c r="K137" t="s">
        <v>38</v>
      </c>
    </row>
    <row r="138" spans="1:11" ht="25">
      <c r="A138" t="s">
        <v>933</v>
      </c>
      <c r="B138" t="s">
        <v>1061</v>
      </c>
      <c r="C138" t="s">
        <v>1064</v>
      </c>
      <c r="D138" s="41">
        <v>135</v>
      </c>
      <c r="E138" s="56" t="s">
        <v>1081</v>
      </c>
      <c r="F138" s="46">
        <v>8</v>
      </c>
      <c r="G138" s="43" t="s">
        <v>1130</v>
      </c>
      <c r="H138" s="44" t="s">
        <v>1131</v>
      </c>
      <c r="I138" s="49" t="s">
        <v>65</v>
      </c>
      <c r="J138" s="53"/>
    </row>
    <row r="139" spans="1:11" ht="62.5">
      <c r="A139" t="s">
        <v>934</v>
      </c>
      <c r="B139" t="s">
        <v>492</v>
      </c>
      <c r="C139" t="s">
        <v>1050</v>
      </c>
      <c r="D139" s="49">
        <v>137</v>
      </c>
      <c r="E139" s="49" t="s">
        <v>702</v>
      </c>
      <c r="F139">
        <v>2</v>
      </c>
      <c r="G139" s="15" t="s">
        <v>504</v>
      </c>
      <c r="H139" s="15" t="s">
        <v>505</v>
      </c>
      <c r="I139" s="49" t="s">
        <v>37</v>
      </c>
      <c r="J139" s="52" t="s">
        <v>1052</v>
      </c>
      <c r="K139" t="s">
        <v>38</v>
      </c>
    </row>
    <row r="140" spans="1:11" ht="62.5">
      <c r="A140" t="s">
        <v>935</v>
      </c>
      <c r="B140" t="s">
        <v>492</v>
      </c>
      <c r="C140" t="s">
        <v>1050</v>
      </c>
      <c r="D140" s="49">
        <v>137</v>
      </c>
      <c r="E140" s="49" t="s">
        <v>703</v>
      </c>
      <c r="F140">
        <v>18</v>
      </c>
      <c r="G140" s="15" t="s">
        <v>504</v>
      </c>
      <c r="H140" s="15" t="s">
        <v>505</v>
      </c>
      <c r="I140" s="49" t="s">
        <v>37</v>
      </c>
      <c r="J140" s="52" t="s">
        <v>1052</v>
      </c>
      <c r="K140" t="s">
        <v>38</v>
      </c>
    </row>
    <row r="141" spans="1:11" ht="62.5">
      <c r="A141" t="s">
        <v>936</v>
      </c>
      <c r="B141" t="s">
        <v>492</v>
      </c>
      <c r="C141" t="s">
        <v>1050</v>
      </c>
      <c r="D141" s="49">
        <v>137</v>
      </c>
      <c r="E141" s="49" t="s">
        <v>704</v>
      </c>
      <c r="F141">
        <v>5</v>
      </c>
      <c r="G141" s="15" t="s">
        <v>504</v>
      </c>
      <c r="H141" s="15" t="s">
        <v>505</v>
      </c>
      <c r="I141" s="49" t="s">
        <v>37</v>
      </c>
      <c r="J141" s="52" t="s">
        <v>1052</v>
      </c>
      <c r="K141" t="s">
        <v>38</v>
      </c>
    </row>
    <row r="142" spans="1:11" ht="62.5">
      <c r="A142" t="s">
        <v>937</v>
      </c>
      <c r="B142" t="s">
        <v>492</v>
      </c>
      <c r="C142" t="s">
        <v>1050</v>
      </c>
      <c r="D142" s="49">
        <v>138</v>
      </c>
      <c r="E142" s="49" t="s">
        <v>705</v>
      </c>
      <c r="F142">
        <v>13</v>
      </c>
      <c r="G142" s="15" t="s">
        <v>504</v>
      </c>
      <c r="H142" s="15" t="s">
        <v>505</v>
      </c>
      <c r="I142" s="49" t="s">
        <v>37</v>
      </c>
      <c r="J142" s="52" t="s">
        <v>1052</v>
      </c>
      <c r="K142" t="s">
        <v>38</v>
      </c>
    </row>
    <row r="143" spans="1:11" ht="62.5">
      <c r="A143" t="s">
        <v>938</v>
      </c>
      <c r="B143" t="s">
        <v>492</v>
      </c>
      <c r="C143" t="s">
        <v>1050</v>
      </c>
      <c r="D143" s="49">
        <v>138</v>
      </c>
      <c r="E143" s="49" t="s">
        <v>706</v>
      </c>
      <c r="F143">
        <v>2</v>
      </c>
      <c r="G143" s="15" t="s">
        <v>504</v>
      </c>
      <c r="H143" s="15" t="s">
        <v>505</v>
      </c>
      <c r="I143" s="49" t="s">
        <v>37</v>
      </c>
      <c r="J143" s="52" t="s">
        <v>1052</v>
      </c>
      <c r="K143" t="s">
        <v>38</v>
      </c>
    </row>
    <row r="144" spans="1:11" ht="62.5">
      <c r="A144" t="s">
        <v>939</v>
      </c>
      <c r="B144" t="s">
        <v>492</v>
      </c>
      <c r="C144" t="s">
        <v>1050</v>
      </c>
      <c r="D144" s="49">
        <v>139</v>
      </c>
      <c r="E144" s="49" t="s">
        <v>707</v>
      </c>
      <c r="F144">
        <v>21</v>
      </c>
      <c r="G144" s="15" t="s">
        <v>504</v>
      </c>
      <c r="H144" s="15" t="s">
        <v>505</v>
      </c>
      <c r="I144" s="49" t="s">
        <v>37</v>
      </c>
      <c r="J144" s="52" t="s">
        <v>1052</v>
      </c>
      <c r="K144" t="s">
        <v>38</v>
      </c>
    </row>
    <row r="145" spans="1:11" ht="62.5">
      <c r="A145" t="s">
        <v>940</v>
      </c>
      <c r="B145" t="s">
        <v>492</v>
      </c>
      <c r="C145" t="s">
        <v>1050</v>
      </c>
      <c r="D145" s="49">
        <v>139</v>
      </c>
      <c r="E145" s="49" t="s">
        <v>708</v>
      </c>
      <c r="F145">
        <v>9</v>
      </c>
      <c r="G145" s="15" t="s">
        <v>504</v>
      </c>
      <c r="H145" s="15" t="s">
        <v>505</v>
      </c>
      <c r="I145" s="49" t="s">
        <v>37</v>
      </c>
      <c r="J145" s="52" t="s">
        <v>1052</v>
      </c>
      <c r="K145" t="s">
        <v>38</v>
      </c>
    </row>
    <row r="146" spans="1:11" ht="62.5">
      <c r="A146" t="s">
        <v>941</v>
      </c>
      <c r="B146" t="s">
        <v>492</v>
      </c>
      <c r="C146" t="s">
        <v>1050</v>
      </c>
      <c r="D146" s="49">
        <v>140</v>
      </c>
      <c r="E146" s="49" t="s">
        <v>709</v>
      </c>
      <c r="F146">
        <v>18</v>
      </c>
      <c r="G146" s="15" t="s">
        <v>504</v>
      </c>
      <c r="H146" s="15" t="s">
        <v>505</v>
      </c>
      <c r="I146" s="49" t="s">
        <v>37</v>
      </c>
      <c r="J146" s="52" t="s">
        <v>1052</v>
      </c>
      <c r="K146" t="s">
        <v>38</v>
      </c>
    </row>
    <row r="147" spans="1:11" ht="62.5">
      <c r="A147" t="s">
        <v>942</v>
      </c>
      <c r="B147" t="s">
        <v>492</v>
      </c>
      <c r="C147" t="s">
        <v>1050</v>
      </c>
      <c r="D147" s="49">
        <v>140</v>
      </c>
      <c r="E147" s="49" t="s">
        <v>710</v>
      </c>
      <c r="F147">
        <v>20</v>
      </c>
      <c r="G147" s="15" t="s">
        <v>504</v>
      </c>
      <c r="H147" s="15" t="s">
        <v>505</v>
      </c>
      <c r="I147" s="49" t="s">
        <v>37</v>
      </c>
      <c r="J147" s="52" t="s">
        <v>1052</v>
      </c>
      <c r="K147" t="s">
        <v>38</v>
      </c>
    </row>
    <row r="148" spans="1:11" ht="62.5">
      <c r="A148" t="s">
        <v>943</v>
      </c>
      <c r="B148" t="s">
        <v>492</v>
      </c>
      <c r="C148" t="s">
        <v>1050</v>
      </c>
      <c r="D148" s="49">
        <v>140</v>
      </c>
      <c r="E148" s="49" t="s">
        <v>711</v>
      </c>
      <c r="F148">
        <v>4</v>
      </c>
      <c r="G148" s="15" t="s">
        <v>504</v>
      </c>
      <c r="H148" s="15" t="s">
        <v>505</v>
      </c>
      <c r="I148" s="49" t="s">
        <v>37</v>
      </c>
      <c r="J148" s="52" t="s">
        <v>1052</v>
      </c>
      <c r="K148" t="s">
        <v>38</v>
      </c>
    </row>
    <row r="149" spans="1:11">
      <c r="A149" t="s">
        <v>944</v>
      </c>
      <c r="B149" s="42" t="s">
        <v>1063</v>
      </c>
      <c r="C149" s="42" t="s">
        <v>75</v>
      </c>
      <c r="D149" s="49">
        <v>140</v>
      </c>
      <c r="E149" s="54" t="s">
        <v>1082</v>
      </c>
      <c r="F149">
        <v>16</v>
      </c>
      <c r="G149" s="32" t="s">
        <v>1132</v>
      </c>
      <c r="H149" s="15" t="s">
        <v>1133</v>
      </c>
      <c r="I149" s="49" t="s">
        <v>65</v>
      </c>
      <c r="J149" s="49" t="s">
        <v>1053</v>
      </c>
    </row>
    <row r="150" spans="1:11" ht="62.5">
      <c r="A150" t="s">
        <v>945</v>
      </c>
      <c r="B150" t="s">
        <v>492</v>
      </c>
      <c r="C150" t="s">
        <v>1050</v>
      </c>
      <c r="D150" s="49">
        <v>141</v>
      </c>
      <c r="E150" s="49" t="s">
        <v>712</v>
      </c>
      <c r="F150">
        <v>8</v>
      </c>
      <c r="G150" s="15" t="s">
        <v>504</v>
      </c>
      <c r="H150" s="15" t="s">
        <v>505</v>
      </c>
      <c r="I150" s="49" t="s">
        <v>37</v>
      </c>
      <c r="J150" s="52" t="s">
        <v>1052</v>
      </c>
      <c r="K150" t="s">
        <v>38</v>
      </c>
    </row>
    <row r="151" spans="1:11" ht="50">
      <c r="A151" t="s">
        <v>946</v>
      </c>
      <c r="B151" t="s">
        <v>1061</v>
      </c>
      <c r="C151" t="s">
        <v>1064</v>
      </c>
      <c r="D151" s="41">
        <v>144</v>
      </c>
      <c r="E151" s="56" t="s">
        <v>1083</v>
      </c>
      <c r="F151" s="46">
        <v>6</v>
      </c>
      <c r="G151" s="43" t="s">
        <v>1134</v>
      </c>
      <c r="H151" s="44" t="s">
        <v>1135</v>
      </c>
      <c r="I151" s="49" t="s">
        <v>65</v>
      </c>
      <c r="J151" s="53"/>
    </row>
    <row r="152" spans="1:11" ht="62.5">
      <c r="A152" t="s">
        <v>947</v>
      </c>
      <c r="B152" t="s">
        <v>492</v>
      </c>
      <c r="C152" t="s">
        <v>1050</v>
      </c>
      <c r="D152" s="49">
        <v>147</v>
      </c>
      <c r="E152" s="49" t="s">
        <v>246</v>
      </c>
      <c r="F152">
        <v>16</v>
      </c>
      <c r="G152" s="15" t="s">
        <v>504</v>
      </c>
      <c r="H152" s="15" t="s">
        <v>505</v>
      </c>
      <c r="I152" s="49" t="s">
        <v>37</v>
      </c>
      <c r="J152" s="52" t="s">
        <v>1052</v>
      </c>
      <c r="K152" t="s">
        <v>38</v>
      </c>
    </row>
    <row r="153" spans="1:11" ht="37.5">
      <c r="A153" t="s">
        <v>948</v>
      </c>
      <c r="B153" t="s">
        <v>1061</v>
      </c>
      <c r="C153" t="s">
        <v>1064</v>
      </c>
      <c r="D153" s="41">
        <v>147</v>
      </c>
      <c r="E153" s="56" t="s">
        <v>1084</v>
      </c>
      <c r="F153" s="46">
        <v>30</v>
      </c>
      <c r="G153" s="43" t="s">
        <v>1136</v>
      </c>
      <c r="H153" s="44" t="s">
        <v>1137</v>
      </c>
      <c r="I153" s="49" t="s">
        <v>65</v>
      </c>
      <c r="J153" s="53"/>
    </row>
    <row r="154" spans="1:11" ht="25">
      <c r="A154" t="s">
        <v>949</v>
      </c>
      <c r="B154" t="s">
        <v>492</v>
      </c>
      <c r="C154" t="s">
        <v>1050</v>
      </c>
      <c r="D154" s="49">
        <v>148</v>
      </c>
      <c r="E154" s="49" t="s">
        <v>265</v>
      </c>
      <c r="F154">
        <v>13</v>
      </c>
      <c r="G154" s="15" t="s">
        <v>583</v>
      </c>
      <c r="H154" s="15" t="s">
        <v>513</v>
      </c>
      <c r="I154" s="49" t="s">
        <v>37</v>
      </c>
      <c r="J154" s="52" t="s">
        <v>1052</v>
      </c>
    </row>
    <row r="155" spans="1:11" ht="25">
      <c r="A155" t="s">
        <v>950</v>
      </c>
      <c r="B155" s="42" t="s">
        <v>1063</v>
      </c>
      <c r="C155" s="42" t="s">
        <v>75</v>
      </c>
      <c r="D155" s="49">
        <v>149</v>
      </c>
      <c r="E155" s="54" t="s">
        <v>1085</v>
      </c>
      <c r="F155">
        <v>3</v>
      </c>
      <c r="G155" s="32" t="s">
        <v>1138</v>
      </c>
      <c r="H155" s="15" t="s">
        <v>1094</v>
      </c>
      <c r="I155" s="49" t="s">
        <v>37</v>
      </c>
      <c r="J155" s="52" t="s">
        <v>1148</v>
      </c>
    </row>
    <row r="156" spans="1:11" ht="37.5">
      <c r="A156" t="s">
        <v>951</v>
      </c>
      <c r="B156" t="s">
        <v>1061</v>
      </c>
      <c r="C156" t="s">
        <v>1064</v>
      </c>
      <c r="D156" s="41">
        <v>151</v>
      </c>
      <c r="E156" s="56" t="s">
        <v>713</v>
      </c>
      <c r="F156" s="46">
        <v>10</v>
      </c>
      <c r="G156" s="43" t="s">
        <v>1139</v>
      </c>
      <c r="H156" s="44" t="s">
        <v>1140</v>
      </c>
      <c r="I156" s="49" t="s">
        <v>65</v>
      </c>
      <c r="J156" s="53"/>
    </row>
    <row r="157" spans="1:11" ht="50">
      <c r="A157" t="s">
        <v>952</v>
      </c>
      <c r="B157" t="s">
        <v>1061</v>
      </c>
      <c r="C157" t="s">
        <v>1064</v>
      </c>
      <c r="D157" s="41">
        <v>154</v>
      </c>
      <c r="E157" s="56" t="s">
        <v>1086</v>
      </c>
      <c r="F157" s="46">
        <v>7</v>
      </c>
      <c r="G157" s="43" t="s">
        <v>1141</v>
      </c>
      <c r="H157" s="44" t="s">
        <v>1142</v>
      </c>
      <c r="I157" s="49" t="s">
        <v>65</v>
      </c>
      <c r="J157" s="53"/>
    </row>
    <row r="158" spans="1:11" ht="62.5">
      <c r="A158" t="s">
        <v>953</v>
      </c>
      <c r="B158" t="s">
        <v>492</v>
      </c>
      <c r="C158" t="s">
        <v>1050</v>
      </c>
      <c r="D158" s="49">
        <v>155</v>
      </c>
      <c r="E158" s="49" t="s">
        <v>327</v>
      </c>
      <c r="F158">
        <v>36</v>
      </c>
      <c r="G158" s="15" t="s">
        <v>504</v>
      </c>
      <c r="H158" s="15" t="s">
        <v>505</v>
      </c>
      <c r="I158" s="49" t="s">
        <v>37</v>
      </c>
      <c r="J158" s="52" t="s">
        <v>1052</v>
      </c>
      <c r="K158" t="s">
        <v>38</v>
      </c>
    </row>
    <row r="159" spans="1:11" ht="62.5">
      <c r="A159" t="s">
        <v>954</v>
      </c>
      <c r="B159" t="s">
        <v>492</v>
      </c>
      <c r="C159" t="s">
        <v>1050</v>
      </c>
      <c r="D159" s="49">
        <v>161</v>
      </c>
      <c r="E159" s="49" t="s">
        <v>714</v>
      </c>
      <c r="F159">
        <v>17</v>
      </c>
      <c r="G159" s="15" t="s">
        <v>504</v>
      </c>
      <c r="H159" s="15" t="s">
        <v>505</v>
      </c>
      <c r="I159" s="49" t="s">
        <v>37</v>
      </c>
      <c r="J159" s="52" t="s">
        <v>1052</v>
      </c>
      <c r="K159" t="s">
        <v>38</v>
      </c>
    </row>
    <row r="160" spans="1:11" ht="25">
      <c r="A160" t="s">
        <v>955</v>
      </c>
      <c r="B160" t="s">
        <v>492</v>
      </c>
      <c r="C160" t="s">
        <v>1050</v>
      </c>
      <c r="D160" s="49">
        <v>163</v>
      </c>
      <c r="E160" s="49" t="s">
        <v>715</v>
      </c>
      <c r="F160">
        <v>6</v>
      </c>
      <c r="G160" s="15" t="s">
        <v>584</v>
      </c>
      <c r="H160" s="15" t="s">
        <v>513</v>
      </c>
      <c r="I160" s="49" t="s">
        <v>37</v>
      </c>
      <c r="J160" s="52" t="s">
        <v>1052</v>
      </c>
    </row>
    <row r="161" spans="1:11" ht="25">
      <c r="A161" t="s">
        <v>956</v>
      </c>
      <c r="B161" t="s">
        <v>492</v>
      </c>
      <c r="C161" t="s">
        <v>1050</v>
      </c>
      <c r="D161" s="49">
        <v>163</v>
      </c>
      <c r="E161" s="49" t="s">
        <v>716</v>
      </c>
      <c r="F161">
        <v>14</v>
      </c>
      <c r="G161" s="15" t="s">
        <v>585</v>
      </c>
      <c r="H161" s="15" t="s">
        <v>513</v>
      </c>
      <c r="I161" s="49" t="s">
        <v>37</v>
      </c>
      <c r="J161" s="52" t="s">
        <v>1052</v>
      </c>
    </row>
    <row r="162" spans="1:11" ht="25">
      <c r="A162" t="s">
        <v>957</v>
      </c>
      <c r="B162" t="s">
        <v>492</v>
      </c>
      <c r="C162" t="s">
        <v>1050</v>
      </c>
      <c r="D162" s="49">
        <v>165</v>
      </c>
      <c r="E162" s="49" t="s">
        <v>717</v>
      </c>
      <c r="F162">
        <v>6</v>
      </c>
      <c r="G162" s="15" t="s">
        <v>586</v>
      </c>
      <c r="H162" s="15" t="s">
        <v>513</v>
      </c>
      <c r="I162" s="49" t="s">
        <v>37</v>
      </c>
      <c r="J162" s="52" t="s">
        <v>1052</v>
      </c>
    </row>
    <row r="163" spans="1:11" ht="62.5">
      <c r="A163" t="s">
        <v>958</v>
      </c>
      <c r="B163" t="s">
        <v>492</v>
      </c>
      <c r="C163" t="s">
        <v>1050</v>
      </c>
      <c r="D163" s="49">
        <v>166</v>
      </c>
      <c r="E163" s="49" t="s">
        <v>343</v>
      </c>
      <c r="F163">
        <v>4</v>
      </c>
      <c r="G163" s="15" t="s">
        <v>504</v>
      </c>
      <c r="H163" s="15" t="s">
        <v>505</v>
      </c>
      <c r="I163" s="49" t="s">
        <v>37</v>
      </c>
      <c r="J163" s="52" t="s">
        <v>1052</v>
      </c>
      <c r="K163" t="s">
        <v>38</v>
      </c>
    </row>
    <row r="164" spans="1:11" ht="25">
      <c r="A164" t="s">
        <v>959</v>
      </c>
      <c r="B164" t="s">
        <v>492</v>
      </c>
      <c r="C164" t="s">
        <v>1050</v>
      </c>
      <c r="D164" s="49">
        <v>169</v>
      </c>
      <c r="E164" s="49" t="s">
        <v>718</v>
      </c>
      <c r="F164">
        <v>11</v>
      </c>
      <c r="G164" s="15" t="s">
        <v>587</v>
      </c>
      <c r="H164" s="15" t="s">
        <v>513</v>
      </c>
      <c r="I164" s="49" t="s">
        <v>37</v>
      </c>
      <c r="J164" s="52" t="s">
        <v>1052</v>
      </c>
    </row>
    <row r="165" spans="1:11" ht="25">
      <c r="A165" t="s">
        <v>960</v>
      </c>
      <c r="B165" t="s">
        <v>492</v>
      </c>
      <c r="C165" t="s">
        <v>1050</v>
      </c>
      <c r="D165" s="49">
        <v>170</v>
      </c>
      <c r="E165" s="49" t="s">
        <v>718</v>
      </c>
      <c r="F165">
        <v>11</v>
      </c>
      <c r="G165" s="15" t="s">
        <v>588</v>
      </c>
      <c r="H165" s="15" t="s">
        <v>513</v>
      </c>
      <c r="I165" s="49" t="s">
        <v>37</v>
      </c>
      <c r="J165" s="52" t="s">
        <v>1052</v>
      </c>
    </row>
    <row r="166" spans="1:11" ht="25">
      <c r="A166" t="s">
        <v>961</v>
      </c>
      <c r="B166" t="s">
        <v>492</v>
      </c>
      <c r="C166" t="s">
        <v>1050</v>
      </c>
      <c r="D166" s="49">
        <v>170</v>
      </c>
      <c r="E166" s="49" t="s">
        <v>719</v>
      </c>
      <c r="F166">
        <v>20</v>
      </c>
      <c r="G166" s="15" t="s">
        <v>589</v>
      </c>
      <c r="H166" s="15" t="s">
        <v>513</v>
      </c>
      <c r="I166" s="49" t="s">
        <v>37</v>
      </c>
      <c r="J166" s="52" t="s">
        <v>1052</v>
      </c>
    </row>
    <row r="167" spans="1:11" ht="25">
      <c r="A167" t="s">
        <v>962</v>
      </c>
      <c r="B167" t="s">
        <v>492</v>
      </c>
      <c r="C167" t="s">
        <v>1050</v>
      </c>
      <c r="D167" s="49">
        <v>171</v>
      </c>
      <c r="E167" s="49" t="s">
        <v>719</v>
      </c>
      <c r="F167">
        <v>2</v>
      </c>
      <c r="G167" s="15" t="s">
        <v>590</v>
      </c>
      <c r="H167" s="15" t="s">
        <v>513</v>
      </c>
      <c r="I167" s="49" t="s">
        <v>37</v>
      </c>
      <c r="J167" s="52" t="s">
        <v>1052</v>
      </c>
    </row>
    <row r="168" spans="1:11" ht="62.5">
      <c r="A168" t="s">
        <v>963</v>
      </c>
      <c r="B168" t="s">
        <v>492</v>
      </c>
      <c r="C168" t="s">
        <v>1050</v>
      </c>
      <c r="D168" s="49">
        <v>171</v>
      </c>
      <c r="E168" s="49" t="s">
        <v>720</v>
      </c>
      <c r="F168">
        <v>10</v>
      </c>
      <c r="G168" s="15" t="s">
        <v>504</v>
      </c>
      <c r="H168" s="15" t="s">
        <v>505</v>
      </c>
      <c r="I168" s="49" t="s">
        <v>37</v>
      </c>
      <c r="J168" s="52" t="s">
        <v>1052</v>
      </c>
      <c r="K168" t="s">
        <v>38</v>
      </c>
    </row>
    <row r="169" spans="1:11" ht="62.5">
      <c r="A169" t="s">
        <v>964</v>
      </c>
      <c r="B169" t="s">
        <v>492</v>
      </c>
      <c r="C169" t="s">
        <v>1050</v>
      </c>
      <c r="D169" s="49">
        <v>172</v>
      </c>
      <c r="E169" s="49" t="s">
        <v>721</v>
      </c>
      <c r="F169">
        <v>4</v>
      </c>
      <c r="G169" s="15" t="s">
        <v>504</v>
      </c>
      <c r="H169" s="15" t="s">
        <v>505</v>
      </c>
      <c r="I169" s="49" t="s">
        <v>37</v>
      </c>
      <c r="J169" s="52" t="s">
        <v>1052</v>
      </c>
      <c r="K169" t="s">
        <v>38</v>
      </c>
    </row>
    <row r="170" spans="1:11" ht="62.5">
      <c r="A170" t="s">
        <v>965</v>
      </c>
      <c r="B170" t="s">
        <v>492</v>
      </c>
      <c r="C170" t="s">
        <v>1050</v>
      </c>
      <c r="D170" s="49">
        <v>175</v>
      </c>
      <c r="E170" s="49" t="s">
        <v>722</v>
      </c>
      <c r="F170">
        <v>2</v>
      </c>
      <c r="G170" s="15" t="s">
        <v>504</v>
      </c>
      <c r="H170" s="15" t="s">
        <v>505</v>
      </c>
      <c r="I170" s="49" t="s">
        <v>37</v>
      </c>
      <c r="J170" s="52" t="s">
        <v>1052</v>
      </c>
      <c r="K170" t="s">
        <v>38</v>
      </c>
    </row>
    <row r="171" spans="1:11" ht="62.5">
      <c r="A171" t="s">
        <v>966</v>
      </c>
      <c r="B171" t="s">
        <v>492</v>
      </c>
      <c r="C171" t="s">
        <v>1050</v>
      </c>
      <c r="D171" s="49">
        <v>176</v>
      </c>
      <c r="E171" s="49" t="s">
        <v>723</v>
      </c>
      <c r="F171">
        <v>24</v>
      </c>
      <c r="G171" s="15" t="s">
        <v>504</v>
      </c>
      <c r="H171" s="15" t="s">
        <v>505</v>
      </c>
      <c r="I171" s="49" t="s">
        <v>37</v>
      </c>
      <c r="J171" s="52" t="s">
        <v>1052</v>
      </c>
      <c r="K171" t="s">
        <v>38</v>
      </c>
    </row>
    <row r="172" spans="1:11" ht="62.5">
      <c r="A172" t="s">
        <v>967</v>
      </c>
      <c r="B172" t="s">
        <v>492</v>
      </c>
      <c r="C172" t="s">
        <v>1050</v>
      </c>
      <c r="D172" s="49">
        <v>177</v>
      </c>
      <c r="E172" s="49" t="s">
        <v>724</v>
      </c>
      <c r="F172">
        <v>10</v>
      </c>
      <c r="G172" s="15" t="s">
        <v>504</v>
      </c>
      <c r="H172" s="15" t="s">
        <v>505</v>
      </c>
      <c r="I172" s="49" t="s">
        <v>37</v>
      </c>
      <c r="J172" s="52" t="s">
        <v>1052</v>
      </c>
      <c r="K172" t="s">
        <v>38</v>
      </c>
    </row>
    <row r="173" spans="1:11" ht="25">
      <c r="A173" t="s">
        <v>968</v>
      </c>
      <c r="B173" t="s">
        <v>492</v>
      </c>
      <c r="C173" t="s">
        <v>1050</v>
      </c>
      <c r="D173" s="49">
        <v>179</v>
      </c>
      <c r="E173" s="49" t="s">
        <v>724</v>
      </c>
      <c r="F173">
        <v>5</v>
      </c>
      <c r="G173" s="15" t="s">
        <v>591</v>
      </c>
      <c r="H173" s="15" t="s">
        <v>513</v>
      </c>
      <c r="I173" s="49" t="s">
        <v>37</v>
      </c>
      <c r="J173" s="52" t="s">
        <v>1052</v>
      </c>
    </row>
    <row r="174" spans="1:11" ht="62.5">
      <c r="A174" t="s">
        <v>969</v>
      </c>
      <c r="B174" t="s">
        <v>492</v>
      </c>
      <c r="C174" t="s">
        <v>1050</v>
      </c>
      <c r="D174" s="49">
        <v>179</v>
      </c>
      <c r="E174" s="49" t="s">
        <v>725</v>
      </c>
      <c r="F174">
        <v>8</v>
      </c>
      <c r="G174" s="15" t="s">
        <v>504</v>
      </c>
      <c r="H174" s="15" t="s">
        <v>505</v>
      </c>
      <c r="I174" s="49" t="s">
        <v>37</v>
      </c>
      <c r="J174" s="52" t="s">
        <v>1052</v>
      </c>
      <c r="K174" t="s">
        <v>38</v>
      </c>
    </row>
    <row r="175" spans="1:11" ht="62.5">
      <c r="A175" t="s">
        <v>970</v>
      </c>
      <c r="B175" t="s">
        <v>492</v>
      </c>
      <c r="C175" t="s">
        <v>1050</v>
      </c>
      <c r="D175" s="49">
        <v>180</v>
      </c>
      <c r="E175" s="49" t="s">
        <v>726</v>
      </c>
      <c r="F175">
        <v>20</v>
      </c>
      <c r="G175" s="15" t="s">
        <v>504</v>
      </c>
      <c r="H175" s="15" t="s">
        <v>505</v>
      </c>
      <c r="I175" s="49" t="s">
        <v>37</v>
      </c>
      <c r="J175" s="52" t="s">
        <v>1052</v>
      </c>
      <c r="K175" t="s">
        <v>38</v>
      </c>
    </row>
    <row r="176" spans="1:11" ht="25">
      <c r="A176" t="s">
        <v>971</v>
      </c>
      <c r="B176" t="s">
        <v>492</v>
      </c>
      <c r="C176" t="s">
        <v>1050</v>
      </c>
      <c r="D176" s="49">
        <v>182</v>
      </c>
      <c r="E176" s="49" t="s">
        <v>727</v>
      </c>
      <c r="F176">
        <v>5</v>
      </c>
      <c r="G176" s="15" t="s">
        <v>592</v>
      </c>
      <c r="H176" s="15" t="s">
        <v>513</v>
      </c>
      <c r="I176" s="49" t="s">
        <v>37</v>
      </c>
      <c r="J176" s="52" t="s">
        <v>1052</v>
      </c>
    </row>
    <row r="177" spans="1:11" ht="62.5">
      <c r="A177" t="s">
        <v>972</v>
      </c>
      <c r="B177" t="s">
        <v>492</v>
      </c>
      <c r="C177" t="s">
        <v>1050</v>
      </c>
      <c r="D177" s="49">
        <v>182</v>
      </c>
      <c r="E177" s="49" t="s">
        <v>728</v>
      </c>
      <c r="F177">
        <v>8</v>
      </c>
      <c r="G177" s="15" t="s">
        <v>504</v>
      </c>
      <c r="H177" s="15" t="s">
        <v>505</v>
      </c>
      <c r="I177" s="49" t="s">
        <v>37</v>
      </c>
      <c r="J177" s="52" t="s">
        <v>1052</v>
      </c>
      <c r="K177" t="s">
        <v>38</v>
      </c>
    </row>
    <row r="178" spans="1:11" ht="25">
      <c r="A178" t="s">
        <v>973</v>
      </c>
      <c r="B178" t="s">
        <v>492</v>
      </c>
      <c r="C178" t="s">
        <v>1050</v>
      </c>
      <c r="D178" s="49">
        <v>185</v>
      </c>
      <c r="E178" s="49" t="s">
        <v>729</v>
      </c>
      <c r="F178">
        <v>36</v>
      </c>
      <c r="G178" s="15" t="s">
        <v>593</v>
      </c>
      <c r="H178" s="15" t="s">
        <v>513</v>
      </c>
      <c r="I178" s="49" t="s">
        <v>37</v>
      </c>
      <c r="J178" s="52" t="s">
        <v>1052</v>
      </c>
    </row>
    <row r="179" spans="1:11" ht="62.5">
      <c r="A179" t="s">
        <v>974</v>
      </c>
      <c r="B179" t="s">
        <v>492</v>
      </c>
      <c r="C179" t="s">
        <v>1050</v>
      </c>
      <c r="D179" s="49">
        <v>186</v>
      </c>
      <c r="E179" s="49" t="s">
        <v>730</v>
      </c>
      <c r="F179">
        <v>37</v>
      </c>
      <c r="G179" s="15" t="s">
        <v>504</v>
      </c>
      <c r="H179" s="15" t="s">
        <v>505</v>
      </c>
      <c r="I179" s="49" t="s">
        <v>37</v>
      </c>
      <c r="J179" s="52" t="s">
        <v>1052</v>
      </c>
      <c r="K179" t="s">
        <v>38</v>
      </c>
    </row>
    <row r="180" spans="1:11" ht="25">
      <c r="A180" t="s">
        <v>975</v>
      </c>
      <c r="B180" t="s">
        <v>492</v>
      </c>
      <c r="C180" t="s">
        <v>1050</v>
      </c>
      <c r="D180" s="49">
        <v>188</v>
      </c>
      <c r="E180" s="49" t="s">
        <v>731</v>
      </c>
      <c r="F180">
        <v>35</v>
      </c>
      <c r="G180" s="15" t="s">
        <v>594</v>
      </c>
      <c r="H180" s="15" t="s">
        <v>513</v>
      </c>
      <c r="I180" s="49" t="s">
        <v>37</v>
      </c>
      <c r="J180" s="52" t="s">
        <v>1052</v>
      </c>
    </row>
    <row r="181" spans="1:11" ht="25">
      <c r="A181" t="s">
        <v>976</v>
      </c>
      <c r="B181" t="s">
        <v>492</v>
      </c>
      <c r="C181" t="s">
        <v>1050</v>
      </c>
      <c r="D181" s="49">
        <v>189</v>
      </c>
      <c r="E181" s="49" t="s">
        <v>731</v>
      </c>
      <c r="F181">
        <v>2</v>
      </c>
      <c r="G181" s="15" t="s">
        <v>595</v>
      </c>
      <c r="H181" s="15" t="s">
        <v>513</v>
      </c>
      <c r="I181" s="49" t="s">
        <v>37</v>
      </c>
      <c r="J181" s="52" t="s">
        <v>1052</v>
      </c>
    </row>
    <row r="182" spans="1:11" ht="62.5">
      <c r="A182" t="s">
        <v>977</v>
      </c>
      <c r="B182" t="s">
        <v>492</v>
      </c>
      <c r="C182" t="s">
        <v>1050</v>
      </c>
      <c r="D182" s="49">
        <v>190</v>
      </c>
      <c r="E182" s="49" t="s">
        <v>730</v>
      </c>
      <c r="F182">
        <v>2</v>
      </c>
      <c r="G182" s="15" t="s">
        <v>504</v>
      </c>
      <c r="H182" s="15" t="s">
        <v>505</v>
      </c>
      <c r="I182" s="49" t="s">
        <v>37</v>
      </c>
      <c r="J182" s="52" t="s">
        <v>1052</v>
      </c>
      <c r="K182" t="s">
        <v>38</v>
      </c>
    </row>
    <row r="183" spans="1:11" ht="62.5">
      <c r="A183" t="s">
        <v>978</v>
      </c>
      <c r="B183" t="s">
        <v>492</v>
      </c>
      <c r="C183" t="s">
        <v>1050</v>
      </c>
      <c r="D183" s="49">
        <v>198</v>
      </c>
      <c r="E183" s="49" t="s">
        <v>732</v>
      </c>
      <c r="F183">
        <v>2</v>
      </c>
      <c r="G183" s="15" t="s">
        <v>504</v>
      </c>
      <c r="H183" s="15" t="s">
        <v>505</v>
      </c>
      <c r="I183" s="49" t="s">
        <v>37</v>
      </c>
      <c r="J183" s="52" t="s">
        <v>1052</v>
      </c>
      <c r="K183" t="s">
        <v>38</v>
      </c>
    </row>
    <row r="184" spans="1:11" ht="25">
      <c r="A184" t="s">
        <v>979</v>
      </c>
      <c r="B184" t="s">
        <v>492</v>
      </c>
      <c r="C184" t="s">
        <v>1050</v>
      </c>
      <c r="D184" s="49">
        <v>199</v>
      </c>
      <c r="E184" s="49" t="s">
        <v>733</v>
      </c>
      <c r="F184">
        <v>5</v>
      </c>
      <c r="G184" s="15" t="s">
        <v>596</v>
      </c>
      <c r="H184" s="15" t="s">
        <v>513</v>
      </c>
      <c r="I184" s="49" t="s">
        <v>37</v>
      </c>
      <c r="J184" s="52" t="s">
        <v>1052</v>
      </c>
    </row>
    <row r="185" spans="1:11" ht="25">
      <c r="A185" t="s">
        <v>980</v>
      </c>
      <c r="B185" t="s">
        <v>492</v>
      </c>
      <c r="C185" t="s">
        <v>1050</v>
      </c>
      <c r="D185" s="49">
        <v>200</v>
      </c>
      <c r="E185" s="49" t="s">
        <v>734</v>
      </c>
      <c r="F185">
        <v>26</v>
      </c>
      <c r="G185" s="15" t="s">
        <v>597</v>
      </c>
      <c r="H185" s="15" t="s">
        <v>513</v>
      </c>
      <c r="I185" s="49" t="s">
        <v>37</v>
      </c>
      <c r="J185" s="52" t="s">
        <v>1052</v>
      </c>
    </row>
    <row r="186" spans="1:11" ht="62.5">
      <c r="A186" t="s">
        <v>981</v>
      </c>
      <c r="B186" t="s">
        <v>492</v>
      </c>
      <c r="C186" t="s">
        <v>1050</v>
      </c>
      <c r="D186" s="49">
        <v>200</v>
      </c>
      <c r="E186" s="49" t="s">
        <v>735</v>
      </c>
      <c r="F186">
        <v>2</v>
      </c>
      <c r="G186" s="15" t="s">
        <v>504</v>
      </c>
      <c r="H186" s="15" t="s">
        <v>505</v>
      </c>
      <c r="I186" s="49" t="s">
        <v>37</v>
      </c>
      <c r="J186" s="52" t="s">
        <v>1052</v>
      </c>
      <c r="K186" t="s">
        <v>38</v>
      </c>
    </row>
    <row r="187" spans="1:11" ht="25">
      <c r="A187" t="s">
        <v>982</v>
      </c>
      <c r="B187" t="s">
        <v>492</v>
      </c>
      <c r="C187" t="s">
        <v>1050</v>
      </c>
      <c r="D187" s="49">
        <v>201</v>
      </c>
      <c r="E187" s="49" t="s">
        <v>736</v>
      </c>
      <c r="F187">
        <v>24</v>
      </c>
      <c r="G187" s="15" t="s">
        <v>598</v>
      </c>
      <c r="H187" s="15" t="s">
        <v>513</v>
      </c>
      <c r="I187" s="49" t="s">
        <v>37</v>
      </c>
      <c r="J187" s="52" t="s">
        <v>1052</v>
      </c>
    </row>
    <row r="188" spans="1:11" ht="25">
      <c r="A188" t="s">
        <v>983</v>
      </c>
      <c r="B188" t="s">
        <v>492</v>
      </c>
      <c r="C188" t="s">
        <v>1050</v>
      </c>
      <c r="D188" s="49">
        <v>202</v>
      </c>
      <c r="E188" s="49" t="s">
        <v>737</v>
      </c>
      <c r="F188">
        <v>24</v>
      </c>
      <c r="G188" s="15" t="s">
        <v>599</v>
      </c>
      <c r="H188" s="15" t="s">
        <v>513</v>
      </c>
      <c r="I188" s="49" t="s">
        <v>37</v>
      </c>
      <c r="J188" s="52" t="s">
        <v>1052</v>
      </c>
    </row>
    <row r="189" spans="1:11" ht="25">
      <c r="A189" t="s">
        <v>984</v>
      </c>
      <c r="B189" t="s">
        <v>492</v>
      </c>
      <c r="C189" t="s">
        <v>1050</v>
      </c>
      <c r="D189" s="49">
        <v>203</v>
      </c>
      <c r="E189" s="49" t="s">
        <v>738</v>
      </c>
      <c r="F189">
        <v>12</v>
      </c>
      <c r="G189" s="15" t="s">
        <v>600</v>
      </c>
      <c r="H189" s="15" t="s">
        <v>513</v>
      </c>
      <c r="I189" s="49" t="s">
        <v>37</v>
      </c>
      <c r="J189" s="52" t="s">
        <v>1052</v>
      </c>
    </row>
    <row r="190" spans="1:11" ht="62.5">
      <c r="A190" t="s">
        <v>985</v>
      </c>
      <c r="B190" t="s">
        <v>492</v>
      </c>
      <c r="C190" t="s">
        <v>1050</v>
      </c>
      <c r="D190" s="49">
        <v>203</v>
      </c>
      <c r="E190" s="49" t="s">
        <v>400</v>
      </c>
      <c r="F190">
        <v>15</v>
      </c>
      <c r="G190" s="15" t="s">
        <v>504</v>
      </c>
      <c r="H190" s="15" t="s">
        <v>505</v>
      </c>
      <c r="I190" s="49" t="s">
        <v>37</v>
      </c>
      <c r="J190" s="52" t="s">
        <v>1052</v>
      </c>
      <c r="K190" t="s">
        <v>38</v>
      </c>
    </row>
    <row r="191" spans="1:11" ht="62.5">
      <c r="A191" t="s">
        <v>986</v>
      </c>
      <c r="B191" t="s">
        <v>492</v>
      </c>
      <c r="C191" t="s">
        <v>1050</v>
      </c>
      <c r="D191" s="49">
        <v>203</v>
      </c>
      <c r="E191" s="49" t="s">
        <v>738</v>
      </c>
      <c r="F191">
        <v>2</v>
      </c>
      <c r="G191" s="15" t="s">
        <v>504</v>
      </c>
      <c r="H191" s="15" t="s">
        <v>505</v>
      </c>
      <c r="I191" s="49" t="s">
        <v>37</v>
      </c>
      <c r="J191" s="52" t="s">
        <v>1052</v>
      </c>
      <c r="K191" t="s">
        <v>38</v>
      </c>
    </row>
    <row r="192" spans="1:11" ht="25">
      <c r="A192" t="s">
        <v>987</v>
      </c>
      <c r="B192" t="s">
        <v>492</v>
      </c>
      <c r="C192" t="s">
        <v>1050</v>
      </c>
      <c r="D192" s="49">
        <v>204</v>
      </c>
      <c r="E192" s="49" t="s">
        <v>400</v>
      </c>
      <c r="F192">
        <v>12</v>
      </c>
      <c r="G192" s="15" t="s">
        <v>601</v>
      </c>
      <c r="H192" s="15" t="s">
        <v>513</v>
      </c>
      <c r="I192" s="49" t="s">
        <v>37</v>
      </c>
      <c r="J192" s="52" t="s">
        <v>1052</v>
      </c>
    </row>
    <row r="193" spans="1:11" ht="25">
      <c r="A193" t="s">
        <v>988</v>
      </c>
      <c r="B193" t="s">
        <v>492</v>
      </c>
      <c r="C193" t="s">
        <v>1050</v>
      </c>
      <c r="D193" s="49">
        <v>210</v>
      </c>
      <c r="E193" s="49" t="s">
        <v>739</v>
      </c>
      <c r="F193">
        <v>2</v>
      </c>
      <c r="G193" s="15" t="s">
        <v>602</v>
      </c>
      <c r="H193" s="15" t="s">
        <v>513</v>
      </c>
      <c r="I193" s="49" t="s">
        <v>37</v>
      </c>
      <c r="J193" s="52" t="s">
        <v>1052</v>
      </c>
    </row>
    <row r="194" spans="1:11" ht="25">
      <c r="A194" t="s">
        <v>989</v>
      </c>
      <c r="B194" t="s">
        <v>492</v>
      </c>
      <c r="C194" t="s">
        <v>1050</v>
      </c>
      <c r="D194" s="49">
        <v>211</v>
      </c>
      <c r="E194" s="49" t="s">
        <v>740</v>
      </c>
      <c r="F194">
        <v>19</v>
      </c>
      <c r="G194" s="15" t="s">
        <v>603</v>
      </c>
      <c r="H194" s="15" t="s">
        <v>513</v>
      </c>
      <c r="I194" s="49" t="s">
        <v>37</v>
      </c>
      <c r="J194" s="52" t="s">
        <v>1052</v>
      </c>
    </row>
    <row r="195" spans="1:11" ht="62.5">
      <c r="A195" t="s">
        <v>990</v>
      </c>
      <c r="B195" t="s">
        <v>492</v>
      </c>
      <c r="C195" t="s">
        <v>1050</v>
      </c>
      <c r="D195" s="49">
        <v>211</v>
      </c>
      <c r="E195" s="49" t="s">
        <v>740</v>
      </c>
      <c r="F195">
        <v>15</v>
      </c>
      <c r="G195" s="15" t="s">
        <v>504</v>
      </c>
      <c r="H195" s="15" t="s">
        <v>505</v>
      </c>
      <c r="I195" s="49" t="s">
        <v>37</v>
      </c>
      <c r="J195" s="52" t="s">
        <v>1052</v>
      </c>
      <c r="K195" t="s">
        <v>38</v>
      </c>
    </row>
    <row r="196" spans="1:11" ht="62.5">
      <c r="A196" t="s">
        <v>991</v>
      </c>
      <c r="B196" t="s">
        <v>492</v>
      </c>
      <c r="C196" t="s">
        <v>1050</v>
      </c>
      <c r="D196" s="49">
        <v>213</v>
      </c>
      <c r="E196" s="49" t="s">
        <v>741</v>
      </c>
      <c r="F196">
        <v>14</v>
      </c>
      <c r="G196" s="15" t="s">
        <v>504</v>
      </c>
      <c r="H196" s="15" t="s">
        <v>505</v>
      </c>
      <c r="I196" s="49" t="s">
        <v>37</v>
      </c>
      <c r="J196" s="52" t="s">
        <v>1052</v>
      </c>
      <c r="K196" t="s">
        <v>38</v>
      </c>
    </row>
    <row r="197" spans="1:11" ht="62.5">
      <c r="A197" t="s">
        <v>992</v>
      </c>
      <c r="B197" t="s">
        <v>492</v>
      </c>
      <c r="C197" t="s">
        <v>1050</v>
      </c>
      <c r="D197" s="49">
        <v>214</v>
      </c>
      <c r="E197" s="49" t="s">
        <v>742</v>
      </c>
      <c r="F197">
        <v>16</v>
      </c>
      <c r="G197" s="15" t="s">
        <v>504</v>
      </c>
      <c r="H197" s="15" t="s">
        <v>505</v>
      </c>
      <c r="I197" s="49" t="s">
        <v>37</v>
      </c>
      <c r="J197" s="52" t="s">
        <v>1052</v>
      </c>
      <c r="K197" t="s">
        <v>38</v>
      </c>
    </row>
    <row r="198" spans="1:11" ht="62.5">
      <c r="A198" t="s">
        <v>993</v>
      </c>
      <c r="B198" t="s">
        <v>492</v>
      </c>
      <c r="C198" t="s">
        <v>1050</v>
      </c>
      <c r="D198" s="49">
        <v>215</v>
      </c>
      <c r="E198" s="49" t="s">
        <v>743</v>
      </c>
      <c r="F198">
        <v>2</v>
      </c>
      <c r="G198" s="15" t="s">
        <v>504</v>
      </c>
      <c r="H198" s="15" t="s">
        <v>505</v>
      </c>
      <c r="I198" s="49" t="s">
        <v>37</v>
      </c>
      <c r="J198" s="52" t="s">
        <v>1052</v>
      </c>
      <c r="K198" t="s">
        <v>38</v>
      </c>
    </row>
    <row r="199" spans="1:11" ht="25">
      <c r="A199" t="s">
        <v>994</v>
      </c>
      <c r="B199" t="s">
        <v>492</v>
      </c>
      <c r="C199" t="s">
        <v>1050</v>
      </c>
      <c r="D199" s="49">
        <v>216</v>
      </c>
      <c r="E199" s="49" t="s">
        <v>744</v>
      </c>
      <c r="F199">
        <v>13</v>
      </c>
      <c r="G199" s="15" t="s">
        <v>604</v>
      </c>
      <c r="H199" s="15" t="s">
        <v>513</v>
      </c>
      <c r="I199" s="49" t="s">
        <v>37</v>
      </c>
      <c r="J199" s="52" t="s">
        <v>1052</v>
      </c>
    </row>
    <row r="200" spans="1:11" ht="25">
      <c r="A200" t="s">
        <v>995</v>
      </c>
      <c r="B200" t="s">
        <v>492</v>
      </c>
      <c r="D200" s="49">
        <v>217</v>
      </c>
      <c r="E200" s="49" t="s">
        <v>744</v>
      </c>
      <c r="F200">
        <v>1</v>
      </c>
      <c r="G200" s="15" t="s">
        <v>605</v>
      </c>
      <c r="H200" s="15" t="s">
        <v>606</v>
      </c>
      <c r="I200" s="49" t="s">
        <v>37</v>
      </c>
      <c r="J200" s="52" t="s">
        <v>1052</v>
      </c>
    </row>
    <row r="201" spans="1:11" ht="62.5">
      <c r="A201" t="s">
        <v>996</v>
      </c>
      <c r="B201" t="s">
        <v>492</v>
      </c>
      <c r="C201" t="s">
        <v>1050</v>
      </c>
      <c r="D201" s="49">
        <v>219</v>
      </c>
      <c r="E201" s="49" t="s">
        <v>411</v>
      </c>
      <c r="F201">
        <v>2</v>
      </c>
      <c r="G201" s="15" t="s">
        <v>504</v>
      </c>
      <c r="H201" s="15" t="s">
        <v>505</v>
      </c>
      <c r="I201" s="49" t="s">
        <v>37</v>
      </c>
      <c r="J201" s="52" t="s">
        <v>1052</v>
      </c>
      <c r="K201" t="s">
        <v>38</v>
      </c>
    </row>
    <row r="202" spans="1:11" ht="25">
      <c r="A202" t="s">
        <v>997</v>
      </c>
      <c r="B202" t="s">
        <v>492</v>
      </c>
      <c r="C202" t="s">
        <v>1050</v>
      </c>
      <c r="D202" s="49">
        <v>220</v>
      </c>
      <c r="E202" s="49" t="s">
        <v>745</v>
      </c>
      <c r="F202">
        <v>25</v>
      </c>
      <c r="G202" s="15" t="s">
        <v>607</v>
      </c>
      <c r="H202" s="15" t="s">
        <v>513</v>
      </c>
      <c r="I202" s="49" t="s">
        <v>37</v>
      </c>
      <c r="J202" s="52" t="s">
        <v>1052</v>
      </c>
    </row>
    <row r="203" spans="1:11" ht="62.5">
      <c r="A203" t="s">
        <v>998</v>
      </c>
      <c r="B203" t="s">
        <v>492</v>
      </c>
      <c r="C203" t="s">
        <v>1050</v>
      </c>
      <c r="D203" s="49">
        <v>222</v>
      </c>
      <c r="E203" s="49" t="s">
        <v>746</v>
      </c>
      <c r="F203">
        <v>15</v>
      </c>
      <c r="G203" s="15" t="s">
        <v>504</v>
      </c>
      <c r="H203" s="15" t="s">
        <v>505</v>
      </c>
      <c r="I203" s="49" t="s">
        <v>37</v>
      </c>
      <c r="J203" s="52" t="s">
        <v>1052</v>
      </c>
      <c r="K203" t="s">
        <v>38</v>
      </c>
    </row>
    <row r="204" spans="1:11" ht="62.5">
      <c r="A204" t="s">
        <v>999</v>
      </c>
      <c r="B204" t="s">
        <v>492</v>
      </c>
      <c r="C204" t="s">
        <v>1050</v>
      </c>
      <c r="D204" s="49">
        <v>225</v>
      </c>
      <c r="E204" s="49" t="s">
        <v>747</v>
      </c>
      <c r="F204">
        <v>7</v>
      </c>
      <c r="G204" s="15" t="s">
        <v>504</v>
      </c>
      <c r="H204" s="15" t="s">
        <v>505</v>
      </c>
      <c r="I204" s="49" t="s">
        <v>37</v>
      </c>
      <c r="J204" s="52" t="s">
        <v>1052</v>
      </c>
      <c r="K204" t="s">
        <v>38</v>
      </c>
    </row>
    <row r="205" spans="1:11" ht="75">
      <c r="A205" t="s">
        <v>1000</v>
      </c>
      <c r="B205" s="41" t="s">
        <v>493</v>
      </c>
      <c r="C205" s="41" t="s">
        <v>1051</v>
      </c>
      <c r="D205" s="49">
        <v>233</v>
      </c>
      <c r="E205" s="54" t="s">
        <v>748</v>
      </c>
      <c r="F205">
        <v>3</v>
      </c>
      <c r="G205" s="15" t="s">
        <v>608</v>
      </c>
      <c r="H205" s="15" t="s">
        <v>609</v>
      </c>
      <c r="I205" s="41" t="s">
        <v>65</v>
      </c>
      <c r="J205" s="52" t="s">
        <v>1053</v>
      </c>
    </row>
    <row r="206" spans="1:11" ht="62.5">
      <c r="A206" t="s">
        <v>1001</v>
      </c>
      <c r="B206" t="s">
        <v>492</v>
      </c>
      <c r="C206" t="s">
        <v>1050</v>
      </c>
      <c r="D206" s="49">
        <v>233</v>
      </c>
      <c r="E206" s="49" t="s">
        <v>749</v>
      </c>
      <c r="F206">
        <v>17</v>
      </c>
      <c r="G206" s="15" t="s">
        <v>504</v>
      </c>
      <c r="H206" s="15" t="s">
        <v>505</v>
      </c>
      <c r="I206" s="49" t="s">
        <v>37</v>
      </c>
      <c r="J206" s="52" t="s">
        <v>1052</v>
      </c>
      <c r="K206" t="s">
        <v>38</v>
      </c>
    </row>
    <row r="207" spans="1:11" ht="62.5">
      <c r="A207" t="s">
        <v>1002</v>
      </c>
      <c r="B207" t="s">
        <v>492</v>
      </c>
      <c r="C207" t="s">
        <v>1050</v>
      </c>
      <c r="D207" s="49">
        <v>233</v>
      </c>
      <c r="E207" s="49">
        <v>7</v>
      </c>
      <c r="F207">
        <v>4</v>
      </c>
      <c r="G207" s="15" t="s">
        <v>504</v>
      </c>
      <c r="H207" s="15" t="s">
        <v>505</v>
      </c>
      <c r="I207" s="49" t="s">
        <v>37</v>
      </c>
      <c r="J207" s="52" t="s">
        <v>1052</v>
      </c>
      <c r="K207" t="s">
        <v>38</v>
      </c>
    </row>
    <row r="208" spans="1:11" ht="25">
      <c r="A208" t="s">
        <v>1003</v>
      </c>
      <c r="B208" t="s">
        <v>492</v>
      </c>
      <c r="C208" t="s">
        <v>1050</v>
      </c>
      <c r="D208" s="49">
        <v>234</v>
      </c>
      <c r="E208" s="49" t="s">
        <v>749</v>
      </c>
      <c r="F208">
        <v>12</v>
      </c>
      <c r="G208" s="15" t="s">
        <v>610</v>
      </c>
      <c r="H208" s="15" t="s">
        <v>611</v>
      </c>
      <c r="I208" s="49" t="s">
        <v>65</v>
      </c>
      <c r="J208" s="52" t="s">
        <v>1052</v>
      </c>
    </row>
    <row r="209" spans="1:11" ht="62.5">
      <c r="A209" t="s">
        <v>1004</v>
      </c>
      <c r="B209" t="s">
        <v>492</v>
      </c>
      <c r="C209" t="s">
        <v>1050</v>
      </c>
      <c r="D209" s="49">
        <v>245</v>
      </c>
      <c r="E209" s="49" t="s">
        <v>750</v>
      </c>
      <c r="F209">
        <v>3</v>
      </c>
      <c r="G209" s="15" t="s">
        <v>504</v>
      </c>
      <c r="H209" s="15" t="s">
        <v>505</v>
      </c>
      <c r="I209" s="49" t="s">
        <v>37</v>
      </c>
      <c r="J209" s="52" t="s">
        <v>1052</v>
      </c>
      <c r="K209" t="s">
        <v>38</v>
      </c>
    </row>
    <row r="210" spans="1:11" ht="62.5">
      <c r="A210" t="s">
        <v>1005</v>
      </c>
      <c r="B210" t="s">
        <v>492</v>
      </c>
      <c r="C210" t="s">
        <v>1050</v>
      </c>
      <c r="D210" s="49">
        <v>247</v>
      </c>
      <c r="E210" s="49" t="s">
        <v>751</v>
      </c>
      <c r="F210">
        <v>25</v>
      </c>
      <c r="G210" s="15" t="s">
        <v>504</v>
      </c>
      <c r="H210" s="15" t="s">
        <v>505</v>
      </c>
      <c r="I210" s="49" t="s">
        <v>37</v>
      </c>
      <c r="J210" s="52" t="s">
        <v>1052</v>
      </c>
      <c r="K210" t="s">
        <v>38</v>
      </c>
    </row>
    <row r="211" spans="1:11" ht="62.5">
      <c r="A211" t="s">
        <v>1006</v>
      </c>
      <c r="B211" t="s">
        <v>492</v>
      </c>
      <c r="C211" t="s">
        <v>1050</v>
      </c>
      <c r="D211" s="49">
        <v>247</v>
      </c>
      <c r="E211" s="49" t="s">
        <v>752</v>
      </c>
      <c r="F211">
        <v>7</v>
      </c>
      <c r="G211" s="15" t="s">
        <v>504</v>
      </c>
      <c r="H211" s="15" t="s">
        <v>505</v>
      </c>
      <c r="I211" s="49" t="s">
        <v>37</v>
      </c>
      <c r="J211" s="52" t="s">
        <v>1052</v>
      </c>
      <c r="K211" t="s">
        <v>38</v>
      </c>
    </row>
    <row r="212" spans="1:11" ht="62.5">
      <c r="A212" t="s">
        <v>1007</v>
      </c>
      <c r="B212" t="s">
        <v>492</v>
      </c>
      <c r="C212" t="s">
        <v>1050</v>
      </c>
      <c r="D212" s="49">
        <v>254</v>
      </c>
      <c r="E212" s="49">
        <v>8</v>
      </c>
      <c r="F212">
        <v>8</v>
      </c>
      <c r="G212" s="15" t="s">
        <v>504</v>
      </c>
      <c r="H212" s="15" t="s">
        <v>505</v>
      </c>
      <c r="I212" s="49" t="s">
        <v>37</v>
      </c>
      <c r="J212" s="52" t="s">
        <v>1052</v>
      </c>
      <c r="K212" t="s">
        <v>38</v>
      </c>
    </row>
    <row r="213" spans="1:11" ht="62.5">
      <c r="A213" t="s">
        <v>1008</v>
      </c>
      <c r="B213" t="s">
        <v>492</v>
      </c>
      <c r="C213" t="s">
        <v>1050</v>
      </c>
      <c r="D213" s="49">
        <v>255</v>
      </c>
      <c r="E213" s="49" t="s">
        <v>753</v>
      </c>
      <c r="F213">
        <v>4</v>
      </c>
      <c r="G213" s="15" t="s">
        <v>504</v>
      </c>
      <c r="H213" s="15" t="s">
        <v>505</v>
      </c>
      <c r="I213" s="49" t="s">
        <v>37</v>
      </c>
      <c r="J213" s="52" t="s">
        <v>1052</v>
      </c>
      <c r="K213" t="s">
        <v>38</v>
      </c>
    </row>
    <row r="214" spans="1:11" ht="75">
      <c r="A214" t="s">
        <v>1009</v>
      </c>
      <c r="B214" s="15" t="s">
        <v>211</v>
      </c>
      <c r="C214" s="15" t="s">
        <v>1065</v>
      </c>
      <c r="D214" s="49">
        <v>258</v>
      </c>
      <c r="E214" s="49">
        <v>8.1999999999999993</v>
      </c>
      <c r="F214">
        <v>13</v>
      </c>
      <c r="G214" s="44" t="s">
        <v>1143</v>
      </c>
      <c r="H214" s="51"/>
      <c r="I214" s="49" t="s">
        <v>65</v>
      </c>
      <c r="J214" s="52"/>
    </row>
    <row r="215" spans="1:11" ht="51.5">
      <c r="A215" t="s">
        <v>1010</v>
      </c>
      <c r="B215" s="15" t="s">
        <v>211</v>
      </c>
      <c r="C215" s="15" t="s">
        <v>1065</v>
      </c>
      <c r="D215" s="49">
        <v>258</v>
      </c>
      <c r="E215" s="49">
        <v>8.1999999999999993</v>
      </c>
      <c r="F215">
        <v>13</v>
      </c>
      <c r="G215" s="44" t="s">
        <v>1144</v>
      </c>
      <c r="H215" s="51"/>
      <c r="I215" s="49" t="s">
        <v>65</v>
      </c>
      <c r="J215" s="52"/>
    </row>
    <row r="216" spans="1:11" ht="50">
      <c r="A216" t="s">
        <v>1011</v>
      </c>
      <c r="B216" s="15" t="s">
        <v>211</v>
      </c>
      <c r="C216" s="15" t="s">
        <v>1065</v>
      </c>
      <c r="D216" s="49">
        <v>258</v>
      </c>
      <c r="E216" s="49">
        <v>8.1999999999999993</v>
      </c>
      <c r="F216">
        <v>13</v>
      </c>
      <c r="G216" s="44" t="s">
        <v>1145</v>
      </c>
      <c r="H216" s="51"/>
      <c r="I216" s="49" t="s">
        <v>65</v>
      </c>
      <c r="J216" s="52"/>
    </row>
    <row r="217" spans="1:11" ht="62.5">
      <c r="A217" t="s">
        <v>1012</v>
      </c>
      <c r="B217" t="s">
        <v>492</v>
      </c>
      <c r="C217" t="s">
        <v>1050</v>
      </c>
      <c r="D217" s="49">
        <v>260</v>
      </c>
      <c r="E217" s="49" t="s">
        <v>754</v>
      </c>
      <c r="F217">
        <v>2</v>
      </c>
      <c r="G217" s="15" t="s">
        <v>504</v>
      </c>
      <c r="H217" s="15" t="s">
        <v>505</v>
      </c>
      <c r="I217" s="49" t="s">
        <v>37</v>
      </c>
      <c r="J217" s="52" t="s">
        <v>1052</v>
      </c>
      <c r="K217" t="s">
        <v>38</v>
      </c>
    </row>
    <row r="218" spans="1:11" ht="62.5">
      <c r="A218" t="s">
        <v>1013</v>
      </c>
      <c r="B218" t="s">
        <v>492</v>
      </c>
      <c r="C218" t="s">
        <v>1050</v>
      </c>
      <c r="D218" s="49">
        <v>261</v>
      </c>
      <c r="E218" s="49" t="s">
        <v>755</v>
      </c>
      <c r="F218">
        <v>2</v>
      </c>
      <c r="G218" s="15" t="s">
        <v>504</v>
      </c>
      <c r="H218" s="15" t="s">
        <v>505</v>
      </c>
      <c r="I218" s="49" t="s">
        <v>37</v>
      </c>
      <c r="J218" s="52" t="s">
        <v>1052</v>
      </c>
      <c r="K218" t="s">
        <v>38</v>
      </c>
    </row>
    <row r="219" spans="1:11" ht="62.5">
      <c r="A219" t="s">
        <v>1014</v>
      </c>
      <c r="B219" t="s">
        <v>492</v>
      </c>
      <c r="C219" t="s">
        <v>1050</v>
      </c>
      <c r="D219" s="49">
        <v>263</v>
      </c>
      <c r="E219" s="49" t="s">
        <v>756</v>
      </c>
      <c r="F219">
        <v>2</v>
      </c>
      <c r="G219" s="15" t="s">
        <v>504</v>
      </c>
      <c r="H219" s="15" t="s">
        <v>505</v>
      </c>
      <c r="I219" s="49" t="s">
        <v>37</v>
      </c>
      <c r="J219" s="52" t="s">
        <v>1052</v>
      </c>
      <c r="K219" t="s">
        <v>38</v>
      </c>
    </row>
    <row r="220" spans="1:11" ht="62.5">
      <c r="A220" t="s">
        <v>1015</v>
      </c>
      <c r="B220" t="s">
        <v>492</v>
      </c>
      <c r="C220" t="s">
        <v>1050</v>
      </c>
      <c r="D220" s="49">
        <v>263</v>
      </c>
      <c r="E220" s="49" t="s">
        <v>757</v>
      </c>
      <c r="F220">
        <v>21</v>
      </c>
      <c r="G220" s="15" t="s">
        <v>504</v>
      </c>
      <c r="H220" s="15" t="s">
        <v>505</v>
      </c>
      <c r="I220" s="49" t="s">
        <v>37</v>
      </c>
      <c r="J220" s="52" t="s">
        <v>1052</v>
      </c>
      <c r="K220" t="s">
        <v>38</v>
      </c>
    </row>
    <row r="221" spans="1:11" ht="62.5">
      <c r="A221" t="s">
        <v>1016</v>
      </c>
      <c r="B221" t="s">
        <v>492</v>
      </c>
      <c r="C221" t="s">
        <v>1050</v>
      </c>
      <c r="D221" s="49">
        <v>267</v>
      </c>
      <c r="E221" s="49" t="s">
        <v>758</v>
      </c>
      <c r="F221">
        <v>9</v>
      </c>
      <c r="G221" s="15" t="s">
        <v>504</v>
      </c>
      <c r="H221" s="15" t="s">
        <v>505</v>
      </c>
      <c r="I221" s="49" t="s">
        <v>37</v>
      </c>
      <c r="J221" s="52" t="s">
        <v>1052</v>
      </c>
      <c r="K221" t="s">
        <v>38</v>
      </c>
    </row>
    <row r="222" spans="1:11" ht="62.5">
      <c r="A222" t="s">
        <v>1017</v>
      </c>
      <c r="B222" t="s">
        <v>492</v>
      </c>
      <c r="C222" t="s">
        <v>1050</v>
      </c>
      <c r="D222" s="49">
        <v>267</v>
      </c>
      <c r="E222" s="49" t="s">
        <v>759</v>
      </c>
      <c r="F222">
        <v>12</v>
      </c>
      <c r="G222" s="15" t="s">
        <v>504</v>
      </c>
      <c r="H222" s="15" t="s">
        <v>505</v>
      </c>
      <c r="I222" s="49" t="s">
        <v>37</v>
      </c>
      <c r="J222" s="52" t="s">
        <v>1052</v>
      </c>
      <c r="K222" t="s">
        <v>38</v>
      </c>
    </row>
    <row r="223" spans="1:11" ht="62.5">
      <c r="A223" t="s">
        <v>1018</v>
      </c>
      <c r="B223" t="s">
        <v>492</v>
      </c>
      <c r="C223" t="s">
        <v>1050</v>
      </c>
      <c r="D223" s="49">
        <v>268</v>
      </c>
      <c r="E223" s="49" t="s">
        <v>760</v>
      </c>
      <c r="F223">
        <v>2</v>
      </c>
      <c r="G223" s="15" t="s">
        <v>504</v>
      </c>
      <c r="H223" s="15" t="s">
        <v>505</v>
      </c>
      <c r="I223" s="49" t="s">
        <v>37</v>
      </c>
      <c r="J223" s="52" t="s">
        <v>1052</v>
      </c>
      <c r="K223" t="s">
        <v>38</v>
      </c>
    </row>
    <row r="224" spans="1:11" ht="62.5">
      <c r="A224" t="s">
        <v>1019</v>
      </c>
      <c r="B224" t="s">
        <v>492</v>
      </c>
      <c r="C224" t="s">
        <v>1050</v>
      </c>
      <c r="D224" s="49">
        <v>270</v>
      </c>
      <c r="E224" s="49" t="s">
        <v>761</v>
      </c>
      <c r="F224">
        <v>9</v>
      </c>
      <c r="G224" s="15" t="s">
        <v>504</v>
      </c>
      <c r="H224" s="15" t="s">
        <v>505</v>
      </c>
      <c r="I224" s="49" t="s">
        <v>37</v>
      </c>
      <c r="J224" s="52" t="s">
        <v>1052</v>
      </c>
      <c r="K224" t="s">
        <v>38</v>
      </c>
    </row>
    <row r="225" spans="1:11" ht="25">
      <c r="A225" t="s">
        <v>1020</v>
      </c>
      <c r="B225" t="s">
        <v>492</v>
      </c>
      <c r="C225" t="s">
        <v>1050</v>
      </c>
      <c r="D225" s="49">
        <v>273</v>
      </c>
      <c r="E225" s="49" t="s">
        <v>762</v>
      </c>
      <c r="F225">
        <v>5</v>
      </c>
      <c r="G225" s="15" t="s">
        <v>612</v>
      </c>
      <c r="H225" s="15" t="s">
        <v>513</v>
      </c>
      <c r="I225" s="49" t="s">
        <v>37</v>
      </c>
      <c r="J225" s="52" t="s">
        <v>1052</v>
      </c>
    </row>
    <row r="226" spans="1:11" ht="25">
      <c r="A226" t="s">
        <v>1021</v>
      </c>
      <c r="B226" t="s">
        <v>492</v>
      </c>
      <c r="C226" t="s">
        <v>1050</v>
      </c>
      <c r="D226" s="49">
        <v>273</v>
      </c>
      <c r="E226" s="49" t="s">
        <v>762</v>
      </c>
      <c r="F226">
        <v>7</v>
      </c>
      <c r="G226" s="15" t="s">
        <v>613</v>
      </c>
      <c r="H226" s="15" t="s">
        <v>513</v>
      </c>
      <c r="I226" s="49" t="s">
        <v>37</v>
      </c>
      <c r="J226" s="52" t="s">
        <v>1052</v>
      </c>
    </row>
    <row r="227" spans="1:11" ht="62.5">
      <c r="A227" t="s">
        <v>1022</v>
      </c>
      <c r="B227" t="s">
        <v>492</v>
      </c>
      <c r="C227" t="s">
        <v>1050</v>
      </c>
      <c r="D227" s="49">
        <v>277</v>
      </c>
      <c r="E227" s="49" t="s">
        <v>763</v>
      </c>
      <c r="F227">
        <v>3</v>
      </c>
      <c r="G227" s="15" t="s">
        <v>504</v>
      </c>
      <c r="H227" s="15" t="s">
        <v>505</v>
      </c>
      <c r="I227" s="49" t="s">
        <v>37</v>
      </c>
      <c r="J227" s="52" t="s">
        <v>1052</v>
      </c>
      <c r="K227" t="s">
        <v>38</v>
      </c>
    </row>
    <row r="228" spans="1:11" ht="50">
      <c r="A228" t="s">
        <v>1023</v>
      </c>
      <c r="B228" s="41" t="s">
        <v>493</v>
      </c>
      <c r="C228" s="41" t="s">
        <v>1051</v>
      </c>
      <c r="D228" s="49">
        <v>278</v>
      </c>
      <c r="E228" s="54" t="s">
        <v>764</v>
      </c>
      <c r="F228">
        <v>18</v>
      </c>
      <c r="G228" s="15" t="s">
        <v>614</v>
      </c>
      <c r="H228" s="15" t="s">
        <v>615</v>
      </c>
      <c r="I228" s="41" t="s">
        <v>65</v>
      </c>
      <c r="J228" s="52" t="s">
        <v>1053</v>
      </c>
    </row>
    <row r="229" spans="1:11" ht="25">
      <c r="A229" t="s">
        <v>1024</v>
      </c>
      <c r="B229" s="41" t="s">
        <v>493</v>
      </c>
      <c r="C229" s="41" t="s">
        <v>1051</v>
      </c>
      <c r="D229" s="49">
        <v>278</v>
      </c>
      <c r="E229" s="54" t="s">
        <v>764</v>
      </c>
      <c r="F229">
        <v>18</v>
      </c>
      <c r="G229" s="15" t="s">
        <v>616</v>
      </c>
      <c r="H229" s="15" t="s">
        <v>617</v>
      </c>
      <c r="I229" s="41" t="s">
        <v>65</v>
      </c>
      <c r="J229" s="52" t="s">
        <v>1053</v>
      </c>
    </row>
    <row r="230" spans="1:11" ht="62.5">
      <c r="A230" t="s">
        <v>1025</v>
      </c>
      <c r="B230" t="s">
        <v>492</v>
      </c>
      <c r="C230" t="s">
        <v>1050</v>
      </c>
      <c r="D230" s="49">
        <v>278</v>
      </c>
      <c r="E230" s="49">
        <v>9</v>
      </c>
      <c r="F230">
        <v>19</v>
      </c>
      <c r="G230" s="15" t="s">
        <v>504</v>
      </c>
      <c r="H230" s="15" t="s">
        <v>505</v>
      </c>
      <c r="I230" s="49" t="s">
        <v>37</v>
      </c>
      <c r="J230" s="52" t="s">
        <v>1052</v>
      </c>
      <c r="K230" t="s">
        <v>38</v>
      </c>
    </row>
    <row r="231" spans="1:11" ht="62.5">
      <c r="A231" t="s">
        <v>1026</v>
      </c>
      <c r="B231" t="s">
        <v>492</v>
      </c>
      <c r="C231" t="s">
        <v>1050</v>
      </c>
      <c r="D231" s="49">
        <v>279</v>
      </c>
      <c r="E231" s="49" t="s">
        <v>765</v>
      </c>
      <c r="F231">
        <v>11</v>
      </c>
      <c r="G231" s="15" t="s">
        <v>504</v>
      </c>
      <c r="H231" s="15" t="s">
        <v>505</v>
      </c>
      <c r="I231" s="49" t="s">
        <v>37</v>
      </c>
      <c r="J231" s="52" t="s">
        <v>1052</v>
      </c>
      <c r="K231" t="s">
        <v>38</v>
      </c>
    </row>
    <row r="232" spans="1:11" ht="62.5">
      <c r="A232" t="s">
        <v>1027</v>
      </c>
      <c r="B232" t="s">
        <v>492</v>
      </c>
      <c r="C232" t="s">
        <v>1050</v>
      </c>
      <c r="D232" s="49">
        <v>279</v>
      </c>
      <c r="E232" s="49" t="s">
        <v>766</v>
      </c>
      <c r="F232">
        <v>4</v>
      </c>
      <c r="G232" s="15" t="s">
        <v>504</v>
      </c>
      <c r="H232" s="15" t="s">
        <v>505</v>
      </c>
      <c r="I232" s="49" t="s">
        <v>37</v>
      </c>
      <c r="J232" s="52" t="s">
        <v>1052</v>
      </c>
      <c r="K232" t="s">
        <v>38</v>
      </c>
    </row>
    <row r="233" spans="1:11">
      <c r="A233" t="s">
        <v>1028</v>
      </c>
      <c r="B233" s="42" t="s">
        <v>1063</v>
      </c>
      <c r="C233" s="42" t="s">
        <v>75</v>
      </c>
      <c r="D233" s="49">
        <v>279</v>
      </c>
      <c r="E233" s="54" t="s">
        <v>1087</v>
      </c>
      <c r="F233" s="21">
        <v>12</v>
      </c>
      <c r="G233" s="32" t="s">
        <v>1146</v>
      </c>
      <c r="H233" s="15" t="s">
        <v>1129</v>
      </c>
      <c r="I233" s="49" t="s">
        <v>37</v>
      </c>
      <c r="J233" s="52" t="s">
        <v>1148</v>
      </c>
    </row>
    <row r="234" spans="1:11" ht="62.5">
      <c r="A234" t="s">
        <v>1029</v>
      </c>
      <c r="B234" t="s">
        <v>492</v>
      </c>
      <c r="C234" t="s">
        <v>1050</v>
      </c>
      <c r="D234" s="49">
        <v>281</v>
      </c>
      <c r="E234" s="49" t="s">
        <v>767</v>
      </c>
      <c r="F234">
        <v>7</v>
      </c>
      <c r="G234" s="15" t="s">
        <v>504</v>
      </c>
      <c r="H234" s="15" t="s">
        <v>505</v>
      </c>
      <c r="I234" s="49" t="s">
        <v>37</v>
      </c>
      <c r="J234" s="52" t="s">
        <v>1052</v>
      </c>
      <c r="K234" t="s">
        <v>38</v>
      </c>
    </row>
    <row r="235" spans="1:11" ht="62.5">
      <c r="A235" t="s">
        <v>1030</v>
      </c>
      <c r="B235" t="s">
        <v>492</v>
      </c>
      <c r="C235" t="s">
        <v>1050</v>
      </c>
      <c r="D235" s="49">
        <v>282</v>
      </c>
      <c r="E235" s="49" t="s">
        <v>768</v>
      </c>
      <c r="F235">
        <v>21</v>
      </c>
      <c r="G235" s="15" t="s">
        <v>504</v>
      </c>
      <c r="H235" s="15" t="s">
        <v>505</v>
      </c>
      <c r="I235" s="49" t="s">
        <v>37</v>
      </c>
      <c r="J235" s="52" t="s">
        <v>1052</v>
      </c>
      <c r="K235" t="s">
        <v>38</v>
      </c>
    </row>
    <row r="236" spans="1:11" ht="62.5">
      <c r="A236" t="s">
        <v>1031</v>
      </c>
      <c r="B236" t="s">
        <v>492</v>
      </c>
      <c r="C236" t="s">
        <v>1050</v>
      </c>
      <c r="D236" s="49">
        <v>282</v>
      </c>
      <c r="E236" s="49" t="s">
        <v>769</v>
      </c>
      <c r="F236">
        <v>7</v>
      </c>
      <c r="G236" s="15" t="s">
        <v>504</v>
      </c>
      <c r="H236" s="15" t="s">
        <v>505</v>
      </c>
      <c r="I236" s="49" t="s">
        <v>37</v>
      </c>
      <c r="J236" s="52" t="s">
        <v>1052</v>
      </c>
      <c r="K236" t="s">
        <v>38</v>
      </c>
    </row>
    <row r="237" spans="1:11" ht="25">
      <c r="A237" t="s">
        <v>1032</v>
      </c>
      <c r="B237" t="s">
        <v>492</v>
      </c>
      <c r="C237" t="s">
        <v>1050</v>
      </c>
      <c r="D237" s="49">
        <v>284</v>
      </c>
      <c r="E237" s="49" t="s">
        <v>770</v>
      </c>
      <c r="F237">
        <v>5</v>
      </c>
      <c r="G237" s="15" t="s">
        <v>618</v>
      </c>
      <c r="H237" s="15" t="s">
        <v>513</v>
      </c>
      <c r="I237" s="49" t="s">
        <v>37</v>
      </c>
      <c r="J237" s="52" t="s">
        <v>1052</v>
      </c>
    </row>
    <row r="238" spans="1:11" ht="25">
      <c r="A238" t="s">
        <v>1033</v>
      </c>
      <c r="B238" t="s">
        <v>492</v>
      </c>
      <c r="C238" t="s">
        <v>1050</v>
      </c>
      <c r="D238" s="49">
        <v>285</v>
      </c>
      <c r="E238" s="49" t="s">
        <v>771</v>
      </c>
      <c r="F238">
        <v>21</v>
      </c>
      <c r="G238" s="15" t="s">
        <v>619</v>
      </c>
      <c r="H238" s="15" t="s">
        <v>513</v>
      </c>
      <c r="I238" s="49" t="s">
        <v>37</v>
      </c>
      <c r="J238" s="52" t="s">
        <v>1052</v>
      </c>
    </row>
    <row r="239" spans="1:11" ht="25">
      <c r="A239" t="s">
        <v>1034</v>
      </c>
      <c r="B239" t="s">
        <v>492</v>
      </c>
      <c r="C239" t="s">
        <v>1050</v>
      </c>
      <c r="D239" s="49">
        <v>286</v>
      </c>
      <c r="E239" s="49" t="s">
        <v>771</v>
      </c>
      <c r="F239">
        <v>2</v>
      </c>
      <c r="G239" s="15" t="s">
        <v>620</v>
      </c>
      <c r="H239" s="15" t="s">
        <v>513</v>
      </c>
      <c r="I239" s="49" t="s">
        <v>37</v>
      </c>
      <c r="J239" s="52" t="s">
        <v>1052</v>
      </c>
    </row>
    <row r="240" spans="1:11" ht="25">
      <c r="A240" t="s">
        <v>1035</v>
      </c>
      <c r="B240" t="s">
        <v>492</v>
      </c>
      <c r="C240" t="s">
        <v>1050</v>
      </c>
      <c r="D240" s="49">
        <v>287</v>
      </c>
      <c r="E240" s="49" t="s">
        <v>771</v>
      </c>
      <c r="F240">
        <v>2</v>
      </c>
      <c r="G240" s="15" t="s">
        <v>621</v>
      </c>
      <c r="H240" s="15" t="s">
        <v>513</v>
      </c>
      <c r="I240" s="49" t="s">
        <v>37</v>
      </c>
      <c r="J240" s="52" t="s">
        <v>1052</v>
      </c>
    </row>
    <row r="241" spans="1:11" ht="62.5">
      <c r="A241" t="s">
        <v>1036</v>
      </c>
      <c r="B241" t="s">
        <v>492</v>
      </c>
      <c r="C241" t="s">
        <v>1050</v>
      </c>
      <c r="D241" s="49">
        <v>288</v>
      </c>
      <c r="E241" s="49" t="s">
        <v>772</v>
      </c>
      <c r="F241">
        <v>2</v>
      </c>
      <c r="G241" s="15" t="s">
        <v>504</v>
      </c>
      <c r="H241" s="15" t="s">
        <v>505</v>
      </c>
      <c r="I241" s="49" t="s">
        <v>37</v>
      </c>
      <c r="J241" s="52" t="s">
        <v>1052</v>
      </c>
      <c r="K241" t="s">
        <v>38</v>
      </c>
    </row>
    <row r="242" spans="1:11" ht="62.5">
      <c r="A242" t="s">
        <v>1037</v>
      </c>
      <c r="B242" t="s">
        <v>492</v>
      </c>
      <c r="D242" s="49">
        <v>288</v>
      </c>
      <c r="E242" s="49" t="s">
        <v>773</v>
      </c>
      <c r="F242">
        <v>9</v>
      </c>
      <c r="G242" s="15" t="s">
        <v>504</v>
      </c>
      <c r="H242" s="15" t="s">
        <v>505</v>
      </c>
      <c r="I242" s="49" t="s">
        <v>37</v>
      </c>
      <c r="J242" s="52" t="s">
        <v>1052</v>
      </c>
      <c r="K242" t="s">
        <v>38</v>
      </c>
    </row>
    <row r="243" spans="1:11" ht="62.5">
      <c r="A243" t="s">
        <v>1038</v>
      </c>
      <c r="B243" t="s">
        <v>492</v>
      </c>
      <c r="C243" t="s">
        <v>1050</v>
      </c>
      <c r="D243" s="49">
        <v>295</v>
      </c>
      <c r="E243" s="49" t="s">
        <v>774</v>
      </c>
      <c r="F243">
        <v>7</v>
      </c>
      <c r="G243" s="15" t="s">
        <v>504</v>
      </c>
      <c r="H243" s="15" t="s">
        <v>505</v>
      </c>
      <c r="I243" s="49" t="s">
        <v>37</v>
      </c>
      <c r="J243" s="52" t="s">
        <v>1052</v>
      </c>
      <c r="K243" t="s">
        <v>38</v>
      </c>
    </row>
    <row r="244" spans="1:11" ht="62.5">
      <c r="A244" t="s">
        <v>1039</v>
      </c>
      <c r="B244" t="s">
        <v>492</v>
      </c>
      <c r="C244" t="s">
        <v>1050</v>
      </c>
      <c r="D244" s="49">
        <v>298</v>
      </c>
      <c r="E244" s="49" t="s">
        <v>775</v>
      </c>
      <c r="F244">
        <v>5</v>
      </c>
      <c r="G244" s="15" t="s">
        <v>504</v>
      </c>
      <c r="H244" s="15" t="s">
        <v>505</v>
      </c>
      <c r="I244" s="49" t="s">
        <v>37</v>
      </c>
      <c r="J244" s="52" t="s">
        <v>1052</v>
      </c>
      <c r="K244" t="s">
        <v>38</v>
      </c>
    </row>
    <row r="245" spans="1:11" ht="62.5">
      <c r="A245" t="s">
        <v>1040</v>
      </c>
      <c r="B245" t="s">
        <v>492</v>
      </c>
      <c r="C245" t="s">
        <v>1050</v>
      </c>
      <c r="D245" s="49">
        <v>305</v>
      </c>
      <c r="E245" s="49" t="s">
        <v>776</v>
      </c>
      <c r="F245">
        <v>12</v>
      </c>
      <c r="G245" s="15" t="s">
        <v>504</v>
      </c>
      <c r="H245" s="15" t="s">
        <v>505</v>
      </c>
      <c r="I245" s="49" t="s">
        <v>37</v>
      </c>
      <c r="J245" s="52" t="s">
        <v>1052</v>
      </c>
      <c r="K245" t="s">
        <v>38</v>
      </c>
    </row>
    <row r="246" spans="1:11" ht="62.5">
      <c r="A246" t="s">
        <v>1041</v>
      </c>
      <c r="B246" t="s">
        <v>492</v>
      </c>
      <c r="C246" t="s">
        <v>1050</v>
      </c>
      <c r="D246" s="49">
        <v>306</v>
      </c>
      <c r="E246" s="49" t="s">
        <v>777</v>
      </c>
      <c r="F246">
        <v>15</v>
      </c>
      <c r="G246" s="15" t="s">
        <v>504</v>
      </c>
      <c r="H246" s="15" t="s">
        <v>505</v>
      </c>
      <c r="I246" s="49" t="s">
        <v>37</v>
      </c>
      <c r="J246" s="52" t="s">
        <v>1052</v>
      </c>
      <c r="K246" t="s">
        <v>38</v>
      </c>
    </row>
    <row r="247" spans="1:11" ht="62.5">
      <c r="A247" t="s">
        <v>1042</v>
      </c>
      <c r="B247" t="s">
        <v>492</v>
      </c>
      <c r="C247" t="s">
        <v>1050</v>
      </c>
      <c r="D247" s="49">
        <v>310</v>
      </c>
      <c r="E247" s="49" t="s">
        <v>778</v>
      </c>
      <c r="F247">
        <v>23</v>
      </c>
      <c r="G247" s="15" t="s">
        <v>504</v>
      </c>
      <c r="H247" s="15" t="s">
        <v>505</v>
      </c>
      <c r="I247" s="49" t="s">
        <v>37</v>
      </c>
      <c r="J247" s="52" t="s">
        <v>1052</v>
      </c>
      <c r="K247" t="s">
        <v>38</v>
      </c>
    </row>
    <row r="248" spans="1:11" ht="62.5">
      <c r="A248" t="s">
        <v>1043</v>
      </c>
      <c r="B248" t="s">
        <v>492</v>
      </c>
      <c r="C248" t="s">
        <v>1050</v>
      </c>
      <c r="D248" s="49">
        <v>311</v>
      </c>
      <c r="E248" s="49" t="s">
        <v>779</v>
      </c>
      <c r="F248">
        <v>18</v>
      </c>
      <c r="G248" s="15" t="s">
        <v>504</v>
      </c>
      <c r="H248" s="15" t="s">
        <v>505</v>
      </c>
      <c r="I248" s="49" t="s">
        <v>37</v>
      </c>
      <c r="J248" s="52" t="s">
        <v>1052</v>
      </c>
      <c r="K248" t="s">
        <v>38</v>
      </c>
    </row>
    <row r="249" spans="1:11" ht="62.5">
      <c r="A249" t="s">
        <v>1044</v>
      </c>
      <c r="B249" t="s">
        <v>492</v>
      </c>
      <c r="C249" t="s">
        <v>1050</v>
      </c>
      <c r="D249" s="49">
        <v>311</v>
      </c>
      <c r="E249" s="49" t="s">
        <v>780</v>
      </c>
      <c r="F249">
        <v>6</v>
      </c>
      <c r="G249" s="15" t="s">
        <v>504</v>
      </c>
      <c r="H249" s="15" t="s">
        <v>505</v>
      </c>
      <c r="I249" s="49" t="s">
        <v>37</v>
      </c>
      <c r="J249" s="52" t="s">
        <v>1052</v>
      </c>
      <c r="K249" t="s">
        <v>38</v>
      </c>
    </row>
    <row r="250" spans="1:11" ht="62.5">
      <c r="A250" t="s">
        <v>1045</v>
      </c>
      <c r="B250" t="s">
        <v>492</v>
      </c>
      <c r="C250" t="s">
        <v>1050</v>
      </c>
      <c r="D250" s="49">
        <v>312</v>
      </c>
      <c r="E250" s="49" t="s">
        <v>781</v>
      </c>
      <c r="F250">
        <v>10</v>
      </c>
      <c r="G250" s="15" t="s">
        <v>504</v>
      </c>
      <c r="H250" s="15" t="s">
        <v>505</v>
      </c>
      <c r="I250" s="49" t="s">
        <v>37</v>
      </c>
      <c r="J250" s="52" t="s">
        <v>1052</v>
      </c>
      <c r="K250" t="s">
        <v>38</v>
      </c>
    </row>
    <row r="251" spans="1:11" ht="62.5">
      <c r="A251" t="s">
        <v>1046</v>
      </c>
      <c r="B251" t="s">
        <v>492</v>
      </c>
      <c r="C251" t="s">
        <v>1050</v>
      </c>
      <c r="D251" s="49">
        <v>312</v>
      </c>
      <c r="E251" s="49" t="s">
        <v>782</v>
      </c>
      <c r="F251">
        <v>16</v>
      </c>
      <c r="G251" s="15" t="s">
        <v>504</v>
      </c>
      <c r="H251" s="15" t="s">
        <v>505</v>
      </c>
      <c r="I251" s="49" t="s">
        <v>37</v>
      </c>
      <c r="J251" s="52" t="s">
        <v>1052</v>
      </c>
      <c r="K251" t="s">
        <v>38</v>
      </c>
    </row>
    <row r="252" spans="1:11" ht="62.5">
      <c r="A252" t="s">
        <v>1047</v>
      </c>
      <c r="B252" t="s">
        <v>492</v>
      </c>
      <c r="C252" t="s">
        <v>1050</v>
      </c>
      <c r="D252" s="49">
        <v>313</v>
      </c>
      <c r="E252" s="49" t="s">
        <v>783</v>
      </c>
      <c r="F252">
        <v>19</v>
      </c>
      <c r="G252" s="15" t="s">
        <v>504</v>
      </c>
      <c r="H252" s="15" t="s">
        <v>505</v>
      </c>
      <c r="I252" s="49" t="s">
        <v>37</v>
      </c>
      <c r="J252" s="52" t="s">
        <v>1052</v>
      </c>
      <c r="K252" t="s">
        <v>38</v>
      </c>
    </row>
    <row r="253" spans="1:11" ht="62.5">
      <c r="A253" t="s">
        <v>1048</v>
      </c>
      <c r="B253" t="s">
        <v>492</v>
      </c>
      <c r="C253" t="s">
        <v>1050</v>
      </c>
      <c r="D253" s="49">
        <v>314</v>
      </c>
      <c r="E253" s="49" t="s">
        <v>784</v>
      </c>
      <c r="F253">
        <v>17</v>
      </c>
      <c r="G253" s="15" t="s">
        <v>504</v>
      </c>
      <c r="H253" s="15" t="s">
        <v>505</v>
      </c>
      <c r="I253" s="49" t="s">
        <v>37</v>
      </c>
      <c r="J253" s="52" t="s">
        <v>1052</v>
      </c>
      <c r="K253" t="s">
        <v>38</v>
      </c>
    </row>
    <row r="254" spans="1:11" ht="62.5">
      <c r="A254" t="s">
        <v>1149</v>
      </c>
      <c r="B254" t="s">
        <v>492</v>
      </c>
      <c r="C254" t="s">
        <v>1050</v>
      </c>
      <c r="D254" s="49">
        <v>316</v>
      </c>
      <c r="E254" s="49" t="s">
        <v>785</v>
      </c>
      <c r="F254">
        <v>17</v>
      </c>
      <c r="G254" s="15" t="s">
        <v>504</v>
      </c>
      <c r="H254" s="15" t="s">
        <v>505</v>
      </c>
      <c r="I254" s="49" t="s">
        <v>37</v>
      </c>
      <c r="J254" s="52" t="s">
        <v>1052</v>
      </c>
      <c r="K254" t="s">
        <v>38</v>
      </c>
    </row>
    <row r="255" spans="1:11" ht="62.5">
      <c r="A255" t="s">
        <v>1150</v>
      </c>
      <c r="B255" t="s">
        <v>492</v>
      </c>
      <c r="C255" t="s">
        <v>1050</v>
      </c>
      <c r="D255" s="49">
        <v>316</v>
      </c>
      <c r="E255" s="49" t="s">
        <v>786</v>
      </c>
      <c r="F255">
        <v>23</v>
      </c>
      <c r="G255" s="15" t="s">
        <v>504</v>
      </c>
      <c r="H255" s="15" t="s">
        <v>505</v>
      </c>
      <c r="I255" s="49" t="s">
        <v>37</v>
      </c>
      <c r="J255" s="52" t="s">
        <v>1052</v>
      </c>
      <c r="K255" t="s">
        <v>38</v>
      </c>
    </row>
    <row r="256" spans="1:11" ht="62.5">
      <c r="A256" t="s">
        <v>1151</v>
      </c>
      <c r="B256" t="s">
        <v>492</v>
      </c>
      <c r="C256" t="s">
        <v>1050</v>
      </c>
      <c r="D256" s="49">
        <v>319</v>
      </c>
      <c r="E256" s="49" t="s">
        <v>787</v>
      </c>
      <c r="F256">
        <v>4</v>
      </c>
      <c r="G256" s="15" t="s">
        <v>504</v>
      </c>
      <c r="H256" s="15" t="s">
        <v>505</v>
      </c>
      <c r="I256" s="49" t="s">
        <v>37</v>
      </c>
      <c r="J256" s="52" t="s">
        <v>1052</v>
      </c>
      <c r="K256" t="s">
        <v>38</v>
      </c>
    </row>
    <row r="257" spans="1:11" ht="62.5">
      <c r="A257" t="s">
        <v>1152</v>
      </c>
      <c r="B257" t="s">
        <v>492</v>
      </c>
      <c r="C257" t="s">
        <v>1050</v>
      </c>
      <c r="D257" s="49">
        <v>321</v>
      </c>
      <c r="E257" s="49" t="s">
        <v>788</v>
      </c>
      <c r="F257">
        <v>2</v>
      </c>
      <c r="G257" s="15" t="s">
        <v>504</v>
      </c>
      <c r="H257" s="15" t="s">
        <v>505</v>
      </c>
      <c r="I257" s="49" t="s">
        <v>37</v>
      </c>
      <c r="J257" s="52" t="s">
        <v>1052</v>
      </c>
      <c r="K257" t="s">
        <v>38</v>
      </c>
    </row>
    <row r="258" spans="1:11" ht="62.5">
      <c r="A258" t="s">
        <v>1153</v>
      </c>
      <c r="B258" t="s">
        <v>492</v>
      </c>
      <c r="C258" t="s">
        <v>1050</v>
      </c>
      <c r="D258" s="49">
        <v>324</v>
      </c>
      <c r="E258" s="49" t="s">
        <v>789</v>
      </c>
      <c r="F258">
        <v>16</v>
      </c>
      <c r="G258" s="15" t="s">
        <v>504</v>
      </c>
      <c r="H258" s="15" t="s">
        <v>505</v>
      </c>
      <c r="I258" s="49" t="s">
        <v>37</v>
      </c>
      <c r="J258" s="52" t="s">
        <v>1052</v>
      </c>
      <c r="K258" t="s">
        <v>38</v>
      </c>
    </row>
    <row r="259" spans="1:11" ht="62.5">
      <c r="A259" t="s">
        <v>1154</v>
      </c>
      <c r="B259" t="s">
        <v>492</v>
      </c>
      <c r="C259" t="s">
        <v>1050</v>
      </c>
      <c r="D259" s="49">
        <v>324</v>
      </c>
      <c r="E259" s="49" t="s">
        <v>790</v>
      </c>
      <c r="F259">
        <v>11</v>
      </c>
      <c r="G259" s="15" t="s">
        <v>504</v>
      </c>
      <c r="H259" s="15" t="s">
        <v>505</v>
      </c>
      <c r="I259" s="49" t="s">
        <v>37</v>
      </c>
      <c r="J259" s="52" t="s">
        <v>1052</v>
      </c>
      <c r="K259" t="s">
        <v>38</v>
      </c>
    </row>
    <row r="260" spans="1:11">
      <c r="A260" t="s">
        <v>1155</v>
      </c>
      <c r="B260" t="s">
        <v>492</v>
      </c>
      <c r="C260" t="s">
        <v>1050</v>
      </c>
      <c r="D260" s="49">
        <v>324</v>
      </c>
      <c r="E260" s="49" t="s">
        <v>790</v>
      </c>
      <c r="F260">
        <v>10</v>
      </c>
      <c r="G260" s="15" t="s">
        <v>622</v>
      </c>
      <c r="H260" s="15" t="s">
        <v>623</v>
      </c>
      <c r="I260" s="49" t="s">
        <v>37</v>
      </c>
      <c r="J260" s="52" t="s">
        <v>1052</v>
      </c>
    </row>
    <row r="261" spans="1:11" ht="62.5">
      <c r="A261" t="s">
        <v>1156</v>
      </c>
      <c r="B261" t="s">
        <v>492</v>
      </c>
      <c r="C261" t="s">
        <v>1050</v>
      </c>
      <c r="D261" s="49">
        <v>330</v>
      </c>
      <c r="E261" s="49" t="s">
        <v>791</v>
      </c>
      <c r="F261">
        <v>2</v>
      </c>
      <c r="G261" s="15" t="s">
        <v>504</v>
      </c>
      <c r="H261" s="15" t="s">
        <v>505</v>
      </c>
      <c r="I261" s="49" t="s">
        <v>37</v>
      </c>
      <c r="J261" s="52" t="s">
        <v>1052</v>
      </c>
      <c r="K261" t="s">
        <v>38</v>
      </c>
    </row>
    <row r="262" spans="1:11" ht="37.5">
      <c r="A262" t="s">
        <v>1157</v>
      </c>
      <c r="B262" s="42" t="s">
        <v>1063</v>
      </c>
      <c r="C262" s="42" t="s">
        <v>75</v>
      </c>
      <c r="D262" s="49">
        <v>333</v>
      </c>
      <c r="E262" s="54" t="s">
        <v>1088</v>
      </c>
      <c r="F262">
        <v>1</v>
      </c>
      <c r="G262" s="15" t="s">
        <v>1147</v>
      </c>
      <c r="H262" s="15" t="s">
        <v>1129</v>
      </c>
      <c r="I262" s="49" t="s">
        <v>65</v>
      </c>
      <c r="J262" s="52" t="s">
        <v>1053</v>
      </c>
    </row>
    <row r="263" spans="1:11" ht="62.5">
      <c r="A263" t="s">
        <v>1158</v>
      </c>
      <c r="B263" t="s">
        <v>492</v>
      </c>
      <c r="C263" t="s">
        <v>1050</v>
      </c>
      <c r="D263" s="49">
        <v>334</v>
      </c>
      <c r="E263" s="49" t="s">
        <v>792</v>
      </c>
      <c r="F263">
        <v>10</v>
      </c>
      <c r="G263" s="15" t="s">
        <v>504</v>
      </c>
      <c r="H263" s="15" t="s">
        <v>505</v>
      </c>
      <c r="I263" s="49" t="s">
        <v>37</v>
      </c>
      <c r="J263" s="52" t="s">
        <v>1052</v>
      </c>
      <c r="K263" t="s">
        <v>38</v>
      </c>
    </row>
    <row r="264" spans="1:11" ht="62.5">
      <c r="A264" t="s">
        <v>1159</v>
      </c>
      <c r="B264" t="s">
        <v>492</v>
      </c>
      <c r="C264" t="s">
        <v>1050</v>
      </c>
      <c r="D264" s="49">
        <v>335</v>
      </c>
      <c r="E264" s="49" t="s">
        <v>793</v>
      </c>
      <c r="F264">
        <v>10</v>
      </c>
      <c r="G264" s="15" t="s">
        <v>504</v>
      </c>
      <c r="H264" s="15" t="s">
        <v>505</v>
      </c>
      <c r="I264" s="49" t="s">
        <v>37</v>
      </c>
      <c r="J264" s="52" t="s">
        <v>1052</v>
      </c>
      <c r="K264" t="s">
        <v>38</v>
      </c>
    </row>
    <row r="265" spans="1:11">
      <c r="A265" t="s">
        <v>1160</v>
      </c>
      <c r="B265" t="s">
        <v>492</v>
      </c>
      <c r="C265" t="s">
        <v>1050</v>
      </c>
      <c r="D265" s="49">
        <v>340</v>
      </c>
      <c r="E265" s="49" t="s">
        <v>794</v>
      </c>
      <c r="F265">
        <v>4</v>
      </c>
      <c r="G265" s="15" t="s">
        <v>624</v>
      </c>
      <c r="H265" s="15" t="s">
        <v>623</v>
      </c>
      <c r="I265" s="49" t="s">
        <v>37</v>
      </c>
      <c r="J265" s="52" t="s">
        <v>1052</v>
      </c>
    </row>
    <row r="266" spans="1:11" ht="62.5">
      <c r="A266" t="s">
        <v>1161</v>
      </c>
      <c r="B266" t="s">
        <v>492</v>
      </c>
      <c r="C266" t="s">
        <v>1050</v>
      </c>
      <c r="D266" s="49">
        <v>341</v>
      </c>
      <c r="E266" s="49" t="s">
        <v>795</v>
      </c>
      <c r="F266">
        <v>3</v>
      </c>
      <c r="G266" s="15" t="s">
        <v>504</v>
      </c>
      <c r="H266" s="15" t="s">
        <v>505</v>
      </c>
      <c r="I266" s="49" t="s">
        <v>37</v>
      </c>
      <c r="J266" s="52" t="s">
        <v>1052</v>
      </c>
      <c r="K266" t="s">
        <v>38</v>
      </c>
    </row>
    <row r="267" spans="1:11" ht="62.5">
      <c r="A267" t="s">
        <v>1162</v>
      </c>
      <c r="B267" t="s">
        <v>492</v>
      </c>
      <c r="C267" t="s">
        <v>1050</v>
      </c>
      <c r="D267" s="49">
        <v>343</v>
      </c>
      <c r="E267" s="49" t="s">
        <v>796</v>
      </c>
      <c r="F267">
        <v>18</v>
      </c>
      <c r="G267" s="15" t="s">
        <v>504</v>
      </c>
      <c r="H267" s="15" t="s">
        <v>505</v>
      </c>
      <c r="I267" s="49" t="s">
        <v>37</v>
      </c>
      <c r="J267" s="52" t="s">
        <v>1052</v>
      </c>
      <c r="K267" t="s">
        <v>38</v>
      </c>
    </row>
    <row r="268" spans="1:11" ht="25">
      <c r="A268" t="s">
        <v>1163</v>
      </c>
      <c r="B268" t="s">
        <v>492</v>
      </c>
      <c r="C268" t="s">
        <v>1050</v>
      </c>
      <c r="D268" s="49">
        <v>361</v>
      </c>
      <c r="E268" s="49" t="s">
        <v>454</v>
      </c>
      <c r="F268">
        <v>7</v>
      </c>
      <c r="G268" s="15" t="s">
        <v>625</v>
      </c>
      <c r="H268" s="15" t="s">
        <v>513</v>
      </c>
      <c r="I268" s="49" t="s">
        <v>37</v>
      </c>
      <c r="J268" s="52" t="s">
        <v>1052</v>
      </c>
    </row>
    <row r="269" spans="1:11" ht="25">
      <c r="A269" t="s">
        <v>1164</v>
      </c>
      <c r="B269" t="s">
        <v>492</v>
      </c>
      <c r="C269" t="s">
        <v>1050</v>
      </c>
      <c r="D269" s="49">
        <v>362</v>
      </c>
      <c r="E269" s="49" t="s">
        <v>797</v>
      </c>
      <c r="F269">
        <v>1</v>
      </c>
      <c r="G269" s="15" t="s">
        <v>626</v>
      </c>
      <c r="H269" s="15" t="s">
        <v>513</v>
      </c>
      <c r="I269" s="49" t="s">
        <v>37</v>
      </c>
      <c r="J269" s="52" t="s">
        <v>1052</v>
      </c>
    </row>
  </sheetData>
  <autoFilter ref="A1:N269" xr:uid="{00000000-0009-0000-0000-000001000000}"/>
  <phoneticPr fontId="25" type="noConversion"/>
  <conditionalFormatting sqref="A270:A1048576">
    <cfRule type="expression" dxfId="56" priority="38">
      <formula>$K270="Accepted"</formula>
    </cfRule>
    <cfRule type="expression" dxfId="55" priority="39">
      <formula>$K270="Rejected"</formula>
    </cfRule>
    <cfRule type="expression" dxfId="54" priority="40">
      <formula>$K270="Revised"</formula>
    </cfRule>
  </conditionalFormatting>
  <conditionalFormatting sqref="K2:K14 K16 K18:K31 K33 K35:K1048576">
    <cfRule type="cellIs" dxfId="22" priority="33" operator="equal">
      <formula>"Accepted"</formula>
    </cfRule>
    <cfRule type="cellIs" dxfId="21" priority="34" operator="equal">
      <formula>"Revised"</formula>
    </cfRule>
    <cfRule type="cellIs" dxfId="20" priority="35" operator="equal">
      <formula>"Rejected"</formula>
    </cfRule>
  </conditionalFormatting>
  <conditionalFormatting sqref="L2:L14 L16 L18:L31 L33 L35:L1048576">
    <cfRule type="expression" dxfId="53" priority="36">
      <formula>AND(OR($K2="Revised", $K2="Rejected"),$L2="")</formula>
    </cfRule>
    <cfRule type="expression" dxfId="52" priority="37">
      <formula>AND($K2="Accepted", $L2&lt;&gt;"")</formula>
    </cfRule>
  </conditionalFormatting>
  <conditionalFormatting sqref="A2:A269">
    <cfRule type="expression" dxfId="51" priority="27">
      <formula>$K2="Accepted"</formula>
    </cfRule>
    <cfRule type="expression" dxfId="50" priority="28">
      <formula>$K2="Rejected"</formula>
    </cfRule>
    <cfRule type="expression" dxfId="49" priority="29">
      <formula>$K2="Revised"</formula>
    </cfRule>
  </conditionalFormatting>
  <conditionalFormatting sqref="D50">
    <cfRule type="expression" dxfId="48" priority="26" stopIfTrue="1">
      <formula>#REF!="Written"</formula>
    </cfRule>
  </conditionalFormatting>
  <conditionalFormatting sqref="D53:D56">
    <cfRule type="expression" dxfId="47" priority="25" stopIfTrue="1">
      <formula>#REF!="Written"</formula>
    </cfRule>
  </conditionalFormatting>
  <conditionalFormatting sqref="D256">
    <cfRule type="expression" dxfId="46" priority="24" stopIfTrue="1">
      <formula>#REF!="Written"</formula>
    </cfRule>
  </conditionalFormatting>
  <conditionalFormatting sqref="D259:D262">
    <cfRule type="expression" dxfId="45" priority="23" stopIfTrue="1">
      <formula>#REF!="Written"</formula>
    </cfRule>
  </conditionalFormatting>
  <conditionalFormatting sqref="E51">
    <cfRule type="expression" dxfId="44" priority="22" stopIfTrue="1">
      <formula>#REF!="Written"</formula>
    </cfRule>
  </conditionalFormatting>
  <conditionalFormatting sqref="E257">
    <cfRule type="expression" dxfId="43" priority="21" stopIfTrue="1">
      <formula>#REF!="Written"</formula>
    </cfRule>
  </conditionalFormatting>
  <conditionalFormatting sqref="K15">
    <cfRule type="cellIs" dxfId="37" priority="16" operator="equal">
      <formula>"Accepted"</formula>
    </cfRule>
    <cfRule type="cellIs" dxfId="36" priority="17" operator="equal">
      <formula>"Revised"</formula>
    </cfRule>
    <cfRule type="cellIs" dxfId="35" priority="18" operator="equal">
      <formula>"Rejected"</formula>
    </cfRule>
  </conditionalFormatting>
  <conditionalFormatting sqref="L15">
    <cfRule type="expression" dxfId="34" priority="19">
      <formula>AND(OR($K15="Revised", $K15="Rejected"),$L15="")</formula>
    </cfRule>
    <cfRule type="expression" dxfId="33" priority="20">
      <formula>AND($K15="Accepted", $L15&lt;&gt;"")</formula>
    </cfRule>
  </conditionalFormatting>
  <conditionalFormatting sqref="K17">
    <cfRule type="cellIs" dxfId="27" priority="11" operator="equal">
      <formula>"Accepted"</formula>
    </cfRule>
    <cfRule type="cellIs" dxfId="26" priority="12" operator="equal">
      <formula>"Revised"</formula>
    </cfRule>
    <cfRule type="cellIs" dxfId="25" priority="13" operator="equal">
      <formula>"Rejected"</formula>
    </cfRule>
  </conditionalFormatting>
  <conditionalFormatting sqref="L17">
    <cfRule type="expression" dxfId="24" priority="14">
      <formula>AND(OR($K17="Revised", $K17="Rejected"),$L17="")</formula>
    </cfRule>
    <cfRule type="expression" dxfId="23" priority="15">
      <formula>AND($K17="Accepted", $L17&lt;&gt;"")</formula>
    </cfRule>
  </conditionalFormatting>
  <conditionalFormatting sqref="K32">
    <cfRule type="cellIs" dxfId="14" priority="6" operator="equal">
      <formula>"Accepted"</formula>
    </cfRule>
    <cfRule type="cellIs" dxfId="13" priority="7" operator="equal">
      <formula>"Revised"</formula>
    </cfRule>
    <cfRule type="cellIs" dxfId="12" priority="8" operator="equal">
      <formula>"Rejected"</formula>
    </cfRule>
  </conditionalFormatting>
  <conditionalFormatting sqref="L32">
    <cfRule type="expression" dxfId="11" priority="9">
      <formula>AND(OR($K32="Revised", $K32="Rejected"),$L32="")</formula>
    </cfRule>
    <cfRule type="expression" dxfId="10" priority="10">
      <formula>AND($K32="Accepted", $L32&lt;&gt;"")</formula>
    </cfRule>
  </conditionalFormatting>
  <conditionalFormatting sqref="K34">
    <cfRule type="cellIs" dxfId="4" priority="1" operator="equal">
      <formula>"Accepted"</formula>
    </cfRule>
    <cfRule type="cellIs" dxfId="3" priority="2" operator="equal">
      <formula>"Revised"</formula>
    </cfRule>
    <cfRule type="cellIs" dxfId="2" priority="3" operator="equal">
      <formula>"Rejected"</formula>
    </cfRule>
  </conditionalFormatting>
  <conditionalFormatting sqref="L34">
    <cfRule type="expression" dxfId="1" priority="4">
      <formula>AND(OR($K34="Revised", $K34="Rejected"),$L34="")</formula>
    </cfRule>
    <cfRule type="expression" dxfId="0" priority="5">
      <formula>AND($K34="Accepted", $L34&lt;&gt;"")</formula>
    </cfRule>
  </conditionalFormatting>
  <dataValidations count="4">
    <dataValidation type="list" operator="equal" allowBlank="1" showErrorMessage="1" sqref="I270:I1001 I11:I266" xr:uid="{B26964F8-0B57-4E24-B428-4A7F3028A0EA}">
      <formula1>"Editorial,Technical,General"</formula1>
      <formula2>0</formula2>
    </dataValidation>
    <dataValidation type="list" operator="equal" allowBlank="1" showErrorMessage="1" sqref="J270:J1001 J259" xr:uid="{3B7C6EF7-56D6-4793-9060-B23ABA996609}">
      <formula1>"Yes,No"</formula1>
      <formula2>0</formula2>
    </dataValidation>
    <dataValidation type="list" operator="equal" allowBlank="1" showErrorMessage="1" sqref="K2:K1002" xr:uid="{60E3ABB5-E01E-4C7A-BF7C-569F3BB61876}">
      <formula1>"Accepted,Revised,Rejected"</formula1>
      <formula2>0</formula2>
    </dataValidation>
    <dataValidation operator="equal" allowBlank="1" showErrorMessage="1" sqref="A2:A269" xr:uid="{3E51C7AB-A82C-4BFD-86DB-8C1BC8BEDE09}">
      <formula1>0</formula1>
      <formula2>0</formula2>
    </dataValidation>
  </dataValidations>
  <pageMargins left="0.78749999999999998" right="0.78749999999999998" top="0.98402777777777795" bottom="0.98402777777777795" header="0.511811023622047" footer="0.511811023622047"/>
  <pageSetup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2:K14"/>
  <sheetViews>
    <sheetView showGridLines="0" zoomScaleNormal="100" workbookViewId="0">
      <selection activeCell="A3" sqref="A3"/>
    </sheetView>
  </sheetViews>
  <sheetFormatPr defaultColWidth="11.54296875" defaultRowHeight="12.5"/>
  <cols>
    <col min="1" max="1" width="5.26953125" customWidth="1"/>
    <col min="2" max="2" width="13.1796875" customWidth="1"/>
    <col min="3" max="11" width="12.81640625" customWidth="1"/>
    <col min="14" max="14" width="16.26953125" customWidth="1"/>
  </cols>
  <sheetData>
    <row r="2" spans="2:11" ht="25">
      <c r="B2" s="24"/>
      <c r="C2" s="24"/>
      <c r="D2" s="62" t="s">
        <v>24</v>
      </c>
      <c r="E2" s="62"/>
      <c r="F2" s="62"/>
      <c r="G2" s="62"/>
      <c r="H2" s="62" t="s">
        <v>485</v>
      </c>
      <c r="I2" s="62"/>
      <c r="J2" s="62"/>
      <c r="K2" s="62"/>
    </row>
    <row r="3" spans="2:11" ht="15.5">
      <c r="B3" s="25" t="s">
        <v>486</v>
      </c>
      <c r="C3" s="26" t="s">
        <v>487</v>
      </c>
      <c r="D3" s="26" t="s">
        <v>37</v>
      </c>
      <c r="E3" s="26" t="s">
        <v>65</v>
      </c>
      <c r="F3" s="26" t="s">
        <v>45</v>
      </c>
      <c r="G3" s="26" t="s">
        <v>488</v>
      </c>
      <c r="H3" s="26" t="s">
        <v>38</v>
      </c>
      <c r="I3" s="26" t="s">
        <v>46</v>
      </c>
      <c r="J3" s="26" t="s">
        <v>51</v>
      </c>
      <c r="K3" s="26" t="s">
        <v>489</v>
      </c>
    </row>
    <row r="4" spans="2:11" ht="15.5">
      <c r="B4" s="27" t="s">
        <v>490</v>
      </c>
      <c r="C4" s="28">
        <f t="shared" ref="C4:C14" ca="1" si="0">IF($B4="","",COUNTIF(INDIRECT(CONCATENATE($B4,"!",IF(INDIRECT(CONCATENATE($B4, "!I", IF(INDIRECT(CONCATENATE($B4, "!A1"))="Comment ID", 1,2)))="Category", "G","H"),IF(INDIRECT(CONCATENATE($B4, "!A1"))="Comment ID", 2,3),":",IF(INDIRECT(CONCATENATE($B4, "!I", IF(INDIRECT(CONCATENATE($B4, "!A1"))="Comment ID", 1,2)))="Category", "G","H"),"99999")), "&lt;&gt;"))</f>
        <v>113</v>
      </c>
      <c r="D4" s="28">
        <f t="shared" ref="D4:D14" ca="1" si="1">IF($B4="","",COUNTIF(INDIRECT(CONCATENATE($B4,"!",IF(INDIRECT(CONCATENATE($B4, "!I", IF(INDIRECT(CONCATENATE($B4, "!A1"))="Comment ID", 1,2)))="Category", "I","J"),IF(INDIRECT(CONCATENATE($B4, "!A1"))="Comment ID", 2,3),":",IF(INDIRECT(CONCATENATE($B4, "!I", IF(INDIRECT(CONCATENATE($B4, "!A1"))="Comment ID", 1,2)))="Category", "I","J"),"99999")), "Editorial"))</f>
        <v>25</v>
      </c>
      <c r="E4" s="28">
        <f t="shared" ref="E4:E14" ca="1" si="2">IF($B4="","",COUNTIF(INDIRECT(CONCATENATE($B4,"!",IF(INDIRECT(CONCATENATE($B4, "!I", IF(INDIRECT(CONCATENATE($B4, "!A1"))="Comment ID", 1,2)))="Category", "I","J"),IF(INDIRECT(CONCATENATE($B4, "!A1"))="Comment ID", 2,3),":",IF(INDIRECT(CONCATENATE($B4, "!I", IF(INDIRECT(CONCATENATE($B4, "!A1"))="Comment ID", 1,2)))="Category", "I","J"),"99999")), "Technical"))</f>
        <v>78</v>
      </c>
      <c r="F4" s="28">
        <f t="shared" ref="F4:F14" ca="1" si="3">IF($B4="","",COUNTIF(INDIRECT(CONCATENATE($B4,"!",IF(INDIRECT(CONCATENATE($B4, "!I", IF(INDIRECT(CONCATENATE($B4, "!A1"))="Comment ID", 1,2)))="Category", "I","J"),IF(INDIRECT(CONCATENATE($B4, "!A1"))="Comment ID", 2,3),":",IF(INDIRECT(CONCATENATE($B4, "!I", IF(INDIRECT(CONCATENATE($B4, "!A1"))="Comment ID", 1,2)))="Category", "I","J"),"99999")), "General"))</f>
        <v>9</v>
      </c>
      <c r="G4" s="28">
        <f t="shared" ref="G4:G14" ca="1" si="4">IF($B4="","",C4-SUM(D4:F4))</f>
        <v>1</v>
      </c>
      <c r="H4" s="28">
        <f t="shared" ref="H4:H14" ca="1" si="5">IF($B4="","",COUNTIF(INDIRECT(CONCATENATE($B4,"!",IF(INDIRECT(CONCATENATE($B4, "!I", IF(INDIRECT(CONCATENATE($B4, "!A1"))="Comment ID", 1,2)))="Category", "K","L"),IF(INDIRECT(CONCATENATE($B4, "!A1"))="Comment ID", 2,3),":",IF(INDIRECT(CONCATENATE($B4, "!I", IF(INDIRECT(CONCATENATE($B4, "!A1"))="Comment ID", 1,2)))="Category", "K","L"),"99999")), "Accepted"))</f>
        <v>51</v>
      </c>
      <c r="I4" s="28">
        <f t="shared" ref="I4:I14" ca="1" si="6">IF($B4="","",COUNTIF(INDIRECT(CONCATENATE($B4,"!",IF(INDIRECT(CONCATENATE($B4, "!I", IF(INDIRECT(CONCATENATE($B4, "!A1"))="Comment ID", 1,2)))="Category", "K","L"),IF(INDIRECT(CONCATENATE($B4, "!A1"))="Comment ID", 2,3),":",IF(INDIRECT(CONCATENATE($B4, "!I", IF(INDIRECT(CONCATENATE($B4, "!A1"))="Comment ID", 1,2)))="Category", "K","L"),"99999")), "Revised"))</f>
        <v>57</v>
      </c>
      <c r="J4" s="28">
        <f t="shared" ref="J4:J14" ca="1" si="7">IF($B4="","",COUNTIF(INDIRECT(CONCATENATE($B4,"!",IF(INDIRECT(CONCATENATE($B4, "!I", IF(INDIRECT(CONCATENATE($B4, "!A1"))="Comment ID", 1,2)))="Category", "K","L"),IF(INDIRECT(CONCATENATE($B4, "!A1"))="Comment ID", 2,3),":",IF(INDIRECT(CONCATENATE($B4, "!I", IF(INDIRECT(CONCATENATE($B4, "!A1"))="Comment ID", 1,2)))="Category", "K","L"),"99999")), "Rejected"))</f>
        <v>5</v>
      </c>
      <c r="K4" s="28">
        <f t="shared" ref="K4:K14" ca="1" si="8">IF($B4="","",C4-SUM(H4:J4))</f>
        <v>0</v>
      </c>
    </row>
    <row r="5" spans="2:11" ht="15.5">
      <c r="B5" s="29" t="s">
        <v>1049</v>
      </c>
      <c r="C5" s="30">
        <f t="shared" ca="1" si="0"/>
        <v>268</v>
      </c>
      <c r="D5" s="30">
        <f t="shared" ca="1" si="1"/>
        <v>219</v>
      </c>
      <c r="E5" s="30">
        <f t="shared" ca="1" si="2"/>
        <v>48</v>
      </c>
      <c r="F5" s="30">
        <f t="shared" ca="1" si="3"/>
        <v>1</v>
      </c>
      <c r="G5" s="30">
        <f t="shared" ca="1" si="4"/>
        <v>0</v>
      </c>
      <c r="H5" s="30">
        <f t="shared" ca="1" si="5"/>
        <v>172</v>
      </c>
      <c r="I5" s="30">
        <f t="shared" ca="1" si="6"/>
        <v>13</v>
      </c>
      <c r="J5" s="30">
        <f t="shared" ca="1" si="7"/>
        <v>0</v>
      </c>
      <c r="K5" s="30">
        <f t="shared" ca="1" si="8"/>
        <v>83</v>
      </c>
    </row>
    <row r="6" spans="2:11" ht="15.5">
      <c r="B6" s="27"/>
      <c r="C6" s="28" t="str">
        <f t="shared" ca="1" si="0"/>
        <v/>
      </c>
      <c r="D6" s="28" t="str">
        <f t="shared" ca="1" si="1"/>
        <v/>
      </c>
      <c r="E6" s="28" t="str">
        <f t="shared" ca="1" si="2"/>
        <v/>
      </c>
      <c r="F6" s="28" t="str">
        <f t="shared" ca="1" si="3"/>
        <v/>
      </c>
      <c r="G6" s="28" t="str">
        <f t="shared" si="4"/>
        <v/>
      </c>
      <c r="H6" s="28" t="str">
        <f t="shared" ca="1" si="5"/>
        <v/>
      </c>
      <c r="I6" s="28" t="str">
        <f t="shared" ca="1" si="6"/>
        <v/>
      </c>
      <c r="J6" s="28" t="str">
        <f t="shared" ca="1" si="7"/>
        <v/>
      </c>
      <c r="K6" s="28" t="str">
        <f t="shared" si="8"/>
        <v/>
      </c>
    </row>
    <row r="7" spans="2:11" ht="15.5">
      <c r="B7" s="29"/>
      <c r="C7" s="30" t="str">
        <f t="shared" ca="1" si="0"/>
        <v/>
      </c>
      <c r="D7" s="30" t="str">
        <f t="shared" ca="1" si="1"/>
        <v/>
      </c>
      <c r="E7" s="30" t="str">
        <f t="shared" ca="1" si="2"/>
        <v/>
      </c>
      <c r="F7" s="30" t="str">
        <f t="shared" ca="1" si="3"/>
        <v/>
      </c>
      <c r="G7" s="30" t="str">
        <f t="shared" si="4"/>
        <v/>
      </c>
      <c r="H7" s="30" t="str">
        <f t="shared" ca="1" si="5"/>
        <v/>
      </c>
      <c r="I7" s="30" t="str">
        <f t="shared" ca="1" si="6"/>
        <v/>
      </c>
      <c r="J7" s="30" t="str">
        <f t="shared" ca="1" si="7"/>
        <v/>
      </c>
      <c r="K7" s="30" t="str">
        <f t="shared" si="8"/>
        <v/>
      </c>
    </row>
    <row r="8" spans="2:11" ht="15.5">
      <c r="B8" s="27"/>
      <c r="C8" s="28" t="str">
        <f t="shared" ca="1" si="0"/>
        <v/>
      </c>
      <c r="D8" s="28" t="str">
        <f t="shared" ca="1" si="1"/>
        <v/>
      </c>
      <c r="E8" s="28" t="str">
        <f t="shared" ca="1" si="2"/>
        <v/>
      </c>
      <c r="F8" s="28" t="str">
        <f t="shared" ca="1" si="3"/>
        <v/>
      </c>
      <c r="G8" s="28" t="str">
        <f t="shared" si="4"/>
        <v/>
      </c>
      <c r="H8" s="28" t="str">
        <f t="shared" ca="1" si="5"/>
        <v/>
      </c>
      <c r="I8" s="28" t="str">
        <f t="shared" ca="1" si="6"/>
        <v/>
      </c>
      <c r="J8" s="28" t="str">
        <f t="shared" ca="1" si="7"/>
        <v/>
      </c>
      <c r="K8" s="28" t="str">
        <f t="shared" si="8"/>
        <v/>
      </c>
    </row>
    <row r="9" spans="2:11" ht="15.5">
      <c r="B9" s="29"/>
      <c r="C9" s="30" t="str">
        <f t="shared" ca="1" si="0"/>
        <v/>
      </c>
      <c r="D9" s="30" t="str">
        <f t="shared" ca="1" si="1"/>
        <v/>
      </c>
      <c r="E9" s="30" t="str">
        <f t="shared" ca="1" si="2"/>
        <v/>
      </c>
      <c r="F9" s="30" t="str">
        <f t="shared" ca="1" si="3"/>
        <v/>
      </c>
      <c r="G9" s="30" t="str">
        <f t="shared" si="4"/>
        <v/>
      </c>
      <c r="H9" s="30" t="str">
        <f t="shared" ca="1" si="5"/>
        <v/>
      </c>
      <c r="I9" s="30" t="str">
        <f t="shared" ca="1" si="6"/>
        <v/>
      </c>
      <c r="J9" s="30" t="str">
        <f t="shared" ca="1" si="7"/>
        <v/>
      </c>
      <c r="K9" s="30" t="str">
        <f t="shared" si="8"/>
        <v/>
      </c>
    </row>
    <row r="10" spans="2:11" ht="15.5">
      <c r="B10" s="27"/>
      <c r="C10" s="28" t="str">
        <f t="shared" ca="1" si="0"/>
        <v/>
      </c>
      <c r="D10" s="28" t="str">
        <f t="shared" ca="1" si="1"/>
        <v/>
      </c>
      <c r="E10" s="28" t="str">
        <f t="shared" ca="1" si="2"/>
        <v/>
      </c>
      <c r="F10" s="28" t="str">
        <f t="shared" ca="1" si="3"/>
        <v/>
      </c>
      <c r="G10" s="28" t="str">
        <f t="shared" si="4"/>
        <v/>
      </c>
      <c r="H10" s="28" t="str">
        <f t="shared" ca="1" si="5"/>
        <v/>
      </c>
      <c r="I10" s="28" t="str">
        <f t="shared" ca="1" si="6"/>
        <v/>
      </c>
      <c r="J10" s="28" t="str">
        <f t="shared" ca="1" si="7"/>
        <v/>
      </c>
      <c r="K10" s="28" t="str">
        <f t="shared" si="8"/>
        <v/>
      </c>
    </row>
    <row r="11" spans="2:11" ht="15.5">
      <c r="B11" s="29"/>
      <c r="C11" s="30" t="str">
        <f t="shared" ca="1" si="0"/>
        <v/>
      </c>
      <c r="D11" s="30" t="str">
        <f t="shared" ca="1" si="1"/>
        <v/>
      </c>
      <c r="E11" s="30" t="str">
        <f t="shared" ca="1" si="2"/>
        <v/>
      </c>
      <c r="F11" s="30" t="str">
        <f t="shared" ca="1" si="3"/>
        <v/>
      </c>
      <c r="G11" s="30" t="str">
        <f t="shared" si="4"/>
        <v/>
      </c>
      <c r="H11" s="30" t="str">
        <f t="shared" ca="1" si="5"/>
        <v/>
      </c>
      <c r="I11" s="30" t="str">
        <f t="shared" ca="1" si="6"/>
        <v/>
      </c>
      <c r="J11" s="30" t="str">
        <f t="shared" ca="1" si="7"/>
        <v/>
      </c>
      <c r="K11" s="30" t="str">
        <f t="shared" si="8"/>
        <v/>
      </c>
    </row>
    <row r="12" spans="2:11" ht="15.5">
      <c r="B12" s="27"/>
      <c r="C12" s="28" t="str">
        <f t="shared" ca="1" si="0"/>
        <v/>
      </c>
      <c r="D12" s="28" t="str">
        <f t="shared" ca="1" si="1"/>
        <v/>
      </c>
      <c r="E12" s="28" t="str">
        <f t="shared" ca="1" si="2"/>
        <v/>
      </c>
      <c r="F12" s="28" t="str">
        <f t="shared" ca="1" si="3"/>
        <v/>
      </c>
      <c r="G12" s="28" t="str">
        <f t="shared" si="4"/>
        <v/>
      </c>
      <c r="H12" s="28" t="str">
        <f t="shared" ca="1" si="5"/>
        <v/>
      </c>
      <c r="I12" s="28" t="str">
        <f t="shared" ca="1" si="6"/>
        <v/>
      </c>
      <c r="J12" s="28" t="str">
        <f t="shared" ca="1" si="7"/>
        <v/>
      </c>
      <c r="K12" s="28" t="str">
        <f t="shared" si="8"/>
        <v/>
      </c>
    </row>
    <row r="13" spans="2:11" ht="15.5">
      <c r="B13" s="29"/>
      <c r="C13" s="30" t="str">
        <f t="shared" ca="1" si="0"/>
        <v/>
      </c>
      <c r="D13" s="30" t="str">
        <f t="shared" ca="1" si="1"/>
        <v/>
      </c>
      <c r="E13" s="30" t="str">
        <f t="shared" ca="1" si="2"/>
        <v/>
      </c>
      <c r="F13" s="30" t="str">
        <f t="shared" ca="1" si="3"/>
        <v/>
      </c>
      <c r="G13" s="30" t="str">
        <f t="shared" si="4"/>
        <v/>
      </c>
      <c r="H13" s="30" t="str">
        <f t="shared" ca="1" si="5"/>
        <v/>
      </c>
      <c r="I13" s="30" t="str">
        <f t="shared" ca="1" si="6"/>
        <v/>
      </c>
      <c r="J13" s="30" t="str">
        <f t="shared" ca="1" si="7"/>
        <v/>
      </c>
      <c r="K13" s="30" t="str">
        <f t="shared" si="8"/>
        <v/>
      </c>
    </row>
    <row r="14" spans="2:11" ht="15.5">
      <c r="B14" s="27"/>
      <c r="C14" s="28" t="str">
        <f t="shared" ca="1" si="0"/>
        <v/>
      </c>
      <c r="D14" s="28" t="str">
        <f t="shared" ca="1" si="1"/>
        <v/>
      </c>
      <c r="E14" s="28" t="str">
        <f t="shared" ca="1" si="2"/>
        <v/>
      </c>
      <c r="F14" s="28" t="str">
        <f t="shared" ca="1" si="3"/>
        <v/>
      </c>
      <c r="G14" s="28" t="str">
        <f t="shared" si="4"/>
        <v/>
      </c>
      <c r="H14" s="28" t="str">
        <f t="shared" ca="1" si="5"/>
        <v/>
      </c>
      <c r="I14" s="28" t="str">
        <f t="shared" ca="1" si="6"/>
        <v/>
      </c>
      <c r="J14" s="28" t="str">
        <f t="shared" ca="1" si="7"/>
        <v/>
      </c>
      <c r="K14" s="28" t="str">
        <f t="shared" si="8"/>
        <v/>
      </c>
    </row>
  </sheetData>
  <mergeCells count="2">
    <mergeCell ref="D2:G2"/>
    <mergeCell ref="H2:K2"/>
  </mergeCells>
  <phoneticPr fontId="14"/>
  <pageMargins left="0.78749999999999998" right="0.78749999999999998" top="1.05277777777778" bottom="1.05277777777778" header="0.78749999999999998" footer="0.78749999999999998"/>
  <pageSetup orientation="portrait" horizontalDpi="300" verticalDpi="300"/>
  <headerFooter>
    <oddHeader>&amp;C&amp;"Times New Roman,Regular"&amp;12&amp;A</oddHeader>
    <oddFooter>&amp;C&amp;"Times New Roman,Regular"&amp;12Page &amp;P</odd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IEEE_Cover</vt:lpstr>
      <vt:lpstr>LB210</vt:lpstr>
      <vt:lpstr>LB212</vt:lpstr>
      <vt:lpstr>Statistics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P802.15.4k Letter Ballot Comments &amp; Resolutions</dc:title>
  <dc:subject/>
  <dc:creator>Pat Kinney</dc:creator>
  <cp:keywords/>
  <dc:description/>
  <cp:lastModifiedBy>Marco Hernandez</cp:lastModifiedBy>
  <cp:revision>23</cp:revision>
  <dcterms:created xsi:type="dcterms:W3CDTF">2012-07-21T16:42:55Z</dcterms:created>
  <dcterms:modified xsi:type="dcterms:W3CDTF">2025-03-11T14:00:12Z</dcterms:modified>
  <cp:category/>
  <cp:contentStatus/>
</cp:coreProperties>
</file>