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75D8380-CF1A-4650-B108-B68470F91987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3" l="1"/>
  <c r="E28" i="19"/>
  <c r="E29" i="19" s="1"/>
  <c r="E30" i="19" s="1"/>
  <c r="E31" i="19" s="1"/>
  <c r="E32" i="19" s="1"/>
  <c r="E27" i="19"/>
  <c r="E26" i="19"/>
  <c r="E25" i="19"/>
  <c r="A21" i="19"/>
  <c r="E16" i="19"/>
  <c r="E17" i="19" s="1"/>
  <c r="E18" i="19" s="1"/>
  <c r="E19" i="19" s="1"/>
  <c r="E20" i="19" s="1"/>
  <c r="E21" i="19" s="1"/>
  <c r="E15" i="19"/>
  <c r="B15" i="19"/>
  <c r="A15" i="19"/>
  <c r="A16" i="19" s="1"/>
  <c r="A17" i="19" s="1"/>
  <c r="A18" i="19" s="1"/>
  <c r="A19" i="19" s="1"/>
  <c r="A20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2" i="13" s="1"/>
  <c r="E2" i="20" l="1"/>
  <c r="A10" i="28" l="1"/>
  <c r="A11" i="28" s="1"/>
  <c r="A12" i="28" s="1"/>
  <c r="A13" i="28" s="1"/>
  <c r="A14" i="28" s="1"/>
  <c r="E24" i="19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2" i="19" s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<sst xmlns="http://schemas.openxmlformats.org/spreadsheetml/2006/main" count="517" uniqueCount="306">
  <si>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</si>
  <si>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</si>
  <si>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</si>
  <si>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</si>
  <si>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</si>
  <si>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</si>
  <si>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</si>
  <si>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</si>
  <si>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</si>
  <si>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</si>
  <si>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</si>
  <si>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</si>
  <si>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</si>
  <si>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</si>
  <si>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</si>
  <si>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</si>
  <si>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</si>
  <si>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</si>
  <si>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</si>
  <si>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</si>
  <si>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</si>
  <si>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</si>
  <si>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</si>
  <si>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</si>
  <si>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</si>
  <si>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</si>
  <si>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</si>
  <si>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</si>
  <si>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</si>
  <si>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</si>
  <si>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</si>
  <si>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</si>
  <si>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</si>
  <si>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</si>
  <si>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</si>
  <si>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</si>
  <si>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</si>
  <si>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</si>
  <si>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</si>
  <si>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</si>
  <si>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</si>
  <si>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</si>
  <si>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</si>
  <si>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</si>
  <si>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</si>
  <si>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</si>
  <si>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</si>
  <si>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</si>
  <si>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</si>
  <si>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</si>
  <si>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</si>
  <si>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</si>
  <si>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</si>
  <si>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</si>
  <si>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</si>
  <si>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</si>
  <si>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</si>
  <si>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</si>
  <si>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</si>
  <si>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</si>
  <si>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</si>
  <si>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</si>
  <si>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</si>
  <si>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</si>
  <si>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</si>
  <si>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</si>
  <si>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</si>
  <si>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</si>
  <si>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</si>
  <si>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</si>
  <si>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</si>
  <si>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</si>
  <si>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</si>
  <si>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</si>
  <si>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</si>
  <si>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</si>
  <si>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</si>
  <si>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</si>
  <si>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</si>
  <si>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</si>
  <si>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</si>
  <si>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</si>
  <si>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</si>
  <si>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</si>
  <si>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</si>
  <si>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</si>
  <si>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</si>
  <si>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</si>
  <si>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</si>
  <si>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</si>
  <si>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</si>
  <si>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</si>
  <si>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</si>
  <si>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</si>
  <si>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</si>
  <si>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</si>
  <si>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</si>
  <si>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</si>
  <si>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</si>
  <si>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</si>
  <si>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</si>
  <si>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</si>
  <si>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</si>
  <si>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</si>
  <si>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</si>
  <si>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</si>
  <si>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</si>
  <si>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</si>
  <si>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</si>
  <si>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</si>
  <si>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</si>
  <si>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</si>
  <si>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</si>
  <si>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</si>
  <si>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</si>
  <si>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</si>
  <si>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</si>
  <si>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</si>
  <si>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</si>
  <si>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</si>
  <si>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</si>
  <si>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</si>
  <si>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</si>
  <si>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</si>
  <si>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</si>
  <si>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</si>
  <si>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</si>
  <si>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</si>
  <si>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</si>
  <si>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</si>
  <si>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</si>
  <si>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</si>
  <si>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</si>
  <si>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</si>
  <si>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</si>
  <si>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</si>
  <si>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</si>
  <si>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</si>
  <si>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</si>
  <si>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</si>
  <si>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</si>
  <si>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</si>
  <si>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</si>
  <si>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</si>
  <si>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</si>
  <si>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</si>
  <si>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</si>
  <si>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</si>
  <si>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</si>
  <si>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</si>
  <si>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</si>
  <si>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</si>
  <si>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</si>
  <si>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</si>
  <si>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</si>
  <si>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</si>
  <si>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</si>
  <si>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</si>
  <si>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</si>
  <si>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</si>
  <si>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</si>
  <si>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</si>
  <si>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</si>
  <si>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</si>
  <si>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</si>
  <si>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</si>
  <si>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</si>
  <si>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</si>
  <si>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</si>
  <si>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</si>
  <si>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</si>
  <si>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</si>
  <si>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</si>
  <si>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</si>
  <si>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</si>
  <si>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</si>
  <si>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</si>
  <si>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</si>
  <si>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</si>
  <si>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</si>
  <si>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</si>
  <si>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</si>
  <si>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</si>
  <si>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</si>
  <si>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</si>
  <si>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</si>
  <si>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</si>
  <si>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</si>
  <si>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</si>
  <si>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</si>
  <si>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</si>
  <si>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</si>
  <si>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</si>
  <si>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</si>
  <si>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</si>
  <si>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</si>
  <si>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</si>
  <si>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</si>
  <si>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</si>
  <si>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</si>
  <si>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</si>
  <si>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</si>
  <si>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</si>
  <si>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</si>
  <si>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</si>
  <si>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</si>
  <si>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</si>
  <si>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</si>
  <si>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</si>
  <si>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</si>
  <si>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</si>
  <si>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</si>
  <si>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</si>
  <si>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</si>
  <si>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</si>
  <si>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</si>
  <si>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</si>
  <si>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</si>
  <si>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</si>
  <si>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</si>
  <si>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</si>
  <si>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</si>
  <si>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</si>
  <si>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</si>
  <si>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</si>
  <si>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</si>
  <si>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</si>
  <si>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</si>
  <si>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</si>
  <si>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</si>
  <si>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</si>
  <si>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</si>
  <si>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</si>
  <si>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</si>
  <si>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</si>
  <si>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</si>
  <si>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</si>
  <si>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</si>
  <si>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</si>
  <si>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</si>
  <si>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</si>
  <si>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</si>
  <si>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</si>
  <si>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</si>
  <si>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</si>
  <si>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</si>
  <si>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</si>
  <si>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</si>
  <si>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</si>
  <si>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</si>
  <si>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</si>
  <si>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</si>
  <si>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</si>
  <si>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</si>
  <si>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</si>
  <si>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</si>
  <si>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</si>
  <si>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</si>
  <si>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</si>
  <si>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</si>
  <si>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</si>
  <si>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</si>
  <si>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</si>
  <si>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</si>
  <si>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</si>
  <si>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</si>
  <si>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</si>
  <si>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Comment resolutions TBD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</si>
  <si>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</si>
  <si>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</si>
  <si>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</si>
  <si>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</si>
  <si>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</si>
  <si>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</si>
  <si>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</si>
  <si>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</si>
  <si>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</si>
  <si>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</si>
  <si>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Ben</t>
  </si>
  <si>
    <t xml:space="preserve">Update on misc comments 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</si>
  <si>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</si>
  <si>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</si>
  <si>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</si>
  <si>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</si>
  <si>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</si>
  <si>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</si>
  <si>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</si>
  <si>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</si>
  <si>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</si>
  <si>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</si>
  <si>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</si>
  <si>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</si>
  <si>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</si>
  <si>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15-25-0043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</si>
  <si>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</si>
  <si>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</si>
  <si>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</si>
  <si>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</si>
  <si>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>15-25-0659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</si>
  <si>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</si>
  <si>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</si>
  <si>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</si>
  <si>
    <t>https://mentor.ieee.org/802.15/dcn/24/15-24-0407-07-04ab-proposed-resolution-for-cid-988.docx</t>
  </si>
  <si>
    <t>https://mentor.ieee.org/802.15/dcn/25/15-25-0038-00-04ab-cid-11-resolution.docx</t>
  </si>
  <si>
    <t>https://mentor.ieee.org/802.15/dcn/24/15-24-0381-04-04ab-proposed-resolution-for-security-pt-data.docx</t>
  </si>
  <si>
    <t>https://mentor.ieee.org/802.15/dcn/25/15-25-0018-01-04ab-lb207-crs-for-miscel-mms-comments.docx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</si>
</sst>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1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71-01-04ab-proposed-resolutions-for-cid-192-198.docx" TargetMode="External"/><Relationship Id="rId3" Type="http://schemas.openxmlformats.org/officeDocument/2006/relationships/hyperlink" Target="https://mentor.ieee.org/802.15/dcn/24/15-24-0521-01-04ab-lb207-d01-comment-resolution-no-censensus-cids-994-1008.docx" TargetMode="External"/><Relationship Id="rId7" Type="http://schemas.openxmlformats.org/officeDocument/2006/relationships/hyperlink" Target="https://mentor.ieee.org/802.15/dcn/25/15-25-0008-00-04ab-proposed-resolution-for-comment-id-417-420-421-424-444-on-message-sequence-chart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38-00-04ab-cid-11-resolution.docx" TargetMode="External"/><Relationship Id="rId5" Type="http://schemas.openxmlformats.org/officeDocument/2006/relationships/hyperlink" Target="https://mentor.ieee.org/802.15/dcn/24/15-24-0407-07-04ab-proposed-resolution-for-cid-988.docx" TargetMode="External"/><Relationship Id="rId4" Type="http://schemas.openxmlformats.org/officeDocument/2006/relationships/hyperlink" Target="https://mentor.ieee.org/802.15/dcn/25/15-25-0014-00-04ab-proposed-resolutions-for-cid-261-900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381-04-04ab-proposed-resolution-for-security-pt-data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J15" sqref="J15:J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195</v>
      </c>
      <c r="B1" s="52" t="s">
        <v>179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180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141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165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165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165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165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181</v>
      </c>
      <c r="E10" s="98"/>
      <c r="F10" s="98"/>
      <c r="G10" s="98"/>
      <c r="H10" s="99"/>
      <c r="I10" s="100" t="s">
        <v>166</v>
      </c>
      <c r="J10" s="101"/>
      <c r="K10" s="102" t="s">
        <v>167</v>
      </c>
      <c r="L10" s="103" t="s">
        <v>169</v>
      </c>
      <c r="M10" s="101"/>
      <c r="N10" s="104" t="s">
        <v>182</v>
      </c>
      <c r="O10" s="105"/>
      <c r="P10" s="105"/>
      <c r="Q10" s="105"/>
      <c r="R10" s="106"/>
      <c r="S10" s="100" t="s">
        <v>166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168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166</v>
      </c>
      <c r="J15" s="101"/>
      <c r="K15" s="107" t="s">
        <v>72</v>
      </c>
      <c r="L15" s="108" t="s">
        <v>75</v>
      </c>
      <c r="M15" s="109">
        <v>802.18</v>
      </c>
      <c r="N15" s="126" t="s">
        <v>183</v>
      </c>
      <c r="O15" s="127"/>
      <c r="P15" s="127"/>
      <c r="Q15" s="127"/>
      <c r="R15" s="128"/>
      <c r="S15" s="100" t="s">
        <v>166</v>
      </c>
      <c r="T15" s="144" t="s">
        <v>142</v>
      </c>
      <c r="U15" s="102" t="s">
        <v>167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166</v>
      </c>
      <c r="E21" s="150" t="s">
        <v>36</v>
      </c>
      <c r="F21" s="151" t="s">
        <v>46</v>
      </c>
      <c r="G21" s="152" t="s">
        <v>146</v>
      </c>
      <c r="H21" s="101"/>
      <c r="I21" s="100" t="s">
        <v>166</v>
      </c>
      <c r="J21" s="144" t="s">
        <v>142</v>
      </c>
      <c r="K21" s="102" t="s">
        <v>167</v>
      </c>
      <c r="L21" s="108" t="s">
        <v>75</v>
      </c>
      <c r="M21" s="101"/>
      <c r="N21" s="100" t="s">
        <v>166</v>
      </c>
      <c r="O21" s="153" t="s">
        <v>170</v>
      </c>
      <c r="P21" s="151" t="s">
        <v>46</v>
      </c>
      <c r="Q21" s="103" t="s">
        <v>169</v>
      </c>
      <c r="R21" s="101"/>
      <c r="S21" s="100" t="s">
        <v>166</v>
      </c>
      <c r="T21" s="101"/>
      <c r="U21" s="151" t="s">
        <v>46</v>
      </c>
      <c r="V21" s="152" t="s">
        <v>146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144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145</v>
      </c>
      <c r="C26" s="42"/>
      <c r="D26" s="100" t="s">
        <v>166</v>
      </c>
      <c r="E26" s="166" t="s">
        <v>143</v>
      </c>
      <c r="F26" s="102" t="s">
        <v>167</v>
      </c>
      <c r="G26" s="101"/>
      <c r="H26" s="101"/>
      <c r="I26" s="101"/>
      <c r="J26" s="166" t="s">
        <v>143</v>
      </c>
      <c r="K26" s="151" t="s">
        <v>46</v>
      </c>
      <c r="L26" s="101"/>
      <c r="M26" s="109" t="s">
        <v>131</v>
      </c>
      <c r="N26" s="101"/>
      <c r="O26" s="101"/>
      <c r="P26" s="102" t="s">
        <v>167</v>
      </c>
      <c r="Q26" s="103" t="s">
        <v>169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147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171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148</v>
      </c>
      <c r="O41" s="221" t="s">
        <v>149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150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151</v>
      </c>
      <c r="B44" s="238" t="s">
        <v>152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153</v>
      </c>
      <c r="O45" s="247" t="s">
        <v>154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155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156</v>
      </c>
      <c r="O47" s="259" t="s">
        <v>157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158</v>
      </c>
      <c r="B48" s="264" t="s">
        <v>159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172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173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174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175</v>
      </c>
      <c r="B52" s="276" t="s">
        <v>160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161</v>
      </c>
      <c r="B53" s="285" t="s">
        <v>162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176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190</v>
      </c>
      <c r="C8" s="13">
        <v>0.66666666666666663</v>
      </c>
    </row>
    <row r="9" spans="1:3" x14ac:dyDescent="0.2">
      <c r="A9" s="1">
        <f t="shared" si="0"/>
        <v>3</v>
      </c>
      <c r="B9" s="1" t="s">
        <v>191</v>
      </c>
      <c r="C9" s="13">
        <v>0.33333333333333331</v>
      </c>
    </row>
    <row r="10" spans="1:3" x14ac:dyDescent="0.2">
      <c r="A10" s="1">
        <f t="shared" si="0"/>
        <v>4</v>
      </c>
      <c r="B10" s="1" t="s">
        <v>245</v>
      </c>
      <c r="C10" s="13">
        <v>0.4375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185</v>
      </c>
      <c r="C12" s="13">
        <v>6.25E-2</v>
      </c>
    </row>
    <row r="13" spans="1:3" x14ac:dyDescent="0.2">
      <c r="A13" s="1">
        <f t="shared" si="0"/>
        <v>7</v>
      </c>
      <c r="B13" s="1" t="s">
        <v>186</v>
      </c>
      <c r="C13" s="13">
        <v>0.33333333333333331</v>
      </c>
    </row>
    <row r="14" spans="1:3" x14ac:dyDescent="0.2">
      <c r="A14" s="1">
        <f t="shared" si="0"/>
        <v>8</v>
      </c>
      <c r="B14" s="1" t="s">
        <v>187</v>
      </c>
      <c r="C14" s="13">
        <v>0.4375</v>
      </c>
    </row>
    <row r="15" spans="1:3" x14ac:dyDescent="0.2">
      <c r="A15" s="1">
        <f t="shared" si="0"/>
        <v>9</v>
      </c>
      <c r="B15" s="1" t="s">
        <v>188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189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H24" sqref="H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255</v>
      </c>
      <c r="H6" s="14" t="s">
        <v>254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257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164</v>
      </c>
      <c r="C11" s="12" t="s">
        <v>133</v>
      </c>
      <c r="D11" s="8">
        <v>20</v>
      </c>
      <c r="E11" s="10">
        <f t="shared" si="1"/>
        <v>0.59027777777777768</v>
      </c>
      <c r="G11" t="s">
        <v>261</v>
      </c>
      <c r="H11" s="14" t="s">
        <v>263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236</v>
      </c>
      <c r="C13" s="12" t="s">
        <v>234</v>
      </c>
      <c r="D13" s="8">
        <v>20</v>
      </c>
      <c r="E13" s="10">
        <f t="shared" si="1"/>
        <v>0.61111111111111094</v>
      </c>
      <c r="G13" t="s">
        <v>237</v>
      </c>
      <c r="H13" s="38" t="s">
        <v>235</v>
      </c>
      <c r="I13" s="11"/>
      <c r="J13" s="11"/>
    </row>
    <row r="14" spans="1:10" x14ac:dyDescent="0.2">
      <c r="A14" s="5">
        <f t="shared" si="0"/>
        <v>1.9000000000000008</v>
      </c>
      <c r="B14" s="26" t="s">
        <v>264</v>
      </c>
      <c r="C14" s="12" t="s">
        <v>266</v>
      </c>
      <c r="D14" s="8">
        <v>30</v>
      </c>
      <c r="E14" s="10">
        <f t="shared" si="1"/>
        <v>0.62499999999999978</v>
      </c>
      <c r="G14" t="s">
        <v>265</v>
      </c>
      <c r="H14" s="14" t="s">
        <v>269</v>
      </c>
      <c r="I14" s="11"/>
      <c r="J14" s="11"/>
    </row>
    <row r="15" spans="1:10" x14ac:dyDescent="0.2">
      <c r="A15" s="40" t="s">
        <v>163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178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253</v>
      </c>
      <c r="C19" s="12" t="s">
        <v>136</v>
      </c>
      <c r="D19" s="8">
        <v>15</v>
      </c>
      <c r="E19" s="10">
        <f>E18+TIME(0,D18,0)</f>
        <v>0.67013888888888884</v>
      </c>
      <c r="G19" s="7" t="s">
        <v>251</v>
      </c>
      <c r="H19" s="14" t="s">
        <v>262</v>
      </c>
    </row>
    <row r="20" spans="1:8" x14ac:dyDescent="0.2">
      <c r="A20" s="5">
        <f>A19+0.1</f>
        <v>2.3000000000000003</v>
      </c>
      <c r="B20" s="11" t="s">
        <v>232</v>
      </c>
      <c r="C20" s="12" t="s">
        <v>227</v>
      </c>
      <c r="D20" s="8">
        <v>35</v>
      </c>
      <c r="E20" s="10">
        <f>E19+TIME(0,D19,0)</f>
        <v>0.68055555555555547</v>
      </c>
      <c r="G20" t="s">
        <v>231</v>
      </c>
      <c r="H20" s="14" t="s">
        <v>268</v>
      </c>
    </row>
    <row r="21" spans="1:8" x14ac:dyDescent="0.2">
      <c r="A21" s="5">
        <f>A20+0.1</f>
        <v>2.4000000000000004</v>
      </c>
      <c r="B21" s="11" t="s">
        <v>224</v>
      </c>
      <c r="C21" s="12" t="s">
        <v>227</v>
      </c>
      <c r="D21" s="8">
        <v>25</v>
      </c>
      <c r="E21" s="10">
        <f>E20+TIME(0,D20,0)</f>
        <v>0.70486111111111105</v>
      </c>
      <c r="G21" t="s">
        <v>228</v>
      </c>
      <c r="H21" s="14" t="s">
        <v>240</v>
      </c>
    </row>
    <row r="22" spans="1:8" x14ac:dyDescent="0.2">
      <c r="A22" s="5">
        <f>A21+0.1</f>
        <v>2.5000000000000004</v>
      </c>
      <c r="B22" s="11" t="s">
        <v>225</v>
      </c>
      <c r="C22" s="12" t="s">
        <v>227</v>
      </c>
      <c r="D22" s="8">
        <v>25</v>
      </c>
      <c r="E22" s="10">
        <f>E21+TIME(0,D21,0)</f>
        <v>0.72222222222222221</v>
      </c>
      <c r="G22" t="s">
        <v>229</v>
      </c>
      <c r="H22" s="14" t="s">
        <v>239</v>
      </c>
    </row>
    <row r="23" spans="1:8" x14ac:dyDescent="0.2">
      <c r="A23" s="5">
        <f>A22+0.1</f>
        <v>2.6000000000000005</v>
      </c>
      <c r="B23" s="11" t="s">
        <v>226</v>
      </c>
      <c r="C23" s="12" t="s">
        <v>227</v>
      </c>
      <c r="D23" s="8">
        <v>15</v>
      </c>
      <c r="E23" s="10">
        <f>E22+TIME(0,D22,0)</f>
        <v>0.73958333333333337</v>
      </c>
      <c r="G23" t="s">
        <v>230</v>
      </c>
      <c r="H23" s="14" t="s">
        <v>305</v>
      </c>
    </row>
    <row r="24" spans="1:8" x14ac:dyDescent="0.2">
      <c r="A24" s="5">
        <f>A23+0.1</f>
        <v>2.7000000000000006</v>
      </c>
      <c r="B24" s="26" t="s">
        <v>2</v>
      </c>
      <c r="C24" s="12" t="s">
        <v>4</v>
      </c>
      <c r="D24" s="8"/>
      <c r="E24" s="10">
        <f>E23+TIME(0,D23,0)</f>
        <v>0.75</v>
      </c>
      <c r="H24" s="14"/>
    </row>
    <row r="25" spans="1:8" x14ac:dyDescent="0.2">
      <c r="A25" s="5"/>
      <c r="D25" s="8"/>
      <c r="E25" s="10"/>
    </row>
    <row r="26" spans="1:8" x14ac:dyDescent="0.2">
      <c r="A26" s="5"/>
      <c r="E26" s="10"/>
    </row>
    <row r="28" spans="1:8" x14ac:dyDescent="0.2">
      <c r="B28" s="7" t="s">
        <v>193</v>
      </c>
      <c r="G28" t="s">
        <v>260</v>
      </c>
      <c r="H28" s="14" t="s">
        <v>256</v>
      </c>
    </row>
    <row r="29" spans="1:8" x14ac:dyDescent="0.2">
      <c r="B29" s="7" t="s">
        <v>194</v>
      </c>
      <c r="G29" s="7" t="s">
        <v>259</v>
      </c>
      <c r="H29" s="14" t="s">
        <v>258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19" activePane="bottomLeft" state="frozen"/>
      <selection pane="bottomLeft" activeCell="B27" sqref="B27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206</v>
      </c>
      <c r="C7" s="12" t="s">
        <v>203</v>
      </c>
      <c r="D7" s="8">
        <v>15</v>
      </c>
      <c r="E7" s="10">
        <f t="shared" si="0"/>
        <v>0.33333333333333331</v>
      </c>
      <c r="G7" t="s">
        <v>205</v>
      </c>
      <c r="H7" s="14" t="s">
        <v>204</v>
      </c>
    </row>
    <row r="8" spans="1:8" x14ac:dyDescent="0.2">
      <c r="A8" s="27">
        <f>A6+0.1</f>
        <v>3.2</v>
      </c>
      <c r="B8" s="26" t="s">
        <v>213</v>
      </c>
      <c r="C8" s="12" t="s">
        <v>203</v>
      </c>
      <c r="D8" s="8">
        <v>15</v>
      </c>
      <c r="E8" s="10">
        <f t="shared" si="0"/>
        <v>0.34375</v>
      </c>
      <c r="G8" t="s">
        <v>210</v>
      </c>
      <c r="H8" s="39" t="s">
        <v>209</v>
      </c>
    </row>
    <row r="9" spans="1:8" x14ac:dyDescent="0.2">
      <c r="A9" s="27">
        <f>A8+0.1</f>
        <v>3.3000000000000003</v>
      </c>
      <c r="B9" s="26" t="s">
        <v>218</v>
      </c>
      <c r="C9" s="12" t="s">
        <v>217</v>
      </c>
      <c r="D9" s="8">
        <v>30</v>
      </c>
      <c r="E9" s="10">
        <f t="shared" si="0"/>
        <v>0.35416666666666669</v>
      </c>
      <c r="G9" t="s">
        <v>223</v>
      </c>
      <c r="H9" s="38" t="s">
        <v>302</v>
      </c>
    </row>
    <row r="10" spans="1:8" x14ac:dyDescent="0.2">
      <c r="A10" s="27">
        <f>A9+0.1</f>
        <v>3.4000000000000004</v>
      </c>
      <c r="B10" s="26" t="s">
        <v>289</v>
      </c>
      <c r="C10" s="12" t="s">
        <v>288</v>
      </c>
      <c r="D10" s="8">
        <v>15</v>
      </c>
      <c r="E10" s="10">
        <f t="shared" si="0"/>
        <v>0.375</v>
      </c>
      <c r="G10" s="7" t="s">
        <v>287</v>
      </c>
      <c r="H10" s="14" t="s">
        <v>303</v>
      </c>
    </row>
    <row r="11" spans="1:8" x14ac:dyDescent="0.2">
      <c r="A11" s="27">
        <f>A10+0.1</f>
        <v>3.5000000000000004</v>
      </c>
      <c r="B11" s="26" t="s">
        <v>296</v>
      </c>
      <c r="C11" s="12" t="s">
        <v>283</v>
      </c>
      <c r="D11" s="8">
        <v>20</v>
      </c>
      <c r="E11" s="10">
        <f t="shared" si="0"/>
        <v>0.38541666666666669</v>
      </c>
      <c r="G11" s="7" t="s">
        <v>282</v>
      </c>
      <c r="H11" s="14" t="s">
        <v>295</v>
      </c>
    </row>
    <row r="12" spans="1:8" x14ac:dyDescent="0.2">
      <c r="A12" s="27">
        <f>A11+0.1</f>
        <v>3.6000000000000005</v>
      </c>
      <c r="B12" s="26" t="s">
        <v>135</v>
      </c>
      <c r="C12" s="12" t="s">
        <v>100</v>
      </c>
      <c r="D12" s="8">
        <v>25</v>
      </c>
      <c r="E12" s="10">
        <f t="shared" si="0"/>
        <v>0.39930555555555558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250</v>
      </c>
      <c r="C17" s="12" t="s">
        <v>246</v>
      </c>
      <c r="D17" s="8">
        <v>35</v>
      </c>
      <c r="E17" s="10">
        <f t="shared" si="2"/>
        <v>0.44097222222222221</v>
      </c>
      <c r="G17" s="7" t="s">
        <v>249</v>
      </c>
      <c r="H17" s="14" t="s">
        <v>248</v>
      </c>
    </row>
    <row r="18" spans="1:10" x14ac:dyDescent="0.2">
      <c r="A18" s="27">
        <f>A17+0.1</f>
        <v>4.2999999999999989</v>
      </c>
      <c r="B18" s="26" t="s">
        <v>135</v>
      </c>
      <c r="C18" s="12" t="s">
        <v>100</v>
      </c>
      <c r="D18" s="8">
        <v>30</v>
      </c>
      <c r="E18" s="10">
        <f t="shared" si="2"/>
        <v>0.46527777777777779</v>
      </c>
      <c r="H18" s="38"/>
    </row>
    <row r="19" spans="1:10" x14ac:dyDescent="0.2">
      <c r="A19" s="27">
        <f>A18+0.1</f>
        <v>4.3999999999999986</v>
      </c>
      <c r="B19" s="26" t="s">
        <v>135</v>
      </c>
      <c r="C19" s="12" t="s">
        <v>100</v>
      </c>
      <c r="D19" s="8">
        <v>25</v>
      </c>
      <c r="E19" s="10">
        <f t="shared" si="2"/>
        <v>0.4861111111111111</v>
      </c>
      <c r="H19" s="38"/>
    </row>
    <row r="20" spans="1:10" x14ac:dyDescent="0.2">
      <c r="A20" s="27">
        <f>A19+0.1</f>
        <v>4.4999999999999982</v>
      </c>
      <c r="B20" s="26" t="s">
        <v>135</v>
      </c>
      <c r="C20" s="12" t="s">
        <v>100</v>
      </c>
      <c r="D20" s="8">
        <v>25</v>
      </c>
      <c r="E20" s="10">
        <f t="shared" si="2"/>
        <v>0.50347222222222221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0.52083333333333337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20</v>
      </c>
      <c r="E25" s="10">
        <f>E24+TIME(0,D24,0)</f>
        <v>0.5625</v>
      </c>
      <c r="H25" s="38"/>
    </row>
    <row r="26" spans="1:10" x14ac:dyDescent="0.2">
      <c r="A26" s="27">
        <f t="shared" si="3"/>
        <v>5.2999999999999989</v>
      </c>
      <c r="B26" s="26" t="s">
        <v>212</v>
      </c>
      <c r="C26" s="12" t="s">
        <v>208</v>
      </c>
      <c r="D26" s="8">
        <v>10</v>
      </c>
      <c r="E26" s="10">
        <f>E25+TIME(0,D25,0)</f>
        <v>0.57638888888888884</v>
      </c>
      <c r="G26" t="s">
        <v>214</v>
      </c>
      <c r="H26" s="38" t="s">
        <v>216</v>
      </c>
    </row>
    <row r="27" spans="1:10" x14ac:dyDescent="0.2">
      <c r="A27" s="27">
        <f t="shared" si="3"/>
        <v>5.3999999999999986</v>
      </c>
      <c r="B27" s="26" t="s">
        <v>267</v>
      </c>
      <c r="C27" s="12" t="s">
        <v>270</v>
      </c>
      <c r="D27" s="8">
        <v>20</v>
      </c>
      <c r="E27" s="10">
        <f>E26+TIME(0,D26,0)</f>
        <v>0.58333333333333326</v>
      </c>
      <c r="G27" s="7" t="s">
        <v>272</v>
      </c>
      <c r="H27" s="14" t="s">
        <v>271</v>
      </c>
    </row>
    <row r="28" spans="1:10" x14ac:dyDescent="0.2">
      <c r="A28" s="27">
        <f t="shared" si="3"/>
        <v>5.4999999999999982</v>
      </c>
      <c r="B28" s="26" t="s">
        <v>135</v>
      </c>
      <c r="C28" s="12" t="s">
        <v>100</v>
      </c>
      <c r="D28" s="8">
        <v>20</v>
      </c>
      <c r="E28" s="10">
        <f>E27+TIME(0,D27,0)</f>
        <v>0.5972222222222221</v>
      </c>
    </row>
    <row r="29" spans="1:10" x14ac:dyDescent="0.2">
      <c r="A29" s="27">
        <f t="shared" si="3"/>
        <v>5.5999999999999979</v>
      </c>
      <c r="B29" s="26" t="s">
        <v>135</v>
      </c>
      <c r="C29" s="12" t="s">
        <v>100</v>
      </c>
      <c r="D29" s="8">
        <v>20</v>
      </c>
      <c r="E29" s="10">
        <f>E28+TIME(0,D28,0)</f>
        <v>0.61111111111111094</v>
      </c>
    </row>
    <row r="30" spans="1:10" x14ac:dyDescent="0.2">
      <c r="A30" s="27">
        <f>A27+0.1</f>
        <v>5.4999999999999982</v>
      </c>
      <c r="B30" s="26" t="s">
        <v>135</v>
      </c>
      <c r="C30" s="12" t="s">
        <v>100</v>
      </c>
      <c r="D30" s="8">
        <v>20</v>
      </c>
      <c r="E30" s="10">
        <f>E29+TIME(0,D29,0)</f>
        <v>0.62499999999999978</v>
      </c>
    </row>
    <row r="31" spans="1:10" x14ac:dyDescent="0.2">
      <c r="A31" s="27">
        <f>A28+0.1</f>
        <v>5.5999999999999979</v>
      </c>
      <c r="B31" s="26" t="s">
        <v>135</v>
      </c>
      <c r="C31" s="12" t="s">
        <v>100</v>
      </c>
      <c r="D31" s="8">
        <v>10</v>
      </c>
      <c r="E31" s="10">
        <f>E30+TIME(0,D30,0)</f>
        <v>0.63888888888888862</v>
      </c>
      <c r="G31"/>
      <c r="H31" s="38"/>
    </row>
    <row r="32" spans="1:10" x14ac:dyDescent="0.2">
      <c r="A32" s="27">
        <f>A28+0.1</f>
        <v>5.5999999999999979</v>
      </c>
      <c r="B32" s="11" t="s">
        <v>124</v>
      </c>
      <c r="C32" s="12" t="s">
        <v>4</v>
      </c>
      <c r="D32" s="8">
        <v>0</v>
      </c>
      <c r="E32" s="10">
        <f>E31+TIME(0,D31,0)</f>
        <v>0.64583333333333304</v>
      </c>
      <c r="G32"/>
      <c r="H32" s="38"/>
    </row>
    <row r="33" spans="1:8" x14ac:dyDescent="0.2">
      <c r="A33" s="27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17" r:id="rId3" xr:uid="{1B60B264-27E8-4A8A-9A0D-A84BDCC93DCC}"/>
    <hyperlink ref="H26" r:id="rId4" xr:uid="{09EE164E-16A6-4222-B294-C12FAC87D193}"/>
    <hyperlink ref="H9" r:id="rId5" xr:uid="{6DFE2404-2E4F-494B-97BF-C8FA01DA5CF0}"/>
    <hyperlink ref="H10" r:id="rId6" xr:uid="{9D18869E-1FBF-4026-9C4E-BE7442AE6A7B}"/>
    <hyperlink ref="H11" r:id="rId7" xr:uid="{0C9803E1-79B9-408C-8102-6598F59E9AA7}"/>
    <hyperlink ref="H27" r:id="rId8" xr:uid="{63F81CF3-1E23-4122-A2EA-437A90DE49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2" si="0">A5+0.1</f>
        <v>6.1</v>
      </c>
      <c r="B6" s="26" t="s">
        <v>52</v>
      </c>
      <c r="C6" s="12" t="s">
        <v>4</v>
      </c>
      <c r="D6" s="8">
        <v>0</v>
      </c>
      <c r="E6" s="10">
        <f t="shared" ref="E6:E12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241</v>
      </c>
      <c r="C8" s="12" t="s">
        <v>220</v>
      </c>
      <c r="D8" s="8">
        <v>25</v>
      </c>
      <c r="E8" s="10">
        <f t="shared" si="1"/>
        <v>6.9444444444444448E-2</v>
      </c>
      <c r="H8" s="14"/>
    </row>
    <row r="9" spans="1:8" x14ac:dyDescent="0.2">
      <c r="A9" s="8">
        <f t="shared" si="0"/>
        <v>6.3999999999999986</v>
      </c>
      <c r="B9" s="26" t="s">
        <v>297</v>
      </c>
      <c r="C9" s="12" t="s">
        <v>280</v>
      </c>
      <c r="D9" s="8">
        <v>25</v>
      </c>
      <c r="E9" s="10">
        <f t="shared" si="1"/>
        <v>8.6805555555555552E-2</v>
      </c>
      <c r="G9" s="7" t="s">
        <v>252</v>
      </c>
      <c r="H9" s="14"/>
    </row>
    <row r="10" spans="1:8" x14ac:dyDescent="0.2">
      <c r="A10" s="8">
        <f t="shared" si="0"/>
        <v>6.4999999999999982</v>
      </c>
      <c r="B10" s="26" t="s">
        <v>279</v>
      </c>
      <c r="C10" s="12" t="s">
        <v>278</v>
      </c>
      <c r="D10" s="8">
        <v>20</v>
      </c>
      <c r="E10" s="10">
        <f t="shared" si="1"/>
        <v>0.10416666666666666</v>
      </c>
      <c r="G10" s="7" t="s">
        <v>298</v>
      </c>
      <c r="H10" s="14"/>
    </row>
    <row r="11" spans="1:8" x14ac:dyDescent="0.2">
      <c r="A11" s="8">
        <f t="shared" si="0"/>
        <v>6.5999999999999979</v>
      </c>
      <c r="B11" s="11" t="s">
        <v>232</v>
      </c>
      <c r="C11" s="12" t="s">
        <v>227</v>
      </c>
      <c r="D11" s="8">
        <v>10</v>
      </c>
      <c r="E11" s="10">
        <f t="shared" si="1"/>
        <v>0.11805555555555555</v>
      </c>
      <c r="G11" t="s">
        <v>231</v>
      </c>
      <c r="H11" s="14" t="s">
        <v>304</v>
      </c>
    </row>
    <row r="12" spans="1:8" x14ac:dyDescent="0.2">
      <c r="A12" s="8">
        <f t="shared" si="0"/>
        <v>6.6999999999999975</v>
      </c>
      <c r="B12" s="11" t="s">
        <v>2</v>
      </c>
      <c r="C12" s="12"/>
      <c r="D12" s="8"/>
      <c r="E12" s="10">
        <f t="shared" si="1"/>
        <v>0.125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11" r:id="rId1" xr:uid="{CE5CC3C0-8D41-49EA-8A28-021DECDD39B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4" activePane="bottomLeft" state="frozen"/>
      <selection pane="bottomLeft" activeCell="C29" sqref="C2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290</v>
      </c>
      <c r="C9" s="12" t="s">
        <v>217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241</v>
      </c>
      <c r="C19" s="12" t="s">
        <v>220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300</v>
      </c>
      <c r="C20" s="12" t="s">
        <v>291</v>
      </c>
      <c r="D20" s="8">
        <v>20</v>
      </c>
      <c r="E20" s="10">
        <f t="shared" si="3"/>
        <v>0.46527777777777773</v>
      </c>
      <c r="F20" s="7"/>
      <c r="G20" t="s">
        <v>292</v>
      </c>
      <c r="H20" s="7"/>
    </row>
    <row r="21" spans="1:9" x14ac:dyDescent="0.2">
      <c r="A21" s="8">
        <f t="shared" si="2"/>
        <v>8.4999999999999982</v>
      </c>
      <c r="B21" s="26" t="s">
        <v>299</v>
      </c>
      <c r="C21" s="12" t="s">
        <v>291</v>
      </c>
      <c r="D21" s="8">
        <v>20</v>
      </c>
      <c r="E21" s="10">
        <f t="shared" si="3"/>
        <v>0.47916666666666663</v>
      </c>
      <c r="F21"/>
      <c r="G21" t="s">
        <v>293</v>
      </c>
      <c r="H21" s="14"/>
      <c r="I21" s="14"/>
    </row>
    <row r="22" spans="1:9" x14ac:dyDescent="0.2">
      <c r="A22" s="8">
        <f t="shared" si="2"/>
        <v>8.5999999999999979</v>
      </c>
      <c r="B22" s="26" t="s">
        <v>301</v>
      </c>
      <c r="C22" s="12" t="s">
        <v>274</v>
      </c>
      <c r="D22" s="8">
        <v>30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139</v>
      </c>
      <c r="C23" s="12" t="s">
        <v>100</v>
      </c>
      <c r="D23" s="8">
        <v>10</v>
      </c>
      <c r="E23" s="10">
        <f t="shared" si="3"/>
        <v>0.51388888888888884</v>
      </c>
      <c r="G23"/>
      <c r="H23" s="14"/>
    </row>
    <row r="24" spans="1:9" x14ac:dyDescent="0.2">
      <c r="A24" s="8">
        <f t="shared" si="2"/>
        <v>8.7999999999999972</v>
      </c>
      <c r="B24" s="26"/>
      <c r="C24" s="12"/>
      <c r="D24" s="20">
        <v>0</v>
      </c>
      <c r="E24" s="10">
        <f t="shared" si="3"/>
        <v>0.52083333333333326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294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198</v>
      </c>
      <c r="D2" t="s">
        <v>79</v>
      </c>
      <c r="E2" t="s">
        <v>80</v>
      </c>
    </row>
    <row r="3" spans="1:5" x14ac:dyDescent="0.2">
      <c r="D3" t="s">
        <v>200</v>
      </c>
    </row>
    <row r="4" spans="1:5" x14ac:dyDescent="0.2">
      <c r="C4" t="s">
        <v>197</v>
      </c>
      <c r="D4" t="s">
        <v>200</v>
      </c>
      <c r="E4" t="s">
        <v>201</v>
      </c>
    </row>
    <row r="5" spans="1:5" x14ac:dyDescent="0.2">
      <c r="C5" t="s">
        <v>277</v>
      </c>
      <c r="D5" t="s">
        <v>200</v>
      </c>
    </row>
    <row r="7" spans="1:5" ht="12.95" customHeight="1" x14ac:dyDescent="0.2"/>
    <row r="8" spans="1:5" ht="12.95" customHeight="1" x14ac:dyDescent="0.2">
      <c r="A8" t="s">
        <v>177</v>
      </c>
      <c r="B8" t="s">
        <v>77</v>
      </c>
      <c r="C8" t="s">
        <v>78</v>
      </c>
      <c r="D8" t="s">
        <v>202</v>
      </c>
    </row>
    <row r="9" spans="1:5" ht="12.4" customHeight="1" x14ac:dyDescent="0.2">
      <c r="A9">
        <v>1</v>
      </c>
      <c r="B9" t="s">
        <v>274</v>
      </c>
      <c r="C9" t="s">
        <v>276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6" sqref="A6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206</v>
      </c>
      <c r="B2" t="s">
        <v>203</v>
      </c>
      <c r="C2" t="s">
        <v>205</v>
      </c>
      <c r="D2">
        <v>10</v>
      </c>
      <c r="E2" t="s">
        <v>207</v>
      </c>
      <c r="F2" t="s">
        <v>242</v>
      </c>
      <c r="I2" s="14" t="s">
        <v>204</v>
      </c>
    </row>
    <row r="3" spans="1:9" ht="15" x14ac:dyDescent="0.2">
      <c r="A3" s="33" t="s">
        <v>213</v>
      </c>
      <c r="B3" t="s">
        <v>203</v>
      </c>
      <c r="C3" t="s">
        <v>210</v>
      </c>
      <c r="D3">
        <v>10</v>
      </c>
      <c r="E3" t="s">
        <v>207</v>
      </c>
      <c r="F3" t="s">
        <v>242</v>
      </c>
      <c r="H3" s="36"/>
      <c r="I3" s="39" t="s">
        <v>209</v>
      </c>
    </row>
    <row r="4" spans="1:9" x14ac:dyDescent="0.2">
      <c r="A4" t="s">
        <v>212</v>
      </c>
      <c r="B4" t="s">
        <v>208</v>
      </c>
      <c r="C4" t="s">
        <v>214</v>
      </c>
      <c r="D4">
        <v>5</v>
      </c>
      <c r="E4" t="s">
        <v>215</v>
      </c>
      <c r="F4" t="s">
        <v>196</v>
      </c>
      <c r="H4" s="36"/>
      <c r="I4" s="38" t="s">
        <v>216</v>
      </c>
    </row>
    <row r="5" spans="1:9" x14ac:dyDescent="0.2">
      <c r="A5" t="s">
        <v>218</v>
      </c>
      <c r="B5" t="s">
        <v>217</v>
      </c>
      <c r="C5" t="s">
        <v>223</v>
      </c>
      <c r="E5" t="s">
        <v>219</v>
      </c>
      <c r="F5" t="s">
        <v>242</v>
      </c>
      <c r="H5" s="36"/>
      <c r="I5" s="14"/>
    </row>
    <row r="6" spans="1:9" x14ac:dyDescent="0.2">
      <c r="A6" t="s">
        <v>100</v>
      </c>
      <c r="B6" t="s">
        <v>220</v>
      </c>
      <c r="C6" t="s">
        <v>100</v>
      </c>
      <c r="D6">
        <v>25</v>
      </c>
      <c r="E6" t="s">
        <v>221</v>
      </c>
      <c r="F6" t="s">
        <v>243</v>
      </c>
      <c r="H6" s="36"/>
      <c r="I6" s="39"/>
    </row>
    <row r="7" spans="1:9" x14ac:dyDescent="0.2">
      <c r="A7" t="s">
        <v>100</v>
      </c>
      <c r="B7" t="s">
        <v>220</v>
      </c>
      <c r="C7" t="s">
        <v>100</v>
      </c>
      <c r="D7">
        <v>25</v>
      </c>
      <c r="E7" t="s">
        <v>222</v>
      </c>
      <c r="F7" t="s">
        <v>244</v>
      </c>
      <c r="I7" s="14"/>
    </row>
    <row r="8" spans="1:9" x14ac:dyDescent="0.2">
      <c r="A8" t="s">
        <v>232</v>
      </c>
      <c r="B8" t="s">
        <v>227</v>
      </c>
      <c r="C8" t="s">
        <v>231</v>
      </c>
      <c r="D8">
        <v>20</v>
      </c>
      <c r="F8" t="s">
        <v>196</v>
      </c>
      <c r="I8" s="14"/>
    </row>
    <row r="9" spans="1:9" x14ac:dyDescent="0.2">
      <c r="A9" t="s">
        <v>224</v>
      </c>
      <c r="B9" t="s">
        <v>227</v>
      </c>
      <c r="C9" t="s">
        <v>228</v>
      </c>
      <c r="D9">
        <v>10</v>
      </c>
      <c r="F9" t="s">
        <v>196</v>
      </c>
      <c r="I9" s="14" t="s">
        <v>240</v>
      </c>
    </row>
    <row r="10" spans="1:9" x14ac:dyDescent="0.2">
      <c r="A10" t="s">
        <v>225</v>
      </c>
      <c r="B10" t="s">
        <v>227</v>
      </c>
      <c r="C10" t="s">
        <v>229</v>
      </c>
      <c r="D10">
        <v>20</v>
      </c>
      <c r="F10" t="s">
        <v>196</v>
      </c>
      <c r="I10" s="14" t="s">
        <v>239</v>
      </c>
    </row>
    <row r="11" spans="1:9" x14ac:dyDescent="0.2">
      <c r="A11" t="s">
        <v>226</v>
      </c>
      <c r="B11" t="s">
        <v>227</v>
      </c>
      <c r="C11" t="s">
        <v>230</v>
      </c>
      <c r="D11">
        <v>5</v>
      </c>
      <c r="F11" t="s">
        <v>196</v>
      </c>
      <c r="I11" s="14" t="s">
        <v>238</v>
      </c>
    </row>
    <row r="12" spans="1:9" x14ac:dyDescent="0.2">
      <c r="A12" t="s">
        <v>236</v>
      </c>
      <c r="B12" t="s">
        <v>234</v>
      </c>
      <c r="C12" t="s">
        <v>237</v>
      </c>
      <c r="D12">
        <v>10</v>
      </c>
      <c r="E12" t="s">
        <v>233</v>
      </c>
      <c r="F12" t="s">
        <v>242</v>
      </c>
      <c r="H12" s="36"/>
      <c r="I12" s="38" t="s">
        <v>235</v>
      </c>
    </row>
    <row r="13" spans="1:9" x14ac:dyDescent="0.2">
      <c r="A13" t="s">
        <v>250</v>
      </c>
      <c r="B13" t="s">
        <v>246</v>
      </c>
      <c r="C13" t="s">
        <v>249</v>
      </c>
      <c r="D13">
        <v>30</v>
      </c>
      <c r="E13" t="s">
        <v>247</v>
      </c>
      <c r="F13" t="s">
        <v>199</v>
      </c>
      <c r="I13" s="14" t="s">
        <v>248</v>
      </c>
    </row>
    <row r="14" spans="1:9" ht="15" x14ac:dyDescent="0.2">
      <c r="A14" s="296" t="s">
        <v>281</v>
      </c>
      <c r="B14" t="s">
        <v>280</v>
      </c>
      <c r="C14" t="s">
        <v>251</v>
      </c>
      <c r="D14">
        <v>5</v>
      </c>
      <c r="H14" s="36"/>
      <c r="I14" s="38"/>
    </row>
    <row r="15" spans="1:9" ht="15" x14ac:dyDescent="0.2">
      <c r="A15" s="296" t="s">
        <v>281</v>
      </c>
      <c r="B15" t="s">
        <v>280</v>
      </c>
      <c r="C15" t="s">
        <v>252</v>
      </c>
      <c r="D15">
        <v>20</v>
      </c>
      <c r="E15" t="s">
        <v>221</v>
      </c>
      <c r="H15" s="36"/>
      <c r="I15" s="38"/>
    </row>
    <row r="16" spans="1:9" x14ac:dyDescent="0.2">
      <c r="B16" t="s">
        <v>274</v>
      </c>
      <c r="C16" t="s">
        <v>273</v>
      </c>
      <c r="E16" t="s">
        <v>275</v>
      </c>
      <c r="H16" s="36"/>
      <c r="I16" s="38"/>
    </row>
    <row r="17" spans="1:9" ht="15" x14ac:dyDescent="0.2">
      <c r="A17" s="32"/>
      <c r="C17" t="s">
        <v>284</v>
      </c>
      <c r="H17" s="36"/>
      <c r="I17" s="37"/>
    </row>
    <row r="18" spans="1:9" x14ac:dyDescent="0.2">
      <c r="B18" t="s">
        <v>283</v>
      </c>
      <c r="H18" s="36"/>
      <c r="I18" s="38"/>
    </row>
    <row r="19" spans="1:9" x14ac:dyDescent="0.2">
      <c r="C19" t="s">
        <v>285</v>
      </c>
      <c r="H19" s="36"/>
      <c r="I19" s="38"/>
    </row>
    <row r="20" spans="1:9" x14ac:dyDescent="0.2">
      <c r="C20" t="s">
        <v>286</v>
      </c>
      <c r="H20" s="36"/>
    </row>
    <row r="21" spans="1:9" x14ac:dyDescent="0.2">
      <c r="B21" t="s">
        <v>280</v>
      </c>
      <c r="C21" t="s">
        <v>287</v>
      </c>
      <c r="H21" s="36"/>
    </row>
    <row r="22" spans="1:9" x14ac:dyDescent="0.2">
      <c r="A22" s="32"/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211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2025-01-13T12:31:33Z</dcterms:modified>
</cp:coreProperties>
</file>