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E212A39-2301-480C-8306-23BCC85CE350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0" l="1"/>
  <c r="E25" i="20"/>
  <c r="E24" i="20"/>
  <c r="E23" i="20"/>
  <c r="E22" i="20"/>
  <c r="E21" i="20"/>
  <c r="A21" i="19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A16" i="28"/>
  <c r="A15" i="28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s="1"/>
  <c r="E12" i="13" s="1"/>
  <c r="E2" i="20" l="1"/>
  <c r="A10" i="28" l="1"/>
  <c r="A11" i="28" s="1"/>
  <c r="A12" i="28" s="1"/>
  <c r="A13" i="28" s="1"/>
  <c r="A14" i="28" s="1"/>
  <c r="E24" i="19"/>
  <c r="E25" i="19" s="1"/>
  <c r="E26" i="19" s="1"/>
  <c r="E27" i="19" s="1"/>
  <c r="E28" i="19" s="1"/>
  <c r="E29" i="19" s="1"/>
  <c r="E30" i="19" s="1"/>
  <c r="E31" i="19" s="1"/>
  <c r="E32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<sst xmlns="http://schemas.openxmlformats.org/spreadsheetml/2006/main" count="496" uniqueCount="273">
  <si>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</si>
  <si>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</si>
  <si>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</si>
  <si>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</si>
  <si>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</si>
  <si>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</si>
  <si>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</si>
  <si>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</si>
  <si>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</si>
  <si>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</si>
  <si>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</si>
  <si>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</si>
  <si>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</si>
  <si>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</si>
  <si>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</si>
  <si>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</si>
  <si>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</si>
  <si>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</si>
  <si>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</si>
  <si>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</si>
  <si>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</si>
  <si>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</si>
  <si>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</si>
  <si>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</si>
  <si>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</si>
  <si>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</si>
  <si>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</si>
  <si>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</si>
  <si>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</si>
  <si>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</si>
  <si>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</si>
  <si>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</si>
  <si>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</si>
  <si>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</si>
  <si>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</si>
  <si>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</si>
  <si>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</si>
  <si>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</si>
  <si>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</si>
  <si>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</si>
  <si>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</si>
  <si>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</si>
  <si>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</si>
  <si>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</si>
  <si>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</si>
  <si>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</si>
  <si>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</si>
  <si>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</si>
  <si>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</si>
  <si>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</si>
  <si>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</si>
  <si>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</si>
  <si>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</si>
  <si>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</si>
  <si>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</si>
  <si>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</si>
  <si>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</si>
  <si>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</si>
  <si>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</si>
  <si>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</si>
  <si>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</si>
  <si>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</si>
  <si>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</si>
  <si>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</si>
  <si>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</si>
  <si>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</si>
  <si>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</si>
  <si>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</si>
  <si>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</si>
  <si>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</si>
  <si>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</si>
  <si>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</si>
  <si>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</si>
  <si>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</si>
  <si>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</si>
  <si>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</si>
  <si>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</si>
  <si>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</si>
  <si>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</si>
  <si>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</si>
  <si>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</si>
  <si>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</si>
  <si>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</si>
  <si>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</si>
  <si>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</si>
  <si>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</si>
  <si>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</si>
  <si>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</si>
  <si>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</si>
  <si>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</si>
  <si>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</si>
  <si>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</si>
  <si>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</si>
  <si>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</si>
  <si>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</si>
  <si>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</si>
  <si>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</si>
  <si>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</si>
  <si>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</si>
  <si>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</si>
  <si>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</si>
  <si>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</si>
  <si>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</si>
  <si>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</si>
  <si>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</si>
  <si>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</si>
  <si>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</si>
  <si>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</si>
  <si>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</si>
  <si>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</si>
  <si>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</si>
  <si>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</si>
  <si>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</si>
  <si>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</si>
  <si>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</si>
  <si>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</si>
  <si>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</si>
  <si>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</si>
  <si>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</si>
  <si>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</si>
  <si>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</si>
  <si>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</si>
  <si>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</si>
  <si>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</si>
  <si>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</si>
  <si>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</si>
  <si>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</si>
  <si>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</si>
  <si>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</si>
  <si>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</si>
  <si>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</si>
  <si>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</si>
  <si>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</si>
  <si>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</si>
  <si>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</si>
  <si>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</si>
  <si>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</si>
  <si>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</si>
  <si>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</si>
  <si>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</si>
  <si>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</si>
  <si>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</si>
  <si>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</si>
  <si>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</si>
  <si>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</si>
  <si>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</si>
  <si>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</si>
  <si>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</si>
  <si>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</si>
  <si>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</si>
  <si>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</si>
  <si>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</si>
  <si>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</si>
  <si>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</si>
  <si>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</si>
  <si>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</si>
  <si>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</si>
  <si>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</si>
  <si>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</si>
  <si>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</si>
  <si>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</si>
  <si>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</si>
  <si>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</si>
  <si>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</si>
  <si>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</si>
  <si>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</si>
  <si>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</si>
  <si>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</si>
  <si>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</si>
  <si>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</si>
  <si>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</si>
  <si>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</si>
  <si>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</si>
  <si>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</si>
  <si>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</si>
  <si>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</si>
  <si>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</si>
  <si>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</si>
  <si>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</si>
  <si>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</si>
  <si>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</si>
  <si>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</si>
  <si>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</si>
  <si>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</si>
  <si>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</si>
  <si>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</si>
  <si>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</si>
  <si>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</si>
  <si>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</si>
  <si>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</si>
  <si>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</si>
  <si>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</si>
  <si>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</si>
  <si>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</si>
  <si>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</si>
  <si>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</si>
  <si>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</si>
  <si>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</si>
  <si>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</si>
  <si>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</si>
  <si>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Wed PM3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</si>
  <si>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</si>
  <si>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</si>
  <si>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</si>
  <si>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</si>
  <si>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</si>
  <si>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</si>
  <si>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</si>
  <si>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</si>
  <si>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</si>
  <si>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</si>
  <si>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</si>
  <si>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</si>
  <si>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</si>
  <si>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</si>
  <si>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</si>
  <si>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</si>
  <si>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</si>
  <si>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</si>
  <si>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</si>
  <si>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</si>
  <si>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</si>
  <si>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</si>
  <si>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</si>
  <si>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</si>
  <si>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</si>
  <si>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</si>
  <si>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</si>
  <si>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</si>
  <si>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</si>
  <si>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</si>
  <si>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</si>
  <si>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</si>
  <si>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</si>
  <si>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</si>
  <si>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</si>
  <si>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</si>
  <si>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</si>
  <si>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</si>
  <si>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</si>
  <si>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</si>
  <si>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</si>
  <si>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</si>
  <si>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</si>
  <si>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</si>
  <si>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</si>
  <si>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</si>
  <si>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</si>
  <si>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</si>
  <si>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</si>
  <si>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</si>
  <si>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</si>
  <si>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15-24-0609-00 – Addresses 1 comment, can do this one quickly at any place you can fit it (5 minutes).</t>
  </si>
  <si>
    <t>15-24-0609</t>
  </si>
  <si>
    <t>15-25-0004</t>
  </si>
  <si>
    <t>sented on  just passed, but people needed more time on it, Wednesday would probably be good time to have a slot for more discussion on it (20 minutes).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</si>
  <si>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</si>
  <si>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</si>
  <si>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</si>
  <si>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</si>
  <si>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</si>
  <si>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</si>
  <si>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</si>
  <si>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</si>
  <si>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</si>
  <si>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</si>
  <si>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</si>
  <si>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</si>
  <si>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</si>
  <si>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</si>
  <si>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Comment resolutions TBD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</si>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</sst>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0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21-01-04ab-lb207-d01-comment-resolution-no-censensus-cids-994-100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5/15-25-0014-00-04ab-proposed-resolutions-for-cid-261-900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J15" sqref="J15:J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246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8" activePane="bottomLeft" state="frozen"/>
      <selection pane="bottomLeft" activeCell="G13" sqref="G13:H1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258</v>
      </c>
      <c r="H6" s="14" t="s">
        <v>257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260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264</v>
      </c>
      <c r="H11" s="14" t="s">
        <v>266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237</v>
      </c>
      <c r="C13" s="12" t="s">
        <v>235</v>
      </c>
      <c r="D13" s="8">
        <v>30</v>
      </c>
      <c r="E13" s="10">
        <f t="shared" si="1"/>
        <v>0.61111111111111094</v>
      </c>
      <c r="G13" t="s">
        <v>238</v>
      </c>
      <c r="H13" s="38" t="s">
        <v>236</v>
      </c>
      <c r="I13" s="11"/>
      <c r="J13" s="11"/>
    </row>
    <row r="14" spans="1:10" x14ac:dyDescent="0.2">
      <c r="A14" s="5">
        <f t="shared" si="0"/>
        <v>1.9000000000000008</v>
      </c>
      <c r="B14" s="26" t="s">
        <v>267</v>
      </c>
      <c r="C14" s="12" t="s">
        <v>269</v>
      </c>
      <c r="D14" s="8">
        <v>20</v>
      </c>
      <c r="E14" s="10">
        <f t="shared" si="1"/>
        <v>0.63194444444444431</v>
      </c>
      <c r="G14" t="s">
        <v>268</v>
      </c>
      <c r="H14" s="14" t="s">
        <v>272</v>
      </c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256</v>
      </c>
      <c r="C19" s="12" t="s">
        <v>136</v>
      </c>
      <c r="D19" s="8">
        <v>10</v>
      </c>
      <c r="E19" s="10">
        <f>E18+TIME(0,D18,0)</f>
        <v>0.67013888888888884</v>
      </c>
      <c r="G19" s="7" t="s">
        <v>253</v>
      </c>
      <c r="H19" s="14" t="s">
        <v>265</v>
      </c>
    </row>
    <row r="20" spans="1:8" x14ac:dyDescent="0.2">
      <c r="A20" s="5">
        <f>A19+0.1</f>
        <v>2.3000000000000003</v>
      </c>
      <c r="B20" s="11" t="s">
        <v>233</v>
      </c>
      <c r="C20" s="12" t="s">
        <v>228</v>
      </c>
      <c r="D20" s="8">
        <v>20</v>
      </c>
      <c r="E20" s="10">
        <f>E19+TIME(0,D19,0)</f>
        <v>0.67708333333333326</v>
      </c>
      <c r="G20" t="s">
        <v>232</v>
      </c>
      <c r="H20" s="14" t="s">
        <v>271</v>
      </c>
    </row>
    <row r="21" spans="1:8" x14ac:dyDescent="0.2">
      <c r="A21" s="5">
        <f>A20+0.1</f>
        <v>2.4000000000000004</v>
      </c>
      <c r="B21" s="11" t="s">
        <v>225</v>
      </c>
      <c r="C21" s="12" t="s">
        <v>228</v>
      </c>
      <c r="D21" s="8">
        <v>10</v>
      </c>
      <c r="E21" s="10">
        <f>E20+TIME(0,D20,0)</f>
        <v>0.6909722222222221</v>
      </c>
      <c r="G21" t="s">
        <v>229</v>
      </c>
      <c r="H21" s="14" t="s">
        <v>241</v>
      </c>
    </row>
    <row r="22" spans="1:8" x14ac:dyDescent="0.2">
      <c r="A22" s="5">
        <f>A21+0.1</f>
        <v>2.5000000000000004</v>
      </c>
      <c r="B22" s="11" t="s">
        <v>226</v>
      </c>
      <c r="C22" s="12" t="s">
        <v>228</v>
      </c>
      <c r="D22" s="8">
        <v>20</v>
      </c>
      <c r="E22" s="10">
        <f>E21+TIME(0,D21,0)</f>
        <v>0.69791666666666652</v>
      </c>
      <c r="G22" t="s">
        <v>230</v>
      </c>
      <c r="H22" s="14" t="s">
        <v>240</v>
      </c>
    </row>
    <row r="23" spans="1:8" x14ac:dyDescent="0.2">
      <c r="A23" s="5">
        <f>A22+0.1</f>
        <v>2.6000000000000005</v>
      </c>
      <c r="B23" s="11" t="s">
        <v>227</v>
      </c>
      <c r="C23" s="12" t="s">
        <v>228</v>
      </c>
      <c r="D23" s="8">
        <v>10</v>
      </c>
      <c r="E23" s="10">
        <f>E22+TIME(0,D22,0)</f>
        <v>0.71180555555555536</v>
      </c>
      <c r="G23" t="s">
        <v>231</v>
      </c>
      <c r="H23" s="14" t="s">
        <v>239</v>
      </c>
    </row>
    <row r="24" spans="1:8" x14ac:dyDescent="0.2">
      <c r="A24" s="5">
        <f>A23+0.1</f>
        <v>2.7000000000000006</v>
      </c>
      <c r="B24" s="26" t="s">
        <v>270</v>
      </c>
      <c r="C24" s="12" t="s">
        <v>100</v>
      </c>
      <c r="D24" s="8">
        <v>45</v>
      </c>
      <c r="E24" s="10">
        <f>E23+TIME(0,D23,0)</f>
        <v>0.71874999999999978</v>
      </c>
    </row>
    <row r="25" spans="1:8" x14ac:dyDescent="0.2">
      <c r="A25" s="5">
        <f>A24+0.1</f>
        <v>2.8000000000000007</v>
      </c>
      <c r="B25" s="26" t="s">
        <v>2</v>
      </c>
      <c r="C25" s="12" t="s">
        <v>4</v>
      </c>
      <c r="E25" s="10">
        <f>E24+TIME(0,D24,0)</f>
        <v>0.74999999999999978</v>
      </c>
    </row>
    <row r="28" spans="1:8" x14ac:dyDescent="0.2">
      <c r="B28" s="7" t="s">
        <v>193</v>
      </c>
      <c r="G28" t="s">
        <v>263</v>
      </c>
      <c r="H28" s="14" t="s">
        <v>259</v>
      </c>
    </row>
    <row r="29" spans="1:8" x14ac:dyDescent="0.2">
      <c r="B29" s="7" t="s">
        <v>194</v>
      </c>
      <c r="G29" s="7" t="s">
        <v>262</v>
      </c>
      <c r="H29" s="14" t="s">
        <v>261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5" activePane="bottomLeft" state="frozen"/>
      <selection pane="bottomLeft" activeCell="B10" sqref="B10:C10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207</v>
      </c>
      <c r="C7" s="12" t="s">
        <v>204</v>
      </c>
      <c r="D7" s="8">
        <v>15</v>
      </c>
      <c r="E7" s="10">
        <f t="shared" si="0"/>
        <v>0.33333333333333331</v>
      </c>
      <c r="G7" t="s">
        <v>206</v>
      </c>
      <c r="H7" s="14" t="s">
        <v>205</v>
      </c>
    </row>
    <row r="8" spans="1:8" x14ac:dyDescent="0.2">
      <c r="A8" s="27">
        <f>A6+0.1</f>
        <v>3.2</v>
      </c>
      <c r="B8" s="26" t="s">
        <v>214</v>
      </c>
      <c r="C8" s="12" t="s">
        <v>204</v>
      </c>
      <c r="D8" s="8">
        <v>15</v>
      </c>
      <c r="E8" s="10">
        <f t="shared" si="0"/>
        <v>0.34375</v>
      </c>
      <c r="G8" t="s">
        <v>211</v>
      </c>
      <c r="H8" s="39" t="s">
        <v>210</v>
      </c>
    </row>
    <row r="9" spans="1:8" x14ac:dyDescent="0.2">
      <c r="A9" s="27">
        <f>A8+0.1</f>
        <v>3.3000000000000003</v>
      </c>
      <c r="B9" s="26" t="s">
        <v>219</v>
      </c>
      <c r="C9" s="12" t="s">
        <v>218</v>
      </c>
      <c r="D9" s="8">
        <v>30</v>
      </c>
      <c r="E9" s="10">
        <f t="shared" si="0"/>
        <v>0.35416666666666669</v>
      </c>
      <c r="G9" t="s">
        <v>224</v>
      </c>
      <c r="H9" s="38"/>
    </row>
    <row r="10" spans="1:8" x14ac:dyDescent="0.2">
      <c r="A10" s="27">
        <f>A9+0.1</f>
        <v>3.4000000000000004</v>
      </c>
      <c r="B10" s="26" t="s">
        <v>135</v>
      </c>
      <c r="C10" s="12" t="s">
        <v>100</v>
      </c>
      <c r="D10" s="8">
        <v>15</v>
      </c>
      <c r="E10" s="10">
        <f t="shared" si="0"/>
        <v>0.375</v>
      </c>
    </row>
    <row r="11" spans="1:8" x14ac:dyDescent="0.2">
      <c r="A11" s="27">
        <f>A10+0.1</f>
        <v>3.5000000000000004</v>
      </c>
      <c r="B11" s="26" t="s">
        <v>135</v>
      </c>
      <c r="C11" s="12" t="s">
        <v>100</v>
      </c>
      <c r="D11" s="8">
        <v>20</v>
      </c>
      <c r="E11" s="10">
        <f t="shared" si="0"/>
        <v>0.38541666666666669</v>
      </c>
      <c r="G11"/>
      <c r="H11" s="38"/>
    </row>
    <row r="12" spans="1:8" x14ac:dyDescent="0.2">
      <c r="A12" s="27">
        <f>A11+0.1</f>
        <v>3.6000000000000005</v>
      </c>
      <c r="B12" s="26" t="s">
        <v>135</v>
      </c>
      <c r="C12" s="12" t="s">
        <v>100</v>
      </c>
      <c r="D12" s="8">
        <v>25</v>
      </c>
      <c r="E12" s="10">
        <f t="shared" si="0"/>
        <v>0.39930555555555558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251</v>
      </c>
      <c r="C17" s="12" t="s">
        <v>247</v>
      </c>
      <c r="D17" s="8">
        <v>35</v>
      </c>
      <c r="E17" s="10">
        <f t="shared" si="2"/>
        <v>0.44097222222222221</v>
      </c>
      <c r="G17" s="7" t="s">
        <v>250</v>
      </c>
      <c r="H17" s="14" t="s">
        <v>249</v>
      </c>
    </row>
    <row r="18" spans="1:10" x14ac:dyDescent="0.2">
      <c r="A18" s="27">
        <f>A17+0.1</f>
        <v>4.2999999999999989</v>
      </c>
      <c r="B18" s="26" t="s">
        <v>135</v>
      </c>
      <c r="C18" s="12" t="s">
        <v>100</v>
      </c>
      <c r="D18" s="8">
        <v>30</v>
      </c>
      <c r="E18" s="10">
        <f t="shared" si="2"/>
        <v>0.46527777777777779</v>
      </c>
      <c r="H18" s="38"/>
    </row>
    <row r="19" spans="1:10" x14ac:dyDescent="0.2">
      <c r="A19" s="27">
        <f>A18+0.1</f>
        <v>4.3999999999999986</v>
      </c>
      <c r="B19" s="26" t="s">
        <v>135</v>
      </c>
      <c r="C19" s="12" t="s">
        <v>100</v>
      </c>
      <c r="D19" s="8">
        <v>25</v>
      </c>
      <c r="E19" s="10">
        <f t="shared" si="2"/>
        <v>0.4861111111111111</v>
      </c>
      <c r="H19" s="38"/>
    </row>
    <row r="20" spans="1:10" x14ac:dyDescent="0.2">
      <c r="A20" s="27">
        <f>A19+0.1</f>
        <v>4.4999999999999982</v>
      </c>
      <c r="B20" s="26" t="s">
        <v>135</v>
      </c>
      <c r="C20" s="12" t="s">
        <v>100</v>
      </c>
      <c r="D20" s="8">
        <v>25</v>
      </c>
      <c r="E20" s="10">
        <f t="shared" si="2"/>
        <v>0.50347222222222221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20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213</v>
      </c>
      <c r="C26" s="12" t="s">
        <v>209</v>
      </c>
      <c r="D26" s="8">
        <v>10</v>
      </c>
      <c r="E26" s="10">
        <f>E25+TIME(0,D25,0)</f>
        <v>0.57638888888888884</v>
      </c>
      <c r="G26" t="s">
        <v>215</v>
      </c>
      <c r="H26" s="38" t="s">
        <v>217</v>
      </c>
    </row>
    <row r="27" spans="1:10" x14ac:dyDescent="0.2">
      <c r="A27" s="27">
        <f t="shared" si="3"/>
        <v>5.3999999999999986</v>
      </c>
      <c r="B27" s="26" t="s">
        <v>135</v>
      </c>
      <c r="C27" s="12" t="s">
        <v>100</v>
      </c>
      <c r="E27" s="10">
        <f>E26+TIME(0,D26,0)</f>
        <v>0.58333333333333326</v>
      </c>
    </row>
    <row r="28" spans="1:10" x14ac:dyDescent="0.2">
      <c r="A28" s="27">
        <f t="shared" si="3"/>
        <v>5.4999999999999982</v>
      </c>
      <c r="B28" s="26" t="s">
        <v>135</v>
      </c>
      <c r="C28" s="12" t="s">
        <v>100</v>
      </c>
      <c r="E28" s="10">
        <f>E27+TIME(0,Monday!D20,0)</f>
        <v>0.5972222222222221</v>
      </c>
    </row>
    <row r="29" spans="1:10" x14ac:dyDescent="0.2">
      <c r="A29" s="27">
        <f t="shared" si="3"/>
        <v>5.5999999999999979</v>
      </c>
      <c r="B29" s="26" t="s">
        <v>135</v>
      </c>
      <c r="C29" s="12" t="s">
        <v>100</v>
      </c>
      <c r="E29" s="10">
        <f>E28+TIME(0,Monday!D21,0)</f>
        <v>0.60416666666666652</v>
      </c>
    </row>
    <row r="30" spans="1:10" x14ac:dyDescent="0.2">
      <c r="A30" s="27">
        <f>A27+0.1</f>
        <v>5.4999999999999982</v>
      </c>
      <c r="B30" s="26" t="s">
        <v>135</v>
      </c>
      <c r="C30" s="12" t="s">
        <v>100</v>
      </c>
      <c r="E30" s="10">
        <f>E29+TIME(0,Monday!D22,0)</f>
        <v>0.61805555555555536</v>
      </c>
    </row>
    <row r="31" spans="1:10" x14ac:dyDescent="0.2">
      <c r="A31" s="27">
        <f>A28+0.1</f>
        <v>5.5999999999999979</v>
      </c>
      <c r="B31" s="26" t="s">
        <v>135</v>
      </c>
      <c r="C31" s="12" t="s">
        <v>100</v>
      </c>
      <c r="D31" s="8">
        <v>35</v>
      </c>
      <c r="E31" s="10">
        <f>E30+TIME(0,Monday!D23,0)</f>
        <v>0.62499999999999978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>E31+TIME(0,D31,0)</f>
        <v>0.64930555555555536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17" r:id="rId3" xr:uid="{1B60B264-27E8-4A8A-9A0D-A84BDCC93DCC}"/>
    <hyperlink ref="H26" r:id="rId4" xr:uid="{09EE164E-16A6-4222-B294-C12FAC87D1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242</v>
      </c>
      <c r="C8" s="12" t="s">
        <v>221</v>
      </c>
      <c r="D8" s="8">
        <v>25</v>
      </c>
      <c r="E8" s="10">
        <f t="shared" si="1"/>
        <v>6.9444444444444448E-2</v>
      </c>
      <c r="H8" s="14"/>
    </row>
    <row r="9" spans="1:8" x14ac:dyDescent="0.2">
      <c r="A9" s="8">
        <f t="shared" si="0"/>
        <v>6.3999999999999986</v>
      </c>
      <c r="B9" s="26" t="s">
        <v>135</v>
      </c>
      <c r="C9" s="12" t="s">
        <v>100</v>
      </c>
      <c r="D9" s="8">
        <v>25</v>
      </c>
      <c r="E9" s="10">
        <f t="shared" si="1"/>
        <v>8.6805555555555552E-2</v>
      </c>
      <c r="H9" s="14"/>
    </row>
    <row r="10" spans="1:8" x14ac:dyDescent="0.2">
      <c r="A10" s="8">
        <f t="shared" si="0"/>
        <v>6.4999999999999982</v>
      </c>
      <c r="B10" s="26" t="s">
        <v>135</v>
      </c>
      <c r="C10" s="12" t="s">
        <v>100</v>
      </c>
      <c r="D10" s="8">
        <v>20</v>
      </c>
      <c r="E10" s="10">
        <f t="shared" si="1"/>
        <v>0.10416666666666666</v>
      </c>
      <c r="H10" s="14"/>
    </row>
    <row r="11" spans="1:8" x14ac:dyDescent="0.2">
      <c r="A11" s="8">
        <f t="shared" si="0"/>
        <v>6.5999999999999979</v>
      </c>
      <c r="B11" s="26" t="s">
        <v>135</v>
      </c>
      <c r="C11" s="12" t="s">
        <v>100</v>
      </c>
      <c r="D11" s="8">
        <v>10</v>
      </c>
      <c r="E11" s="10">
        <f t="shared" si="1"/>
        <v>0.11805555555555555</v>
      </c>
      <c r="H11" s="14"/>
    </row>
    <row r="12" spans="1:8" x14ac:dyDescent="0.2">
      <c r="A12" s="8">
        <f t="shared" si="0"/>
        <v>6.6999999999999975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zoomScale="110" zoomScaleNormal="110" workbookViewId="0">
      <pane ySplit="2" topLeftCell="A3" activePane="bottomLeft" state="frozen"/>
      <selection pane="bottomLeft" activeCell="D24" sqref="D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135</v>
      </c>
      <c r="C9" s="12" t="s">
        <v>100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242</v>
      </c>
      <c r="C19" s="12" t="s">
        <v>221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135</v>
      </c>
      <c r="C20" s="12" t="s">
        <v>100</v>
      </c>
      <c r="D20" s="8">
        <v>20</v>
      </c>
      <c r="E20" s="10">
        <f t="shared" si="3"/>
        <v>0.46527777777777773</v>
      </c>
      <c r="F20" s="7"/>
      <c r="H20" s="7"/>
    </row>
    <row r="21" spans="1:9" x14ac:dyDescent="0.2">
      <c r="A21" s="8">
        <f t="shared" si="2"/>
        <v>8.4999999999999982</v>
      </c>
      <c r="B21" s="26" t="s">
        <v>135</v>
      </c>
      <c r="C21" s="12" t="s">
        <v>100</v>
      </c>
      <c r="D21" s="8">
        <v>20</v>
      </c>
      <c r="E21" s="10">
        <f t="shared" si="3"/>
        <v>0.47916666666666663</v>
      </c>
      <c r="F21"/>
      <c r="G21"/>
      <c r="H21" s="14"/>
      <c r="I21" s="14"/>
    </row>
    <row r="22" spans="1:9" x14ac:dyDescent="0.2">
      <c r="A22" s="8">
        <f t="shared" si="2"/>
        <v>8.5999999999999979</v>
      </c>
      <c r="B22" s="26" t="s">
        <v>135</v>
      </c>
      <c r="C22" s="12" t="s">
        <v>100</v>
      </c>
      <c r="D22" s="8">
        <v>15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0.50347222222222221</v>
      </c>
      <c r="G23"/>
      <c r="H23" s="14"/>
    </row>
    <row r="24" spans="1:9" x14ac:dyDescent="0.2">
      <c r="A24" s="8">
        <f t="shared" si="2"/>
        <v>8.7999999999999972</v>
      </c>
      <c r="B24" s="26" t="s">
        <v>135</v>
      </c>
      <c r="C24" s="12" t="s">
        <v>100</v>
      </c>
      <c r="D24" s="20">
        <v>15</v>
      </c>
      <c r="E24" s="10">
        <f t="shared" si="3"/>
        <v>0.51041666666666663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135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5" sqref="C15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C3" t="s">
        <v>199</v>
      </c>
      <c r="D3" t="s">
        <v>201</v>
      </c>
    </row>
    <row r="4" spans="1:5" x14ac:dyDescent="0.2">
      <c r="C4" t="s">
        <v>197</v>
      </c>
      <c r="D4" t="s">
        <v>201</v>
      </c>
      <c r="E4" t="s">
        <v>202</v>
      </c>
    </row>
    <row r="5" spans="1:5" x14ac:dyDescent="0.2">
      <c r="C5" t="s">
        <v>200</v>
      </c>
      <c r="D5" t="s">
        <v>201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203</v>
      </c>
    </row>
    <row r="9" spans="1:5" ht="12.4" customHeight="1" x14ac:dyDescent="0.2">
      <c r="A9">
        <v>1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>
      <c r="A15">
        <f>A14+1</f>
        <v>7</v>
      </c>
    </row>
    <row r="16" spans="1:5" ht="12.4" customHeight="1" x14ac:dyDescent="0.2">
      <c r="A16">
        <f>A15+1</f>
        <v>8</v>
      </c>
    </row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topLeftCell="C1" workbookViewId="0">
      <selection activeCell="I8" sqref="I8:I11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207</v>
      </c>
      <c r="B2" t="s">
        <v>204</v>
      </c>
      <c r="C2" t="s">
        <v>206</v>
      </c>
      <c r="D2">
        <v>10</v>
      </c>
      <c r="E2" t="s">
        <v>208</v>
      </c>
      <c r="F2" t="s">
        <v>243</v>
      </c>
      <c r="I2" s="14" t="s">
        <v>205</v>
      </c>
    </row>
    <row r="3" spans="1:9" ht="15" x14ac:dyDescent="0.2">
      <c r="A3" s="33" t="s">
        <v>214</v>
      </c>
      <c r="B3" t="s">
        <v>204</v>
      </c>
      <c r="C3" t="s">
        <v>211</v>
      </c>
      <c r="D3">
        <v>10</v>
      </c>
      <c r="E3" t="s">
        <v>208</v>
      </c>
      <c r="F3" t="s">
        <v>243</v>
      </c>
      <c r="H3" s="36"/>
      <c r="I3" s="39" t="s">
        <v>210</v>
      </c>
    </row>
    <row r="4" spans="1:9" x14ac:dyDescent="0.2">
      <c r="A4" t="s">
        <v>213</v>
      </c>
      <c r="B4" t="s">
        <v>209</v>
      </c>
      <c r="C4" t="s">
        <v>215</v>
      </c>
      <c r="D4">
        <v>5</v>
      </c>
      <c r="E4" t="s">
        <v>216</v>
      </c>
      <c r="F4" t="s">
        <v>196</v>
      </c>
      <c r="H4" s="36"/>
      <c r="I4" s="38" t="s">
        <v>217</v>
      </c>
    </row>
    <row r="5" spans="1:9" x14ac:dyDescent="0.2">
      <c r="A5" t="s">
        <v>219</v>
      </c>
      <c r="B5" t="s">
        <v>218</v>
      </c>
      <c r="C5" t="s">
        <v>224</v>
      </c>
      <c r="E5" t="s">
        <v>220</v>
      </c>
      <c r="F5" t="s">
        <v>243</v>
      </c>
      <c r="H5" s="36"/>
      <c r="I5" s="14"/>
    </row>
    <row r="6" spans="1:9" x14ac:dyDescent="0.2">
      <c r="A6" t="s">
        <v>100</v>
      </c>
      <c r="B6" t="s">
        <v>221</v>
      </c>
      <c r="C6" t="s">
        <v>100</v>
      </c>
      <c r="D6">
        <v>25</v>
      </c>
      <c r="E6" t="s">
        <v>222</v>
      </c>
      <c r="F6" t="s">
        <v>244</v>
      </c>
      <c r="H6" s="36"/>
      <c r="I6" s="39"/>
    </row>
    <row r="7" spans="1:9" x14ac:dyDescent="0.2">
      <c r="A7" t="s">
        <v>100</v>
      </c>
      <c r="B7" t="s">
        <v>221</v>
      </c>
      <c r="C7" t="s">
        <v>100</v>
      </c>
      <c r="D7">
        <v>25</v>
      </c>
      <c r="E7" t="s">
        <v>223</v>
      </c>
      <c r="F7" t="s">
        <v>245</v>
      </c>
      <c r="I7" s="14"/>
    </row>
    <row r="8" spans="1:9" x14ac:dyDescent="0.2">
      <c r="A8" t="s">
        <v>233</v>
      </c>
      <c r="B8" t="s">
        <v>228</v>
      </c>
      <c r="C8" t="s">
        <v>232</v>
      </c>
      <c r="D8">
        <v>20</v>
      </c>
      <c r="F8" t="s">
        <v>196</v>
      </c>
      <c r="I8" s="14"/>
    </row>
    <row r="9" spans="1:9" x14ac:dyDescent="0.2">
      <c r="A9" t="s">
        <v>225</v>
      </c>
      <c r="B9" t="s">
        <v>228</v>
      </c>
      <c r="C9" t="s">
        <v>229</v>
      </c>
      <c r="D9">
        <v>10</v>
      </c>
      <c r="F9" t="s">
        <v>196</v>
      </c>
      <c r="I9" s="14" t="s">
        <v>241</v>
      </c>
    </row>
    <row r="10" spans="1:9" x14ac:dyDescent="0.2">
      <c r="A10" t="s">
        <v>226</v>
      </c>
      <c r="B10" t="s">
        <v>228</v>
      </c>
      <c r="C10" t="s">
        <v>230</v>
      </c>
      <c r="D10">
        <v>20</v>
      </c>
      <c r="F10" t="s">
        <v>196</v>
      </c>
      <c r="I10" s="14" t="s">
        <v>240</v>
      </c>
    </row>
    <row r="11" spans="1:9" x14ac:dyDescent="0.2">
      <c r="A11" t="s">
        <v>227</v>
      </c>
      <c r="B11" t="s">
        <v>228</v>
      </c>
      <c r="C11" t="s">
        <v>231</v>
      </c>
      <c r="D11">
        <v>5</v>
      </c>
      <c r="F11" t="s">
        <v>196</v>
      </c>
      <c r="I11" s="14" t="s">
        <v>239</v>
      </c>
    </row>
    <row r="12" spans="1:9" x14ac:dyDescent="0.2">
      <c r="A12" t="s">
        <v>237</v>
      </c>
      <c r="B12" t="s">
        <v>235</v>
      </c>
      <c r="C12" t="s">
        <v>238</v>
      </c>
      <c r="D12">
        <v>10</v>
      </c>
      <c r="E12" t="s">
        <v>234</v>
      </c>
      <c r="F12" t="s">
        <v>243</v>
      </c>
      <c r="H12" s="36"/>
      <c r="I12" s="38" t="s">
        <v>236</v>
      </c>
    </row>
    <row r="13" spans="1:9" x14ac:dyDescent="0.2">
      <c r="A13" t="s">
        <v>251</v>
      </c>
      <c r="B13" t="s">
        <v>247</v>
      </c>
      <c r="C13" t="s">
        <v>250</v>
      </c>
      <c r="D13">
        <v>30</v>
      </c>
      <c r="E13" t="s">
        <v>248</v>
      </c>
      <c r="F13" t="s">
        <v>199</v>
      </c>
      <c r="I13" s="14" t="s">
        <v>249</v>
      </c>
    </row>
    <row r="14" spans="1:9" ht="15" x14ac:dyDescent="0.2">
      <c r="A14" s="296" t="s">
        <v>252</v>
      </c>
      <c r="C14" t="s">
        <v>253</v>
      </c>
      <c r="D14">
        <v>5</v>
      </c>
      <c r="H14" s="36"/>
      <c r="I14" s="38"/>
    </row>
    <row r="15" spans="1:9" ht="15" x14ac:dyDescent="0.2">
      <c r="A15" s="296" t="s">
        <v>255</v>
      </c>
      <c r="C15" t="s">
        <v>254</v>
      </c>
      <c r="D15">
        <v>20</v>
      </c>
      <c r="E15" t="s">
        <v>222</v>
      </c>
      <c r="H15" s="36"/>
      <c r="I15" s="38"/>
    </row>
    <row r="16" spans="1:9" x14ac:dyDescent="0.2">
      <c r="H16" s="36"/>
      <c r="I16" s="38"/>
    </row>
    <row r="17" spans="1:9" ht="15" x14ac:dyDescent="0.2">
      <c r="A17" s="32"/>
      <c r="H17" s="36"/>
      <c r="I17" s="37"/>
    </row>
    <row r="18" spans="1:9" x14ac:dyDescent="0.2">
      <c r="H18" s="36"/>
      <c r="I18" s="38"/>
    </row>
    <row r="19" spans="1:9" x14ac:dyDescent="0.2">
      <c r="H19" s="36"/>
      <c r="I19" s="38"/>
    </row>
    <row r="20" spans="1:9" x14ac:dyDescent="0.2">
      <c r="H20" s="36"/>
    </row>
    <row r="21" spans="1:9" x14ac:dyDescent="0.2">
      <c r="H21" s="36"/>
    </row>
    <row r="22" spans="1:9" x14ac:dyDescent="0.2">
      <c r="A22" s="32"/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212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2025-01-13T05:05:15Z</dcterms:modified>
</cp:coreProperties>
</file>