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heckCompatibility="1" defaultThemeVersion="124226"/>
  <mc:AlternateContent xmlns:mc="http://schemas.openxmlformats.org/markup-compatibility/2006">
    <mc:Choice Requires="x15">
      <x15ac:absPath xmlns:x15ac="http://schemas.microsoft.com/office/spreadsheetml/2010/11/ac" url="C:\home\IEEE\IEEE802 Standard\IEEE802.15.6a&amp;6ma\2024-11 Vancouver\document\"/>
    </mc:Choice>
  </mc:AlternateContent>
  <xr:revisionPtr revIDLastSave="0" documentId="8_{1CABC38E-3E30-42EF-83FC-01FF2519471D}" xr6:coauthVersionLast="47" xr6:coauthVersionMax="47" xr10:uidLastSave="{00000000-0000-0000-0000-000000000000}"/>
  <bookViews>
    <workbookView xWindow="240" yWindow="360" windowWidth="18960" windowHeight="8380" activeTab="1" xr2:uid="{00000000-000D-0000-FFFF-FFFF00000000}"/>
  </bookViews>
  <sheets>
    <sheet name="IEEE Cover" sheetId="34" r:id="rId1"/>
    <sheet name="Comments-Resolutions"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4" i="1" l="1"/>
  <c r="C126" i="1"/>
  <c r="C124" i="1"/>
  <c r="F126" i="1"/>
  <c r="A1048507" i="1" l="1"/>
  <c r="M2" i="1"/>
</calcChain>
</file>

<file path=xl/sharedStrings.xml><?xml version="1.0" encoding="utf-8"?>
<sst xmlns="http://schemas.openxmlformats.org/spreadsheetml/2006/main" count="830" uniqueCount="338">
  <si>
    <t>Line #</t>
  </si>
  <si>
    <t>Comment</t>
  </si>
  <si>
    <t>Proposed Change</t>
  </si>
  <si>
    <t>Category</t>
  </si>
  <si>
    <t>Source</t>
  </si>
  <si>
    <t>Purpose</t>
  </si>
  <si>
    <t>Notice</t>
  </si>
  <si>
    <t>Release</t>
  </si>
  <si>
    <t>Name</t>
  </si>
  <si>
    <t>CID</t>
  </si>
  <si>
    <t>Resolution</t>
  </si>
  <si>
    <t>Clause #</t>
  </si>
  <si>
    <t>Page #</t>
  </si>
  <si>
    <t>Resolution done?</t>
  </si>
  <si>
    <r>
      <t xml:space="preserve"> 
</t>
    </r>
    <r>
      <rPr>
        <b/>
        <sz val="10"/>
        <color rgb="FF00B050"/>
        <rFont val="Arial"/>
        <family val="2"/>
      </rPr>
      <t>CID:</t>
    </r>
    <r>
      <rPr>
        <b/>
        <sz val="10"/>
        <rFont val="Arial"/>
        <family val="2"/>
      </rPr>
      <t xml:space="preserve"> Comment's ID.
</t>
    </r>
    <r>
      <rPr>
        <b/>
        <sz val="10"/>
        <color rgb="FF00B050"/>
        <rFont val="Arial"/>
        <family val="2"/>
      </rPr>
      <t>Resolution:</t>
    </r>
    <r>
      <rPr>
        <b/>
        <sz val="10"/>
        <rFont val="Arial"/>
        <family val="2"/>
      </rPr>
      <t xml:space="preserve">  </t>
    </r>
    <r>
      <rPr>
        <b/>
        <sz val="10"/>
        <color rgb="FF00B0F0"/>
        <rFont val="Arial"/>
        <family val="2"/>
      </rPr>
      <t>Accepted</t>
    </r>
    <r>
      <rPr>
        <b/>
        <sz val="10"/>
        <rFont val="Arial"/>
        <family val="2"/>
      </rPr>
      <t xml:space="preserve">: The proposed change is accepted as it is.
                    </t>
    </r>
    <r>
      <rPr>
        <b/>
        <sz val="10"/>
        <color rgb="FF00B0F0"/>
        <rFont val="Arial"/>
        <family val="2"/>
      </rPr>
      <t>Accepted in principle</t>
    </r>
    <r>
      <rPr>
        <b/>
        <sz val="10"/>
        <rFont val="Arial"/>
        <family val="2"/>
      </rPr>
      <t xml:space="preserve">: The proposed change concept is accepted, but the resolution contains modifications accepted by the Working Group. 
                    </t>
    </r>
    <r>
      <rPr>
        <b/>
        <sz val="10"/>
        <color rgb="FF00B0F0"/>
        <rFont val="Arial"/>
        <family val="2"/>
      </rPr>
      <t>Rejected</t>
    </r>
    <r>
      <rPr>
        <b/>
        <sz val="10"/>
        <rFont val="Arial"/>
        <family val="2"/>
      </rPr>
      <t xml:space="preserve">: The proposed change is rejected providing a reason.  
</t>
    </r>
    <r>
      <rPr>
        <b/>
        <sz val="10"/>
        <color rgb="FF00B050"/>
        <rFont val="Arial"/>
        <family val="2"/>
      </rPr>
      <t>Last updated:</t>
    </r>
    <r>
      <rPr>
        <b/>
        <sz val="10"/>
        <rFont val="Arial"/>
        <family val="2"/>
      </rPr>
      <t xml:space="preserve">  </t>
    </r>
    <r>
      <rPr>
        <b/>
        <sz val="10"/>
        <color rgb="FF00B0F0"/>
        <rFont val="Arial"/>
        <family val="2"/>
      </rPr>
      <t>Month</t>
    </r>
    <r>
      <rPr>
        <b/>
        <sz val="10"/>
        <rFont val="Arial"/>
        <family val="2"/>
      </rPr>
      <t>/</t>
    </r>
    <r>
      <rPr>
        <b/>
        <sz val="10"/>
        <color rgb="FF00B0F0"/>
        <rFont val="Arial"/>
        <family val="2"/>
      </rPr>
      <t>Day/Year</t>
    </r>
    <r>
      <rPr>
        <b/>
        <sz val="10"/>
        <rFont val="Arial"/>
        <family val="2"/>
      </rPr>
      <t xml:space="preserve"> [</t>
    </r>
    <r>
      <rPr>
        <b/>
        <sz val="10"/>
        <color rgb="FF00B0F0"/>
        <rFont val="Arial"/>
        <family val="2"/>
      </rPr>
      <t>time</t>
    </r>
    <r>
      <rPr>
        <b/>
        <sz val="10"/>
        <rFont val="Arial"/>
        <family val="2"/>
      </rPr>
      <t xml:space="preserve">] of the last resolution update.
</t>
    </r>
    <r>
      <rPr>
        <b/>
        <sz val="10"/>
        <color rgb="FF00B050"/>
        <rFont val="Arial"/>
        <family val="2"/>
      </rPr>
      <t>Resolution done? :</t>
    </r>
    <r>
      <rPr>
        <b/>
        <sz val="10"/>
        <color rgb="FF00B0F0"/>
        <rFont val="Arial"/>
        <family val="2"/>
      </rPr>
      <t xml:space="preserve"> Yes</t>
    </r>
    <r>
      <rPr>
        <b/>
        <sz val="10"/>
        <rFont val="Arial"/>
        <family val="2"/>
      </rPr>
      <t xml:space="preserve"> or </t>
    </r>
    <r>
      <rPr>
        <b/>
        <sz val="10"/>
        <color rgb="FF00B0F0"/>
        <rFont val="Arial"/>
        <family val="2"/>
      </rPr>
      <t xml:space="preserve">No (blank): </t>
    </r>
    <r>
      <rPr>
        <b/>
        <sz val="10"/>
        <color theme="1"/>
        <rFont val="Arial"/>
        <family val="2"/>
      </rPr>
      <t>use</t>
    </r>
    <r>
      <rPr>
        <b/>
        <sz val="10"/>
        <color rgb="FF00B0F0"/>
        <rFont val="Arial"/>
        <family val="2"/>
      </rPr>
      <t xml:space="preserve"> </t>
    </r>
    <r>
      <rPr>
        <b/>
        <sz val="10"/>
        <color theme="1"/>
        <rFont val="Arial"/>
        <family val="2"/>
      </rPr>
      <t>by the editor f</t>
    </r>
    <r>
      <rPr>
        <b/>
        <sz val="10"/>
        <rFont val="Arial"/>
        <family val="2"/>
      </rPr>
      <t xml:space="preserve">or progress tracking.
</t>
    </r>
  </si>
  <si>
    <t>General</t>
  </si>
  <si>
    <t>Technical</t>
  </si>
  <si>
    <t>The contributor acknowledges and accepts that this contribution becomes the property of IEEE and IEEE P802.15 may make it publicly available.</t>
  </si>
  <si>
    <t>This document has been prepared to assist the IEEE P802.15.6ma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</si>
  <si>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Ryuji Kohno; YRP-IAI, Japn, YNU, Japan</t>
  </si>
  <si>
    <t>Marco Hernandez; YRP-IAI, Japan, CWC Oulu Univ. Finland</t>
  </si>
  <si>
    <t>Date submitted</t>
  </si>
  <si>
    <t>Title</t>
  </si>
  <si>
    <t>Wireless Specialty Networks</t>
  </si>
  <si>
    <t>IEEE 802.15</t>
  </si>
  <si>
    <t>Discussion</t>
  </si>
  <si>
    <t>Editorial</t>
  </si>
  <si>
    <t>Done:</t>
  </si>
  <si>
    <t>Left:</t>
  </si>
  <si>
    <t>Comments:</t>
  </si>
  <si>
    <t>Resolutions:</t>
  </si>
  <si>
    <t>Last update</t>
  </si>
  <si>
    <t>Affiliation</t>
  </si>
  <si>
    <t>Stephan Sand</t>
  </si>
  <si>
    <t>German Aerospace Center (DLR)</t>
  </si>
  <si>
    <t>Yasuharu Amezawa</t>
    <phoneticPr fontId="7"/>
  </si>
  <si>
    <t>Mobile Techno.Corp.</t>
    <phoneticPr fontId="7"/>
  </si>
  <si>
    <t>Huan-Bang Li</t>
    <phoneticPr fontId="7"/>
  </si>
  <si>
    <t>NICT</t>
    <phoneticPr fontId="7"/>
  </si>
  <si>
    <t>Seong-Soon Joo</t>
    <phoneticPr fontId="7"/>
  </si>
  <si>
    <t>KPST</t>
    <phoneticPr fontId="7"/>
  </si>
  <si>
    <t>Yasuharu Amezawa</t>
    <phoneticPr fontId="1"/>
  </si>
  <si>
    <t>4.7.</t>
  </si>
  <si>
    <t>0</t>
  </si>
  <si>
    <t>3.2</t>
  </si>
  <si>
    <t>G.1</t>
  </si>
  <si>
    <t>D.1</t>
  </si>
  <si>
    <t>6</t>
    <phoneticPr fontId="7"/>
  </si>
  <si>
    <t>6.1</t>
    <phoneticPr fontId="7"/>
  </si>
  <si>
    <t>6.4</t>
    <phoneticPr fontId="7"/>
  </si>
  <si>
    <t>6.4.1</t>
    <phoneticPr fontId="7"/>
  </si>
  <si>
    <t>6.4.3</t>
    <phoneticPr fontId="7"/>
  </si>
  <si>
    <t>6.4.5</t>
    <phoneticPr fontId="7"/>
  </si>
  <si>
    <t>6.4.6</t>
    <phoneticPr fontId="7"/>
  </si>
  <si>
    <t>6.4.7</t>
    <phoneticPr fontId="7"/>
  </si>
  <si>
    <t>6.5.1.1</t>
    <phoneticPr fontId="7"/>
  </si>
  <si>
    <t>6.6</t>
    <phoneticPr fontId="7"/>
  </si>
  <si>
    <t>6.6.4.2</t>
    <phoneticPr fontId="7"/>
  </si>
  <si>
    <t>6.6.74</t>
    <phoneticPr fontId="7"/>
  </si>
  <si>
    <t>4.2</t>
    <phoneticPr fontId="7"/>
  </si>
  <si>
    <t>4.4</t>
    <phoneticPr fontId="7"/>
  </si>
  <si>
    <t>4.7</t>
    <phoneticPr fontId="7"/>
  </si>
  <si>
    <t>4.7.1</t>
    <phoneticPr fontId="7"/>
  </si>
  <si>
    <t>4.7.2</t>
    <phoneticPr fontId="7"/>
  </si>
  <si>
    <t>5.3.3.1.1</t>
    <phoneticPr fontId="7"/>
  </si>
  <si>
    <t>5.3.3.1.5</t>
    <phoneticPr fontId="7"/>
  </si>
  <si>
    <t>5.3.3.1.7</t>
    <phoneticPr fontId="7"/>
  </si>
  <si>
    <t>5.3.3.1.9</t>
    <phoneticPr fontId="7"/>
  </si>
  <si>
    <t>5.3.3.3.2</t>
    <phoneticPr fontId="7"/>
  </si>
  <si>
    <t>5.3.4</t>
    <phoneticPr fontId="7"/>
  </si>
  <si>
    <t>5.4.1.2</t>
    <phoneticPr fontId="7"/>
  </si>
  <si>
    <t>5.6.2.2</t>
    <phoneticPr fontId="7"/>
  </si>
  <si>
    <t>5.6.4</t>
    <phoneticPr fontId="7"/>
  </si>
  <si>
    <t>5.6.5.2</t>
    <phoneticPr fontId="7"/>
  </si>
  <si>
    <t>6.6.2.1</t>
    <phoneticPr fontId="7"/>
  </si>
  <si>
    <t>1.1</t>
    <phoneticPr fontId="7"/>
  </si>
  <si>
    <t>1.2</t>
    <phoneticPr fontId="7"/>
  </si>
  <si>
    <t>3.1</t>
    <phoneticPr fontId="7"/>
  </si>
  <si>
    <t>3.2</t>
    <phoneticPr fontId="7"/>
  </si>
  <si>
    <t>4.3</t>
    <phoneticPr fontId="7"/>
  </si>
  <si>
    <t>5.8.6</t>
    <phoneticPr fontId="7"/>
  </si>
  <si>
    <t>5.8.6.6</t>
    <phoneticPr fontId="7"/>
  </si>
  <si>
    <t>5.8.8</t>
    <phoneticPr fontId="7"/>
  </si>
  <si>
    <t>5.11.1</t>
    <phoneticPr fontId="7"/>
  </si>
  <si>
    <t>5.12.14</t>
    <phoneticPr fontId="7"/>
  </si>
  <si>
    <t>6.9.9.2</t>
    <phoneticPr fontId="7"/>
  </si>
  <si>
    <t>6.9.9.3</t>
    <phoneticPr fontId="7"/>
  </si>
  <si>
    <t>6.9.9.4</t>
    <phoneticPr fontId="7"/>
  </si>
  <si>
    <t>6.11.2</t>
    <phoneticPr fontId="7"/>
  </si>
  <si>
    <t>6.11.3</t>
    <phoneticPr fontId="7"/>
  </si>
  <si>
    <t>6.13.1</t>
    <phoneticPr fontId="7"/>
  </si>
  <si>
    <t>6.13.2.2</t>
    <phoneticPr fontId="7"/>
  </si>
  <si>
    <t>6.14.2</t>
    <phoneticPr fontId="7"/>
  </si>
  <si>
    <t>6.16.1</t>
    <phoneticPr fontId="7"/>
  </si>
  <si>
    <t>6.16.2.1</t>
    <phoneticPr fontId="7"/>
  </si>
  <si>
    <t>6.16.2.2</t>
    <phoneticPr fontId="7"/>
  </si>
  <si>
    <t>6.16.3</t>
    <phoneticPr fontId="7"/>
  </si>
  <si>
    <t>6.17</t>
    <phoneticPr fontId="7"/>
  </si>
  <si>
    <t>6.17.1</t>
    <phoneticPr fontId="7"/>
  </si>
  <si>
    <t>6.17.3</t>
    <phoneticPr fontId="7"/>
  </si>
  <si>
    <t>6.17.5</t>
    <phoneticPr fontId="7"/>
  </si>
  <si>
    <t>6.2</t>
    <phoneticPr fontId="7"/>
  </si>
  <si>
    <t>6.3</t>
    <phoneticPr fontId="7"/>
  </si>
  <si>
    <t>6.4.2</t>
    <phoneticPr fontId="7"/>
  </si>
  <si>
    <t>6.5.2</t>
    <phoneticPr fontId="7"/>
  </si>
  <si>
    <t>6.5.3</t>
    <phoneticPr fontId="7"/>
  </si>
  <si>
    <t>6.6.1</t>
    <phoneticPr fontId="7"/>
  </si>
  <si>
    <t>6.7</t>
    <phoneticPr fontId="7"/>
  </si>
  <si>
    <t>5.5.3</t>
    <phoneticPr fontId="7"/>
  </si>
  <si>
    <t>Figure 1</t>
    <phoneticPr fontId="7"/>
  </si>
  <si>
    <t>Figure 3</t>
    <phoneticPr fontId="7"/>
  </si>
  <si>
    <t>Figure 35</t>
    <phoneticPr fontId="7"/>
  </si>
  <si>
    <t>Figure 37</t>
    <phoneticPr fontId="7"/>
  </si>
  <si>
    <t>Figure 41</t>
    <phoneticPr fontId="7"/>
  </si>
  <si>
    <t>Figure 50</t>
    <phoneticPr fontId="7"/>
  </si>
  <si>
    <t>Figure 66</t>
    <phoneticPr fontId="7"/>
  </si>
  <si>
    <t>Figure 75</t>
    <phoneticPr fontId="7"/>
  </si>
  <si>
    <t>Figure 76</t>
    <phoneticPr fontId="7"/>
  </si>
  <si>
    <t>Figure 77</t>
    <phoneticPr fontId="7"/>
  </si>
  <si>
    <t>Figure 82</t>
    <phoneticPr fontId="7"/>
  </si>
  <si>
    <t>Figure 83</t>
    <phoneticPr fontId="7"/>
  </si>
  <si>
    <t>Figure 84</t>
    <phoneticPr fontId="7"/>
  </si>
  <si>
    <t>Figure 89</t>
    <phoneticPr fontId="7"/>
  </si>
  <si>
    <t>Figure 90</t>
    <phoneticPr fontId="7"/>
  </si>
  <si>
    <t>Figure 92</t>
    <phoneticPr fontId="7"/>
  </si>
  <si>
    <t>Figure 94</t>
    <phoneticPr fontId="7"/>
  </si>
  <si>
    <t>Figure 95</t>
    <phoneticPr fontId="7"/>
  </si>
  <si>
    <t>Figure 96</t>
    <phoneticPr fontId="7"/>
  </si>
  <si>
    <t>Figure 97</t>
    <phoneticPr fontId="7"/>
  </si>
  <si>
    <t>Figure 98</t>
    <phoneticPr fontId="7"/>
  </si>
  <si>
    <t>Figure 99</t>
    <phoneticPr fontId="7"/>
  </si>
  <si>
    <t>Figure 100</t>
    <phoneticPr fontId="7"/>
  </si>
  <si>
    <t>Figure 102</t>
    <phoneticPr fontId="7"/>
  </si>
  <si>
    <t>Figure 103</t>
    <phoneticPr fontId="7"/>
  </si>
  <si>
    <t>Figure 104</t>
    <phoneticPr fontId="7"/>
  </si>
  <si>
    <t>11,12</t>
    <phoneticPr fontId="7"/>
  </si>
  <si>
    <t>1, 5</t>
    <phoneticPr fontId="7"/>
  </si>
  <si>
    <t>Figure 68</t>
    <phoneticPr fontId="7"/>
  </si>
  <si>
    <t>24, 25</t>
    <phoneticPr fontId="7"/>
  </si>
  <si>
    <t>35, 36</t>
    <phoneticPr fontId="7"/>
  </si>
  <si>
    <t>21, 22</t>
    <phoneticPr fontId="7"/>
  </si>
  <si>
    <t>Figure 71</t>
    <phoneticPr fontId="7"/>
  </si>
  <si>
    <t>Acronym HBC is only used here.</t>
  </si>
  <si>
    <t>There is an additional identation after HARQ, HBAN and VBAN. Also VBAN should be listed at the end of the acronym list</t>
  </si>
  <si>
    <t>Figure 189 is reference, but Figure 185 is shown below.</t>
  </si>
  <si>
    <t>Figure numbering in the annexes is incosistent. For example on P337L7 it is C.2, but on P341L2 it is 180</t>
  </si>
  <si>
    <t>Figure 190 is reference, but Figure 186 is shown below.</t>
  </si>
  <si>
    <t>It is difficult to understand because two MACs are written on the same hierarchy.</t>
    <phoneticPr fontId="7"/>
  </si>
  <si>
    <t>The HRP UWB PHY is described in clause 9.1, not in clause 9.2.</t>
    <phoneticPr fontId="7"/>
  </si>
  <si>
    <t>The MAC functional description for the PHYs of IEEE Std 802.15.6-2012 is described in clause 6.7, not in clause 6.3.</t>
    <phoneticPr fontId="7"/>
  </si>
  <si>
    <t>Is it possible to send only one MAC frame in one slot? Can the same node send multiple MAC frames?</t>
    <phoneticPr fontId="7"/>
  </si>
  <si>
    <t>In which messages are the MAC superframe attributes listed in Table 70 set and reported?</t>
    <phoneticPr fontId="7"/>
  </si>
  <si>
    <t>What formula does the device use to know that transmission will be completed within the CAP ?</t>
    <phoneticPr fontId="7"/>
  </si>
  <si>
    <t>Does Frame in Inter-Frame spacing mean MAC Frame? If correct, is it the spacing on the Air of the MAC Frame? What is the relationship to slot boundaries?</t>
    <phoneticPr fontId="7"/>
  </si>
  <si>
    <t>PD is not defined.</t>
    <phoneticPr fontId="7"/>
  </si>
  <si>
    <t>PLDE-TXEND.confirm, PLDE-TXSTART.confirm, PLDE-RXSTART.indication and PLDE-RXEND.indication are not defined.</t>
    <phoneticPr fontId="7"/>
  </si>
  <si>
    <t>p-EIED is not defined.</t>
    <phoneticPr fontId="7"/>
  </si>
  <si>
    <t>CS is not defined.</t>
    <phoneticPr fontId="7"/>
  </si>
  <si>
    <t>NAV is not defined.</t>
    <phoneticPr fontId="7"/>
  </si>
  <si>
    <t>Where does IFS timing relationships define time?</t>
    <phoneticPr fontId="7"/>
  </si>
  <si>
    <t>MLME-SCAN is not defined.</t>
    <phoneticPr fontId="7"/>
  </si>
  <si>
    <t>In which messages are phyCurrentChannel, phyCurrentPage, ScanDuration and phyCurrentCode set?</t>
    <phoneticPr fontId="7"/>
  </si>
  <si>
    <t>This  clause only describes the mode of a single data channel for all MAC frames. I would like to see a description of the processing of modes that use multiple channels.</t>
    <phoneticPr fontId="7"/>
  </si>
  <si>
    <t>I think there should be a procedure to inform the group BAN coordinator when the superframe structure of the BAN is changed.</t>
    <phoneticPr fontId="7"/>
  </si>
  <si>
    <t>CWC is not defined.</t>
    <phoneticPr fontId="7"/>
  </si>
  <si>
    <t>The meaning of 'There is to be' is confusing. For mandatory features, it should be written as 'There shall be'. For optional features,  it should be written as ' There may be'.</t>
    <phoneticPr fontId="7"/>
  </si>
  <si>
    <t>There is extra space in the word 'Communic   ation'</t>
    <phoneticPr fontId="7"/>
  </si>
  <si>
    <t>There is an unnecessary line in the caption of Fig. 2.</t>
    <phoneticPr fontId="7"/>
  </si>
  <si>
    <t>The sentence start from 'the coordinator needs to communicate' describe a mandatory feature and should be described using 'shall'.</t>
    <phoneticPr fontId="7"/>
  </si>
  <si>
    <t>Narrow band PHYs are also included in the legacy standard. Are they provided with backward compatibility in this amendament?</t>
    <phoneticPr fontId="7"/>
  </si>
  <si>
    <t>What is the meaning of 'traffic priority (QoS)'? Are 'traffic priority' and 'QoS' equal? Are they related each other?</t>
    <phoneticPr fontId="7"/>
  </si>
  <si>
    <t>What does '15.' stand for in the second column of Table 1? Does it represent all 802.15 standards?</t>
    <phoneticPr fontId="7"/>
  </si>
  <si>
    <t>Replace 'depend of' by 'depends on'.</t>
    <phoneticPr fontId="7"/>
  </si>
  <si>
    <t>The contents of this paragraph don't match with the current subclause. It is unsusal to discribe Figure 6 here.</t>
    <phoneticPr fontId="7"/>
  </si>
  <si>
    <t>This paragraph repeats the contents of the first paragraph of this subclause.</t>
    <phoneticPr fontId="7"/>
  </si>
  <si>
    <t>Multicast needs to be addressed in Table 3 but it is not addressed.</t>
    <phoneticPr fontId="7"/>
  </si>
  <si>
    <t>This paragraph describes two different cases represented by 7 and 7.3 respectively. However, 7.3 is part of 7.</t>
    <phoneticPr fontId="7"/>
  </si>
  <si>
    <t>The first two rows are duplicated.</t>
    <phoneticPr fontId="7"/>
  </si>
  <si>
    <t>Add a period at the end of the paragraph.</t>
    <phoneticPr fontId="7"/>
  </si>
  <si>
    <t>MMPDU is not defined in the document. I guess that  it is a TYPO of MPDU.</t>
    <phoneticPr fontId="7"/>
  </si>
  <si>
    <t>clearing operation is neither defined nor described in the document.</t>
    <phoneticPr fontId="7"/>
  </si>
  <si>
    <t xml:space="preserve">In Table 15, description of bit b0 includes values of b1. </t>
    <phoneticPr fontId="7"/>
  </si>
  <si>
    <t>Spectrum Measurements and Link Measurements measures' should be written in plural form.</t>
    <phoneticPr fontId="7"/>
  </si>
  <si>
    <t>In Table 25, column of 'bits' are empty.</t>
    <phoneticPr fontId="7"/>
  </si>
  <si>
    <t>In Table 29, field name and description for b2-b7 and b8-b15 are not correctly formated.</t>
    <phoneticPr fontId="7"/>
  </si>
  <si>
    <t>In Table 35, most fields of description colume are empty</t>
    <phoneticPr fontId="7"/>
  </si>
  <si>
    <t>The first senstence is grammarly wrong.</t>
    <phoneticPr fontId="7"/>
  </si>
  <si>
    <t>the node cannot find ...' is based on assumption that a coexisting BAN or a group BAN does exist. That is not true.</t>
    <phoneticPr fontId="7"/>
  </si>
  <si>
    <t>any of above' should be 'any of the above'.</t>
    <phoneticPr fontId="7"/>
  </si>
  <si>
    <t xml:space="preserve">The sentence, "adds support for vehicle body area networks (VBAN), a coordinator in a vehicle with devices around the cabin room, operating under strict compliance to standards and limits for electromagnetic compatibility (EMC) and electromagnetic interference (EMI)", is not well understood. 
It needs to be revised for introducing the VBAN as an enhancement. .  </t>
    <phoneticPr fontId="7"/>
  </si>
  <si>
    <t>The sentence, "Areas of enhancement: multiple piconets coexisting, which includes inter-BAN interference and inter-piconets interference; simpler and more reliable MAC protocol; sensing and feedback control loop delay.", is not complete.
1.1 Scope subclause needs to be revised.</t>
    <phoneticPr fontId="7"/>
  </si>
  <si>
    <t>The sentence, "Some usecase of vehicle BAN(VBAN) requriing high QoS with enhanced dependability are a harness of sensing and controlling of vehicles under a dense of coexisting piconets.", is not well understood.
It needs to be revised.</t>
    <phoneticPr fontId="7"/>
  </si>
  <si>
    <t xml:space="preserve"> "coordinatorcoordinator"</t>
    <phoneticPr fontId="7"/>
  </si>
  <si>
    <t>The term, beacon access phase (BAP), is not appeared in the draft.</t>
    <phoneticPr fontId="7"/>
  </si>
  <si>
    <t>The term, BAP, is not appeared in the draft.</t>
    <phoneticPr fontId="7"/>
  </si>
  <si>
    <t>Hub is not defined in the draft. It is needed that the hub is changed into coordinator.</t>
    <phoneticPr fontId="7"/>
  </si>
  <si>
    <t>C2C communication and C2C ranging are the optional features for the dependable BAN. It needs to describe that.</t>
    <phoneticPr fontId="7"/>
  </si>
  <si>
    <t xml:space="preserve">The sentence "In Figure 6, the state transition probabilities are approximated in consecutive superframes" is not well understood. It needs to revise the sentence. Figure 6 is not related to state transition. </t>
    <phoneticPr fontId="7"/>
  </si>
  <si>
    <t>The senrence "duration of the CAP and CFP are determined by the type of QoS associated with every superframe, or group frame and available resources to avoid congestion" is not well understood. It needs to revise the sentence. 
CFP is appeared without the term defintion. 
 In this draft, CAP stands for contention access phase. If it wants to use CAP as the acronym of "contention access period", it needs to change the acronym of "contention access phase".</t>
    <phoneticPr fontId="7"/>
  </si>
  <si>
    <t>The terms, " intra-interference and inter-interference" are not described before using the terms.</t>
    <phoneticPr fontId="7"/>
  </si>
  <si>
    <t>HRP UWB PHY described in clause 9.1, not clause 9.2</t>
    <phoneticPr fontId="7"/>
  </si>
  <si>
    <t>The terms, "coordination channel" and "data channel" are used without defining the terms.
These two terms are not used in the draft after introducing.</t>
    <phoneticPr fontId="7"/>
  </si>
  <si>
    <t>The terms, "time slot" and "period" are used without defining the terms.</t>
    <phoneticPr fontId="7"/>
  </si>
  <si>
    <t xml:space="preserve">The clause 6.3 is not suitable for the standard documentation. It needs to be rewritten for providing formal overview of HRP MAC. </t>
    <phoneticPr fontId="7"/>
  </si>
  <si>
    <t>HRP MAC operates only in beacon mode. The case that the value of macBeaconOrder = 15 will not occurred.</t>
    <phoneticPr fontId="7"/>
  </si>
  <si>
    <t>Beacon Request command is not defined in the draft.</t>
    <phoneticPr fontId="7"/>
  </si>
  <si>
    <t>GTS is not defined in the draft.</t>
    <phoneticPr fontId="7"/>
  </si>
  <si>
    <t>NAP is not defined in the draft.</t>
    <phoneticPr fontId="7"/>
  </si>
  <si>
    <t>Two slots are assigend to Beacon. It needs to describe the usage of time slots for a beacon.</t>
    <phoneticPr fontId="7"/>
  </si>
  <si>
    <t>CAP is used as acronym of contention access phase and  contention access period concurrently.</t>
    <phoneticPr fontId="7"/>
  </si>
  <si>
    <t>PLDE-TXEND.confirm, PLDE-TXSTART.confirm, PLDE-RXSTART.indication, and PLDE-RXEND.indication are not defined in the draft.</t>
    <phoneticPr fontId="7"/>
  </si>
  <si>
    <t>PLDE-TXEND.confirm, PLDE-TXSTART.confirm, PLDE-RXSTART.indication, and PLDE-RXEND.indication are not specified in clause 9.1.1.</t>
    <phoneticPr fontId="7"/>
  </si>
  <si>
    <t xml:space="preserve"> MLME-SCAN.request and MLME-SCAN.confirm are not defined in the draft.</t>
    <phoneticPr fontId="7"/>
  </si>
  <si>
    <t>Trigger Frame (TF) is not defined in the draft.</t>
    <phoneticPr fontId="7"/>
  </si>
  <si>
    <t>In the refence (see 6.11), clause 6.11 is related to the legacy MAC, not HRP MAC clause.</t>
    <phoneticPr fontId="7"/>
  </si>
  <si>
    <t>Request to Send (R2S) frame is not defined in the draft.</t>
    <phoneticPr fontId="7"/>
  </si>
  <si>
    <t>Trigger Frame Allocation (TFA) frame is not defined in the draft.</t>
    <phoneticPr fontId="7"/>
  </si>
  <si>
    <t>TF, TFA, R2S are  not defined in the draft.</t>
    <phoneticPr fontId="7"/>
  </si>
  <si>
    <t>The terms, "control channel" and "data channel" are used without defining the terms.</t>
    <phoneticPr fontId="7"/>
  </si>
  <si>
    <t>Acronyms GCP, GAP are not defined in clause 3.1 and not listed in clause 3.2.</t>
    <phoneticPr fontId="7"/>
  </si>
  <si>
    <t>Acronyms GBI is not defined in clause 3.1 and not listed in clause 3.2.</t>
    <phoneticPr fontId="7"/>
  </si>
  <si>
    <t>Clause 6.7 is empty.</t>
    <phoneticPr fontId="7"/>
  </si>
  <si>
    <t xml:space="preserve"> QoS Control field is not defined in 9.2.1. </t>
    <phoneticPr fontId="7"/>
  </si>
  <si>
    <t>The presence of the QoS Control field is not indicated in the Frame Control field4 in 9.2.4.</t>
    <phoneticPr fontId="7"/>
  </si>
  <si>
    <t>In Figure 73, Group superframe structure is just described only a mode of multiple BANs merging in time domain although in previous version, different BANs can share slots in the same superframe so that frequency efficiency can be improved.  It is a big advantage 
of previous version.  
In current version, once a BAN belongs to Group BAN, system performance such as throughput and delay may significantly degradate. So, it is little advantage at all.</t>
    <phoneticPr fontId="1"/>
  </si>
  <si>
    <t>Please replace HBC with human body communications (HBC)</t>
  </si>
  <si>
    <t>Please add the annexes A to G to the TOC</t>
  </si>
  <si>
    <t>Please remove the additional identation and lsit VBAN at the end of the acronym list</t>
  </si>
  <si>
    <t>Please change the reference to Figure G.1 and the caption on P348L8 to G.1.</t>
  </si>
  <si>
    <t>Please us for all figures in the annex the same numbering convention, e.g. C.2.</t>
  </si>
  <si>
    <t>Please change the reference to Figure G." and the caption on P349L2 to G.2.</t>
  </si>
  <si>
    <t>For example,
6.2 HRP MAC
6.2.1 General
6.2.2 Superframe structure
6.3 MAC functions legacy
6.3.1 General</t>
    <phoneticPr fontId="7"/>
  </si>
  <si>
    <t>9.1 instead of 9.2</t>
    <phoneticPr fontId="7"/>
  </si>
  <si>
    <t>6.3 instead of 6.7</t>
    <phoneticPr fontId="7"/>
  </si>
  <si>
    <t>Please describe in detail</t>
    <phoneticPr fontId="7"/>
  </si>
  <si>
    <t>Please define PD.</t>
    <phoneticPr fontId="7"/>
  </si>
  <si>
    <t>Please define PLDE-TXEND.confirm, PLDE-TXSTART.confirm, PLDE-RXSTART.indication and PLDE-RXEND.indication.</t>
    <phoneticPr fontId="7"/>
  </si>
  <si>
    <t>Please define p-EIED.</t>
    <phoneticPr fontId="7"/>
  </si>
  <si>
    <t>Please define CS.</t>
    <phoneticPr fontId="7"/>
  </si>
  <si>
    <t>Please define NAV.</t>
    <phoneticPr fontId="7"/>
  </si>
  <si>
    <t>Air?</t>
    <phoneticPr fontId="7"/>
  </si>
  <si>
    <t>Please define MLME-SCAN.</t>
    <phoneticPr fontId="7"/>
  </si>
  <si>
    <t>Submit a change request at the GC in GCP.</t>
    <phoneticPr fontId="7"/>
  </si>
  <si>
    <t>Please define CWC.</t>
    <phoneticPr fontId="7"/>
  </si>
  <si>
    <t>modify the sentence</t>
    <phoneticPr fontId="7"/>
  </si>
  <si>
    <t>delete the space</t>
    <phoneticPr fontId="7"/>
  </si>
  <si>
    <t>delete the line</t>
    <phoneticPr fontId="7"/>
  </si>
  <si>
    <t>change the sentence start from 'the coordinator shall communicate'</t>
    <phoneticPr fontId="7"/>
  </si>
  <si>
    <t>add corresponding descriptions</t>
    <phoneticPr fontId="7"/>
  </si>
  <si>
    <t>modify it</t>
    <phoneticPr fontId="7"/>
  </si>
  <si>
    <t>make changes</t>
    <phoneticPr fontId="7"/>
  </si>
  <si>
    <t>modify acoordingly</t>
    <phoneticPr fontId="7"/>
  </si>
  <si>
    <t>unify the contents</t>
    <phoneticPr fontId="7"/>
  </si>
  <si>
    <t>add description for multicast</t>
    <phoneticPr fontId="7"/>
  </si>
  <si>
    <t>resolve the conflict.</t>
    <phoneticPr fontId="7"/>
  </si>
  <si>
    <t>delete one</t>
    <phoneticPr fontId="7"/>
  </si>
  <si>
    <t>add a period</t>
    <phoneticPr fontId="7"/>
  </si>
  <si>
    <t>modify accordingly</t>
    <phoneticPr fontId="7"/>
  </si>
  <si>
    <t>add definition or description</t>
    <phoneticPr fontId="7"/>
  </si>
  <si>
    <t>modify the description</t>
    <phoneticPr fontId="7"/>
  </si>
  <si>
    <t>replace 'measures' by  'measure'</t>
    <phoneticPr fontId="7"/>
  </si>
  <si>
    <t>add corresponding bits information</t>
    <phoneticPr fontId="7"/>
  </si>
  <si>
    <t>Rewrite the sentence as 'A dependable BAN may coexist with other dependable BANs within interfering range.'</t>
    <phoneticPr fontId="7"/>
  </si>
  <si>
    <t>replace 'cannot' by 'doesn't'</t>
    <phoneticPr fontId="7"/>
  </si>
  <si>
    <t>Delete the definition of  beacon access phase (BAP)</t>
    <phoneticPr fontId="7"/>
  </si>
  <si>
    <t>Delete the acronym of  beacon access phase</t>
    <phoneticPr fontId="7"/>
  </si>
  <si>
    <t>Change "H1, H2, H, hub" in the Figure 1 into "C1, C2, C, coordinator" respectively.</t>
  </si>
  <si>
    <t>Change "Hub Management Entity, HME" in the Figure 3 into "CoordinatorHub Management Entity, CME" respectively.</t>
  </si>
  <si>
    <t>Change "Former Hub Address IE" in the Figure 35 into "Former Coordinator Address IE" respectively.</t>
    <phoneticPr fontId="7"/>
  </si>
  <si>
    <t>Change " Hub ACK Data, Hub ACK" in the Figure 37 into "Coordinator ACK Data, Coordinator ACK" respectively.</t>
    <phoneticPr fontId="7"/>
  </si>
  <si>
    <t>Change "New Hub Adress, ..." in the Figure 41 into "New Coordinator  Adress, .." respectively.</t>
    <phoneticPr fontId="7"/>
  </si>
  <si>
    <t>Change "Hub Clock, Relayed Hub" in the Figure 50 into " Coordinator Hub Clock, Relayed Coordinator" respectively.</t>
    <phoneticPr fontId="7"/>
  </si>
  <si>
    <t>Change "Former Hub Address" in the Figure 66 into "Former Coordinator Address" respectively.</t>
    <phoneticPr fontId="7"/>
  </si>
  <si>
    <t>Change " Hub transmits" in the Figure 75 into " Coordinator transmits" respectively.</t>
    <phoneticPr fontId="7"/>
  </si>
  <si>
    <t>Change " Hub transmits" in the Figure 76 into " Coordinator transmits" respectively.</t>
    <phoneticPr fontId="7"/>
  </si>
  <si>
    <t>Change " Hub transmits" in the Figure 77 into " Coordinator transmits" respectively.</t>
    <phoneticPr fontId="7"/>
  </si>
  <si>
    <t>Change " Hub " in the Figure 82 into " Coordinator " respectively.</t>
    <phoneticPr fontId="7"/>
  </si>
  <si>
    <t>Change " Hub transmits" in the Figure 83 into " Coordinator transmits" respectively.</t>
    <phoneticPr fontId="7"/>
  </si>
  <si>
    <t>Change " Hub " in the Figure 84 into " Coordinator " respectively.</t>
    <phoneticPr fontId="7"/>
  </si>
  <si>
    <t>Change " Hub transmits" in the Figure 89 into " Coordinator transmits" respectively.</t>
    <phoneticPr fontId="7"/>
  </si>
  <si>
    <t>Change " Hub transmits" in the Figure 90 into " Coordinator transmits" respectively.</t>
    <phoneticPr fontId="7"/>
  </si>
  <si>
    <t>Change " Hub transmits" in the Figure 92 into " Coordinator transmits" respectively.</t>
    <phoneticPr fontId="7"/>
  </si>
  <si>
    <t>Change " Hub transmits" in the Figure 94 into " Coordinator transmits" respectively.</t>
    <phoneticPr fontId="7"/>
  </si>
  <si>
    <t>Change " Hub transmits" in the Figure 95 into " Coordinator transmits" respectively.</t>
    <phoneticPr fontId="7"/>
  </si>
  <si>
    <t>Change " Hub transmits" in the Figure 96 into " Coordinator transmits" respectively.</t>
    <phoneticPr fontId="7"/>
  </si>
  <si>
    <t>Change " Hub transmits" in the Figure 97 into " Coordinator transmits" respectively.</t>
    <phoneticPr fontId="7"/>
  </si>
  <si>
    <t>Change " Hub transmits" in the Figure 98 into " Coordinator transmits" respectively.</t>
    <phoneticPr fontId="7"/>
  </si>
  <si>
    <t>Change " Hub transmits" in the Figure 99 into " Coordinator transmits" respectively.</t>
    <phoneticPr fontId="7"/>
  </si>
  <si>
    <t>Change "hub, H " in the Figure 100 into "coordinator, C " respectively.</t>
    <phoneticPr fontId="7"/>
  </si>
  <si>
    <t>Change "Hub, hub" in the Figure 102 into "Coordinator, coordinator" respectively.</t>
    <phoneticPr fontId="7"/>
  </si>
  <si>
    <t>Change "Target hub" in the Figure 103 into "Target coordinator" respectively.</t>
    <phoneticPr fontId="7"/>
  </si>
  <si>
    <t>Change "Target hub, Hub" in the Figure 104 into "Target coordinator, Coordinator" respectively.</t>
    <phoneticPr fontId="7"/>
  </si>
  <si>
    <t>Change paragraph as follows:
"As dependable BAN optional mechanisms for coexistence and interference mitigating between adjacent or overlapping BANs,  Coordinator-to-Coordinator (C2C) communication and C2C ranging are provided. To identify if communication ranges of multiple BANs are overlapped or not, each coordinator keeps broadcasting beacons periodically every superframe to range distance with neighboring BANs."</t>
    <phoneticPr fontId="7"/>
  </si>
  <si>
    <t>Change "In Figure 6" into "In Figure 7"</t>
    <phoneticPr fontId="7"/>
  </si>
  <si>
    <t>Change "clause 9.2" into "clause 9.1"</t>
    <phoneticPr fontId="7"/>
  </si>
  <si>
    <t>p. xi. The annexes A to G are not listed in the TOC</t>
  </si>
  <si>
    <t>6.6.1</t>
  </si>
  <si>
    <t>p. ix. In the sentence, "The standard specifies sensing and feedback control loop delay", how to specify the feedback control loop delay is not well understood. It needs to be revised for providing more clear scope of the specification.</t>
  </si>
  <si>
    <t>November 2024</t>
  </si>
  <si>
    <t>November 12th, 2024</t>
  </si>
  <si>
    <t>Accepted in principle. Prof. Kohno will revise text.</t>
  </si>
  <si>
    <t>Accepted in principle. Prof. Kohno will revise text.
Prof. Kohno will add some statements. Actually some descriptions are in the other documents.
Or just omit.</t>
  </si>
  <si>
    <t>Accepted in principle. Prof. Kohno will revise text.
Prof. Kohno will check them.</t>
  </si>
  <si>
    <t>Accepted. Marco will revise.</t>
  </si>
  <si>
    <t>Accepted in principle. Marco will revise.</t>
  </si>
  <si>
    <t>Accepted in principle. Marco and Prof. Kohno will revise.</t>
  </si>
  <si>
    <t>Accepted in principle. Marco and prof. Kohno will revise.</t>
  </si>
  <si>
    <t>Accepted in principle. Takumi will revise.
Intra-interference means interference in the same BAN.
Inter-interference means interference between several BANs.</t>
  </si>
  <si>
    <t>Accepted in principle. Marco will revise.
Resolve bits column in Tables 24, 25, 26</t>
  </si>
  <si>
    <t>Accepted in principle. Marco will revise.
Consider deleting the 2012 MAC or move it to an Annex so that there is no confusion.</t>
  </si>
  <si>
    <t>Accepted in principle. Marco will revise.
Dr. Hernandez will define "coordination channel".
Also check "management channel".</t>
  </si>
  <si>
    <t>Accepted in principle. Marco will revise.
time slots (or periods)  =&gt; time slots and periods
Prof. Kohno</t>
  </si>
  <si>
    <t>Rejected. The Mac does not handle beacon request command.</t>
  </si>
  <si>
    <t>Accepted in principle. Marco &amp; Dr Joo will revise.</t>
  </si>
  <si>
    <t>Accepted in principle. Marco &amp; Dr Joo will revise.
Prof. Kohno check to Dr. Amezawa</t>
  </si>
  <si>
    <t>Accepted in principle. Marco &amp; Dr Joo will revise.
Dr. Hernandez
This part came from 15.4. Equations have been explaind after Figure 70.</t>
  </si>
  <si>
    <t xml:space="preserve">Please describe in detail.
It should be described a way how to determine
 whether a packet will be sent in a next CAP or not.
With math formula.
In adition, it should be described a way how to determine lengths and a ratio of CFP and CAP with foumula.
</t>
  </si>
  <si>
    <t>Please describe in detail
It is hard to understand inter-frame spacing is in MAC or
 Air in PHY. Please descibe  inter-frame spacing in more detail.</t>
  </si>
  <si>
    <t>Accepted in principle. Marco &amp; Dr Joo will revise.
The answer is "no".
Inter-frame spacing means time between…
Prof. Kohno will check it to Dr. Amezawa</t>
  </si>
  <si>
    <t>Accepted in principle. Marco will revise.
Delete term.</t>
  </si>
  <si>
    <t>Rejected. Unclear question.</t>
  </si>
  <si>
    <t>Accepted in principle. Marco will revise.
At the start of a BAN</t>
  </si>
  <si>
    <t>Accepted in principle. Marco will revise.
Delete</t>
  </si>
  <si>
    <t>Accepted in principle. Marco will revise.
Reintroduce the previous text.</t>
  </si>
  <si>
    <t>Accepted in principle. Marco and Dr Joo will revise.</t>
  </si>
  <si>
    <t>Comment-Resolution Database for Letter Ballot 210</t>
  </si>
  <si>
    <r>
      <t xml:space="preserve">Accepted in principle. Marco and prof. Kohno will revise.
</t>
    </r>
    <r>
      <rPr>
        <sz val="10"/>
        <color rgb="FFFF0000"/>
        <rFont val="Arial"/>
        <family val="2"/>
      </rPr>
      <t>=&gt;"All the standard in 802.15"</t>
    </r>
    <phoneticPr fontId="2" type="noConversion"/>
  </si>
  <si>
    <r>
      <t xml:space="preserve">Accepted in principle. Marco will revise.
</t>
    </r>
    <r>
      <rPr>
        <sz val="10"/>
        <color rgb="FFFF0000"/>
        <rFont val="Arial"/>
        <family val="2"/>
      </rPr>
      <t>=&gt; Add or move some explanation on somewhere suitable in the document.
E.g. in superframe description like original 15.6-2012.</t>
    </r>
    <phoneticPr fontId="2" type="noConversion"/>
  </si>
  <si>
    <r>
      <t xml:space="preserve">Accepted in principle. Marco will revise.
</t>
    </r>
    <r>
      <rPr>
        <sz val="10"/>
        <color rgb="FFFF0000"/>
        <rFont val="Arial"/>
        <family val="2"/>
      </rPr>
      <t>=&gt; Remove some text.</t>
    </r>
    <phoneticPr fontId="2" type="noConversion"/>
  </si>
  <si>
    <r>
      <t xml:space="preserve">Accepted in principle. Marco will revise.
</t>
    </r>
    <r>
      <rPr>
        <sz val="10"/>
        <color rgb="FFFF0000"/>
        <rFont val="Arial"/>
        <family val="2"/>
      </rPr>
      <t xml:space="preserve">New standard uses "Period",
Keep using CAP and CFP.
Define at the beginning of the document.
</t>
    </r>
    <r>
      <rPr>
        <sz val="10"/>
        <rFont val="Arial"/>
        <family val="2"/>
        <charset val="1"/>
      </rPr>
      <t xml:space="preserve">
CAP definitions will be modified.
In 3.1 and 1.2</t>
    </r>
    <phoneticPr fontId="2" type="noConversion"/>
  </si>
  <si>
    <t>Doc: P802.15-24-0575-01-6ma</t>
    <phoneticPr fontId="15"/>
  </si>
  <si>
    <r>
      <t>The standard specifies the coexistence of multiple piconets, including inter-body area network (inter-BAN) interference and inter-piconets interference; simple and reliable MAC protocol</t>
    </r>
    <r>
      <rPr>
        <sz val="10"/>
        <color rgb="FFFF0000"/>
        <rFont val="Arial"/>
        <family val="2"/>
      </rPr>
      <t xml:space="preserve"> corresponding to required quality of service (QoS) or priority levels</t>
    </r>
    <r>
      <rPr>
        <strike/>
        <sz val="10"/>
        <color rgb="FFFF0000"/>
        <rFont val="Arial"/>
        <family val="2"/>
      </rPr>
      <t>; and sensing and feedback control loop delay</t>
    </r>
    <r>
      <rPr>
        <sz val="10"/>
        <color rgb="FFFF0000"/>
        <rFont val="Arial"/>
        <family val="2"/>
      </rPr>
      <t>.</t>
    </r>
    <phoneticPr fontId="2" type="noConversion"/>
  </si>
  <si>
    <r>
      <t xml:space="preserve">1.1 Scope
This </t>
    </r>
    <r>
      <rPr>
        <sz val="10"/>
        <color rgb="FFFF0000"/>
        <rFont val="Arial"/>
        <family val="2"/>
      </rPr>
      <t>revision</t>
    </r>
    <r>
      <rPr>
        <sz val="10"/>
        <rFont val="Arial"/>
        <family val="2"/>
        <charset val="1"/>
      </rPr>
      <t xml:space="preserve"> enhances the Ultra-Wideband (UWB) physical layer (PHY) and medium access control (MAC) to support enhanced dependability to human body area networks (HBAN) and adds support for vehicle body area networks (VBAN), a coordinator in a vehicle with devices around the cabin room, operating under strict compliance to standards and limits for</t>
    </r>
    <r>
      <rPr>
        <sz val="10"/>
        <color rgb="FFFF0000"/>
        <rFont val="Arial"/>
        <family val="2"/>
      </rPr>
      <t xml:space="preserve"> channel environments</t>
    </r>
    <r>
      <rPr>
        <strike/>
        <sz val="10"/>
        <color rgb="FFFF0000"/>
        <rFont val="Arial"/>
        <family val="2"/>
      </rPr>
      <t>electromagnetic compatibility (EMC) and electromagnetic interference (EMI)</t>
    </r>
    <r>
      <rPr>
        <sz val="10"/>
        <rFont val="Arial"/>
        <family val="2"/>
        <charset val="1"/>
      </rPr>
      <t xml:space="preserve">. Areas of enhancement: multiple piconets coexisting, which includes inter-BAN interference and inter-piconets interference; simpler and more reliable MAC protocol </t>
    </r>
    <r>
      <rPr>
        <sz val="10"/>
        <color rgb="FFFF0000"/>
        <rFont val="Arial"/>
        <family val="2"/>
      </rPr>
      <t>corresponding to required quality of services (QoS) or priority of packets.</t>
    </r>
    <r>
      <rPr>
        <strike/>
        <sz val="10"/>
        <color rgb="FFFF0000"/>
        <rFont val="Arial"/>
        <family val="2"/>
      </rPr>
      <t>; sensing and feedback control loop delay..</t>
    </r>
    <r>
      <rPr>
        <sz val="10"/>
        <rFont val="Arial"/>
        <family val="2"/>
        <charset val="1"/>
      </rPr>
      <t xml:space="preserve"> Enhancements to dependability include protection against interference in critical use cases such as overlaid with other BAN and/or different piconet; support of higher performance requirement of reliability, security, coexistence and efficiency in the operation and maintenance of HBAN and VBAN. The standard incorporates support for infrastructure protocols via an access point. The </t>
    </r>
    <r>
      <rPr>
        <sz val="10"/>
        <color rgb="FFFF0000"/>
        <rFont val="Arial"/>
        <family val="2"/>
      </rPr>
      <t>revision</t>
    </r>
    <r>
      <rPr>
        <sz val="10"/>
        <rFont val="Arial"/>
        <family val="2"/>
        <charset val="1"/>
      </rPr>
      <t xml:space="preserve"> provides safeguards so that high throughput data use cases will not cause significant disruption to low duty-cycle ranging use cases.</t>
    </r>
    <phoneticPr fontId="2" type="noConversion"/>
  </si>
  <si>
    <t>Answered in above colum</t>
    <phoneticPr fontId="2" type="noConversion"/>
  </si>
  <si>
    <r>
      <rPr>
        <sz val="10"/>
        <color rgb="FFFF0000"/>
        <rFont val="Arial"/>
        <family val="2"/>
      </rPr>
      <t>A typical usecase</t>
    </r>
    <r>
      <rPr>
        <sz val="10"/>
        <rFont val="Arial"/>
        <family val="2"/>
        <charset val="1"/>
      </rPr>
      <t xml:space="preserve"> of vehicle BAN(VBAN) requriing high QoS with enhanced dependability are</t>
    </r>
    <r>
      <rPr>
        <sz val="10"/>
        <color rgb="FFFF0000"/>
        <rFont val="Arial"/>
        <family val="2"/>
      </rPr>
      <t xml:space="preserve"> a wireless harness of sensing and controlling in vehicles under a dense of coexisting multiple BANs.</t>
    </r>
    <phoneticPr fontId="2" type="noConversion"/>
  </si>
  <si>
    <t>Change to "a coordinator"</t>
    <phoneticPr fontId="7"/>
  </si>
  <si>
    <t>introduction</t>
    <phoneticPr fontId="7"/>
  </si>
  <si>
    <r>
      <t xml:space="preserve">P14 L.11-13
</t>
    </r>
    <r>
      <rPr>
        <b/>
        <sz val="10"/>
        <color rgb="FFFF0000"/>
        <rFont val="Times New Roman"/>
        <family val="1"/>
      </rPr>
      <t xml:space="preserve">contention access period </t>
    </r>
    <r>
      <rPr>
        <b/>
        <strike/>
        <sz val="10"/>
        <color rgb="FFFF0000"/>
        <rFont val="Times New Roman"/>
        <family val="1"/>
      </rPr>
      <t>phase</t>
    </r>
    <r>
      <rPr>
        <b/>
        <sz val="10"/>
        <color rgb="FFFF0000"/>
        <rFont val="Times New Roman"/>
        <family val="1"/>
      </rPr>
      <t xml:space="preserve"> (CAP)</t>
    </r>
    <r>
      <rPr>
        <sz val="10"/>
        <rFont val="Arial"/>
        <family val="2"/>
        <charset val="1"/>
      </rPr>
      <t xml:space="preserve">: A time span set aside by a coordinator and announced via a preceding non-beacon frame for contention access to the medium by the nodes in the body area network (BAN) of the coordinator. 
And adding
</t>
    </r>
    <r>
      <rPr>
        <b/>
        <sz val="10"/>
        <color rgb="FFFF0000"/>
        <rFont val="Times New Roman"/>
        <family val="1"/>
      </rPr>
      <t>contention free period (CFP)</t>
    </r>
    <r>
      <rPr>
        <sz val="10"/>
        <rFont val="Arial"/>
        <family val="2"/>
        <charset val="1"/>
      </rPr>
      <t xml:space="preserve">: </t>
    </r>
    <r>
      <rPr>
        <sz val="10"/>
        <color rgb="FFFF0000"/>
        <rFont val="Arial"/>
        <family val="2"/>
      </rPr>
      <t>A time span set aside by a coordinator and announced via a preceding non-beacon frame for contention free to the medium by BAN coordinator's preserving for the nodes..</t>
    </r>
    <r>
      <rPr>
        <sz val="10"/>
        <rFont val="Arial"/>
        <family val="2"/>
        <charset val="1"/>
      </rPr>
      <t xml:space="preserve">
</t>
    </r>
    <r>
      <rPr>
        <sz val="10"/>
        <color rgb="FFFF0000"/>
        <rFont val="Arial"/>
        <family val="2"/>
      </rPr>
      <t>Attention: CAP and CFP were contention access phase and contention free phase in std.IEEE802.15.6-2012.</t>
    </r>
    <r>
      <rPr>
        <sz val="10"/>
        <rFont val="Arial"/>
        <family val="2"/>
        <charset val="1"/>
      </rPr>
      <t xml:space="preserve"> </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</si>
</sst>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b/>
      <sz val="10"/>
      <name val="Arial"/>
      <family val="2"/>
    </font>
    <font>
      <sz val="8"/>
      <name val="Arial"/>
      <family val="2"/>
    </font>
    <font>
      <sz val="10"/>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color rgb="FF00B050"/>
      <name val="Arial"/>
      <family val="2"/>
    </font>
    <font>
      <b/>
      <sz val="10"/>
      <color rgb="FF00B0F0"/>
      <name val="Arial"/>
      <family val="2"/>
    </font>
    <font>
      <b/>
      <sz val="10"/>
      <color theme="1"/>
      <name val="Arial"/>
      <family val="2"/>
    </font>
    <font>
      <u/>
      <sz val="10"/>
      <color theme="10"/>
      <name val="Arial"/>
      <family val="2"/>
    </font>
    <font>
      <sz val="12"/>
      <color theme="1"/>
      <name val="ＭＳ Ｐゴシック"/>
      <family val="2"/>
      <scheme val="minor"/>
    </font>
    <font>
      <sz val="12"/>
      <color rgb="FF000000"/>
      <name val="Times New Roman"/>
      <family val="1"/>
    </font>
    <font>
      <sz val="6"/>
      <name val="ＭＳ Ｐゴシック"/>
      <family val="3"/>
      <charset val="128"/>
    </font>
    <font>
      <sz val="10"/>
      <name val="Arial"/>
      <family val="2"/>
      <charset val="1"/>
    </font>
    <font>
      <sz val="10"/>
      <color rgb="FFFF0000"/>
      <name val="Arial"/>
      <family val="2"/>
    </font>
    <font>
      <strike/>
      <sz val="10"/>
      <color rgb="FFFF0000"/>
      <name val="Arial"/>
      <family val="2"/>
    </font>
    <font>
      <b/>
      <sz val="10"/>
      <color rgb="FFFF0000"/>
      <name val="Times New Roman"/>
      <family val="1"/>
    </font>
    <font>
      <b/>
      <strike/>
      <sz val="10"/>
      <color rgb="FFFF0000"/>
      <name val="Times New Roman"/>
      <family val="1"/>
    </font>
  </fonts>
  <fills count="3">
    <fill>
      <patternFill patternType="none"/>
    </fill>
    <fill>
      <patternFill patternType="gray125"/>
    </fill>
    <fill>
      <patternFill patternType="solid">
        <fgColor indexed="13"/>
        <bgColor indexed="64"/>
      </patternFill>
    </fill>
  </fills>
  <borders count="10">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s>
  <cellStyleXfs count="6">
    <xf numFmtId="0" fontId="0" fillId="0" borderId="0"/>
    <xf numFmtId="0" fontId="4" fillId="0" borderId="0"/>
    <xf numFmtId="0" fontId="3" fillId="0" borderId="0"/>
    <xf numFmtId="0" fontId="12" fillId="0" borderId="0" applyNumberFormat="0" applyFill="0" applyBorder="0" applyAlignment="0" applyProtection="0">
      <alignment vertical="top"/>
      <protection locked="0"/>
    </xf>
    <xf numFmtId="0" fontId="13" fillId="0" borderId="0"/>
    <xf numFmtId="0" fontId="16" fillId="0" borderId="0"/>
  </cellStyleXfs>
  <cellXfs count="53">
    <xf numFmtId="0" fontId="0" fillId="0" borderId="0" xfId="0"/>
    <xf numFmtId="0" fontId="0" fillId="0" borderId="0" xfId="0" applyAlignment="1">
      <alignment horizontal="center"/>
    </xf>
    <xf numFmtId="0" fontId="0" fillId="0" borderId="0" xfId="0" applyAlignment="1">
      <alignment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wrapText="1"/>
    </xf>
    <xf numFmtId="22" fontId="1" fillId="0" borderId="0" xfId="0" applyNumberFormat="1" applyFont="1" applyAlignment="1">
      <alignment horizontal="center" vertical="center"/>
    </xf>
    <xf numFmtId="0" fontId="3" fillId="0" borderId="0" xfId="2"/>
    <xf numFmtId="0" fontId="3" fillId="0" borderId="0" xfId="2" applyAlignment="1">
      <alignment wrapText="1"/>
    </xf>
    <xf numFmtId="0" fontId="8" fillId="0" borderId="3" xfId="2" applyFont="1" applyBorder="1" applyAlignment="1">
      <alignment vertical="top" wrapText="1"/>
    </xf>
    <xf numFmtId="0" fontId="8" fillId="0" borderId="1" xfId="2" applyFont="1" applyBorder="1" applyAlignment="1">
      <alignment vertical="top" wrapText="1"/>
    </xf>
    <xf numFmtId="0" fontId="3" fillId="0" borderId="3" xfId="2" applyBorder="1" applyAlignment="1">
      <alignment vertical="top" wrapText="1"/>
    </xf>
    <xf numFmtId="0" fontId="12" fillId="0" borderId="0" xfId="3" applyAlignment="1" applyProtection="1">
      <alignment vertical="top" wrapText="1"/>
    </xf>
    <xf numFmtId="0" fontId="8" fillId="0" borderId="0" xfId="2" applyFont="1" applyAlignment="1">
      <alignment vertical="top" wrapText="1"/>
    </xf>
    <xf numFmtId="0" fontId="12" fillId="0" borderId="1" xfId="3" applyBorder="1" applyAlignment="1" applyProtection="1">
      <alignment vertical="top" wrapText="1"/>
    </xf>
    <xf numFmtId="0" fontId="7" fillId="0" borderId="0" xfId="2" applyFont="1" applyAlignment="1">
      <alignment horizontal="center"/>
    </xf>
    <xf numFmtId="0" fontId="6" fillId="0" borderId="0" xfId="2" applyFont="1"/>
    <xf numFmtId="0" fontId="0" fillId="0" borderId="0" xfId="0" applyAlignment="1">
      <alignment horizontal="left" vertical="top" wrapText="1"/>
    </xf>
    <xf numFmtId="0" fontId="0" fillId="0" borderId="0" xfId="0" applyAlignment="1">
      <alignment horizontal="center" vertical="top" wrapText="1"/>
    </xf>
    <xf numFmtId="0" fontId="8" fillId="0" borderId="2" xfId="2" applyFont="1" applyBorder="1" applyAlignment="1">
      <alignment vertical="top" wrapText="1"/>
    </xf>
    <xf numFmtId="0" fontId="14" fillId="0" borderId="0" xfId="4" applyFont="1"/>
    <xf numFmtId="0" fontId="8" fillId="0" borderId="0" xfId="2" applyFont="1"/>
    <xf numFmtId="0" fontId="5" fillId="0" borderId="0" xfId="2" applyFont="1" applyAlignment="1">
      <alignment horizontal="center"/>
    </xf>
    <xf numFmtId="49" fontId="5" fillId="0" borderId="0" xfId="2" applyNumberFormat="1" applyFont="1" applyAlignment="1">
      <alignment horizontal="center"/>
    </xf>
    <xf numFmtId="0" fontId="3" fillId="0" borderId="0" xfId="0" applyFont="1"/>
    <xf numFmtId="0" fontId="0" fillId="0" borderId="0" xfId="0" applyAlignment="1">
      <alignment horizontal="center" vertical="center" wrapText="1"/>
    </xf>
    <xf numFmtId="0" fontId="0" fillId="0" borderId="0" xfId="0" applyAlignment="1">
      <alignment vertical="top" wrapText="1"/>
    </xf>
    <xf numFmtId="0" fontId="0" fillId="0" borderId="0" xfId="0" applyAlignment="1">
      <alignment horizontal="left" vertical="center"/>
    </xf>
    <xf numFmtId="0" fontId="1" fillId="0" borderId="4" xfId="0" applyFont="1" applyBorder="1" applyAlignment="1">
      <alignment horizontal="center"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center" vertical="center"/>
    </xf>
    <xf numFmtId="0" fontId="1" fillId="0" borderId="6" xfId="0" applyFont="1" applyBorder="1" applyAlignment="1">
      <alignment horizontal="left" vertical="center"/>
    </xf>
    <xf numFmtId="0" fontId="0" fillId="0" borderId="7" xfId="0" applyBorder="1" applyAlignment="1">
      <alignment horizontal="left" vertical="center"/>
    </xf>
    <xf numFmtId="0" fontId="0" fillId="0" borderId="7" xfId="0" applyBorder="1" applyAlignment="1">
      <alignment horizontal="center" vertical="center"/>
    </xf>
    <xf numFmtId="0" fontId="0" fillId="0" borderId="6" xfId="0" applyBorder="1" applyAlignment="1">
      <alignment horizontal="center" vertical="center"/>
    </xf>
    <xf numFmtId="0" fontId="1" fillId="0" borderId="6" xfId="0" applyFont="1" applyBorder="1" applyAlignment="1">
      <alignment horizontal="center" vertical="center"/>
    </xf>
    <xf numFmtId="0" fontId="3" fillId="0" borderId="8" xfId="0" applyFont="1" applyBorder="1" applyAlignment="1">
      <alignment horizontal="center" vertical="center"/>
    </xf>
    <xf numFmtId="0" fontId="0" fillId="0" borderId="9" xfId="0" applyBorder="1" applyAlignment="1">
      <alignment horizontal="left" vertical="center"/>
    </xf>
    <xf numFmtId="0" fontId="0" fillId="0" borderId="9" xfId="0" applyBorder="1" applyAlignment="1">
      <alignment horizontal="center" vertical="center"/>
    </xf>
    <xf numFmtId="0" fontId="16" fillId="0" borderId="0" xfId="5" applyAlignment="1">
      <alignment vertical="top" wrapText="1"/>
    </xf>
    <xf numFmtId="49" fontId="16" fillId="0" borderId="0" xfId="5" applyNumberFormat="1" applyAlignment="1">
      <alignment vertical="top" wrapText="1"/>
    </xf>
    <xf numFmtId="14" fontId="16" fillId="0" borderId="0" xfId="5" applyNumberFormat="1" applyAlignment="1">
      <alignment vertical="top" wrapText="1"/>
    </xf>
    <xf numFmtId="49" fontId="16" fillId="0" borderId="0" xfId="5" applyNumberFormat="1" applyAlignment="1">
      <alignment horizontal="left" vertical="top" wrapText="1"/>
    </xf>
    <xf numFmtId="0" fontId="16" fillId="0" borderId="0" xfId="5" applyAlignment="1">
      <alignment horizontal="left" vertical="top" wrapText="1"/>
    </xf>
    <xf numFmtId="0" fontId="16" fillId="0" borderId="0" xfId="5" applyAlignment="1">
      <alignment horizontal="center" vertical="top" wrapText="1"/>
    </xf>
    <xf numFmtId="0" fontId="16" fillId="0" borderId="0" xfId="5" applyAlignment="1">
      <alignment horizontal="right" vertical="top" wrapText="1"/>
    </xf>
    <xf numFmtId="0" fontId="16" fillId="0" borderId="0" xfId="5" quotePrefix="1" applyAlignment="1">
      <alignment vertical="top" wrapText="1"/>
    </xf>
    <xf numFmtId="0" fontId="8" fillId="0" borderId="2" xfId="2" applyFont="1" applyBorder="1" applyAlignment="1">
      <alignment vertical="top" wrapText="1"/>
    </xf>
    <xf numFmtId="0" fontId="8" fillId="0" borderId="2" xfId="2" applyFont="1" applyBorder="1" applyAlignment="1">
      <alignment vertical="center" wrapText="1"/>
    </xf>
    <xf numFmtId="0" fontId="1" fillId="2" borderId="0" xfId="0" applyFont="1" applyFill="1" applyAlignment="1">
      <alignment horizontal="left" vertical="top" wrapText="1"/>
    </xf>
    <xf numFmtId="0" fontId="17" fillId="0" borderId="0" xfId="5" applyFont="1" applyAlignment="1">
      <alignment vertical="top" wrapText="1"/>
    </xf>
    <xf numFmtId="0" fontId="3" fillId="0" borderId="0" xfId="5" applyFont="1" applyAlignment="1">
      <alignment vertical="top" wrapText="1"/>
    </xf>
  </cellXfs>
  <cellStyles count="6">
    <cellStyle name="Normal 2" xfId="1" xr:uid="{00000000-0005-0000-0000-000001000000}"/>
    <cellStyle name="Normal 2 2" xfId="2" xr:uid="{17878B2F-6410-4CD3-AE09-AB02D28CC4A0}"/>
    <cellStyle name="Normal 3" xfId="4" xr:uid="{95874129-F2DB-46FB-8320-BE6FAAD863AA}"/>
    <cellStyle name="ハイパーリンク" xfId="3" builtinId="8"/>
    <cellStyle name="標準" xfId="0" builtinId="0"/>
    <cellStyle name="標準 2" xfId="5" xr:uid="{06761A72-CF95-436A-9649-6652308E701B}"/>
  </cellStyles>
  <dxfs count="6">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
      <fill>
        <patternFill patternType="solid">
          <fgColor indexed="49"/>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2C89-5996-4714-82C0-3EDE124427BE}">
  <dimension ref="B1:D16"/>
  <sheetViews>
    <sheetView workbookViewId="0">
      <selection activeCell="F13" sqref="F13"/>
    </sheetView>
  </sheetViews>
  <sheetFormatPr defaultColWidth="9.1328125" defaultRowHeight="13" x14ac:dyDescent="0.6"/>
  <cols>
    <col min="1" max="1" width="9.1328125" style="7"/>
    <col min="2" max="2" width="15.40625" style="7" customWidth="1"/>
    <col min="3" max="3" width="56.1328125" style="7" customWidth="1"/>
    <col min="4" max="4" width="39.7265625" style="7" customWidth="1"/>
    <col min="5" max="16384" width="9.1328125" style="7"/>
  </cols>
  <sheetData>
    <row r="1" spans="2:4" ht="25.5" x14ac:dyDescent="1.1000000000000001">
      <c r="B1" s="23" t="s">
        <v>298</v>
      </c>
      <c r="C1" s="16"/>
      <c r="D1" s="22" t="s">
        <v>330</v>
      </c>
    </row>
    <row r="3" spans="2:4" ht="17.75" x14ac:dyDescent="0.75">
      <c r="C3" s="15" t="s">
        <v>24</v>
      </c>
    </row>
    <row r="4" spans="2:4" ht="17.75" x14ac:dyDescent="0.75">
      <c r="C4" s="15" t="s">
        <v>23</v>
      </c>
    </row>
    <row r="5" spans="2:4" ht="17.75" x14ac:dyDescent="0.75">
      <c r="C5" s="15"/>
    </row>
    <row r="6" spans="2:4" ht="15.75" x14ac:dyDescent="0.75">
      <c r="B6" s="21" t="s">
        <v>22</v>
      </c>
      <c r="C6" s="22" t="s">
        <v>325</v>
      </c>
    </row>
    <row r="7" spans="2:4" ht="15.75" x14ac:dyDescent="0.75">
      <c r="B7" s="21"/>
      <c r="C7" s="22"/>
    </row>
    <row r="8" spans="2:4" ht="15.75" x14ac:dyDescent="0.75">
      <c r="B8" s="21" t="s">
        <v>21</v>
      </c>
      <c r="C8" s="20" t="s">
        <v>299</v>
      </c>
    </row>
    <row r="9" spans="2:4" ht="17.75" x14ac:dyDescent="0.75">
      <c r="B9" s="15"/>
    </row>
    <row r="10" spans="2:4" ht="14.9" customHeight="1" x14ac:dyDescent="0.6">
      <c r="B10" s="48" t="s">
        <v>4</v>
      </c>
      <c r="C10" s="10" t="s">
        <v>20</v>
      </c>
      <c r="D10" s="14"/>
    </row>
    <row r="11" spans="2:4" ht="15.75" x14ac:dyDescent="0.6">
      <c r="B11" s="48"/>
      <c r="C11" s="13"/>
      <c r="D11" s="13"/>
    </row>
    <row r="12" spans="2:4" ht="15.75" x14ac:dyDescent="0.6">
      <c r="B12" s="48"/>
      <c r="C12" s="13" t="s">
        <v>19</v>
      </c>
      <c r="D12" s="12"/>
    </row>
    <row r="13" spans="2:4" ht="15.75" x14ac:dyDescent="0.6">
      <c r="B13" s="48"/>
      <c r="C13" s="9"/>
      <c r="D13" s="11"/>
    </row>
    <row r="14" spans="2:4" s="8" customFormat="1" ht="20.25" customHeight="1" x14ac:dyDescent="0.6">
      <c r="B14" s="10" t="s">
        <v>5</v>
      </c>
      <c r="C14" s="49" t="s">
        <v>25</v>
      </c>
      <c r="D14" s="49"/>
    </row>
    <row r="15" spans="2:4" s="8" customFormat="1" ht="84" customHeight="1" x14ac:dyDescent="0.6">
      <c r="B15" s="19" t="s">
        <v>6</v>
      </c>
      <c r="C15" s="49" t="s">
        <v>18</v>
      </c>
      <c r="D15" s="49"/>
    </row>
    <row r="16" spans="2:4" s="8" customFormat="1" ht="36.75" customHeight="1" x14ac:dyDescent="0.6">
      <c r="B16" s="9" t="s">
        <v>7</v>
      </c>
      <c r="C16" s="48" t="s">
        <v>17</v>
      </c>
      <c r="D16" s="48"/>
    </row>
  </sheetData>
  <sheetProtection selectLockedCells="1" selectUnlockedCells="1"/>
  <mergeCells count="4">
    <mergeCell ref="B10:B13"/>
    <mergeCell ref="C14:D14"/>
    <mergeCell ref="C15:D15"/>
    <mergeCell ref="C16:D16"/>
  </mergeCells>
  <phoneticPr fontId="15"/>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048507"/>
  <sheetViews>
    <sheetView tabSelected="1" topLeftCell="A2" zoomScale="115" zoomScaleNormal="115" workbookViewId="0">
      <pane ySplit="1" topLeftCell="A3" activePane="bottomLeft" state="frozen"/>
      <selection activeCell="A2" sqref="A2"/>
      <selection pane="bottomLeft" sqref="A1:L1"/>
    </sheetView>
  </sheetViews>
  <sheetFormatPr defaultColWidth="8.86328125" defaultRowHeight="13" x14ac:dyDescent="0.6"/>
  <cols>
    <col min="1" max="1" width="5.26953125" style="4" customWidth="1"/>
    <col min="2" max="3" width="13.86328125" style="4" customWidth="1"/>
    <col min="4" max="4" width="8.86328125" style="4" customWidth="1"/>
    <col min="5" max="5" width="10.1328125" style="4" customWidth="1"/>
    <col min="6" max="6" width="8.86328125" style="1" customWidth="1"/>
    <col min="7" max="7" width="8.1328125" style="4" customWidth="1"/>
    <col min="8" max="8" width="52.7265625" style="18" customWidth="1"/>
    <col min="9" max="9" width="31.26953125" style="17" customWidth="1"/>
    <col min="10" max="10" width="32.1328125" style="17" customWidth="1"/>
    <col min="11" max="11" width="14.40625" style="4" customWidth="1"/>
    <col min="12" max="12" width="10.40625" style="2" customWidth="1"/>
    <col min="13" max="13" width="18.1328125" customWidth="1"/>
  </cols>
  <sheetData>
    <row r="1" spans="1:15" ht="150" customHeight="1" x14ac:dyDescent="0.6">
      <c r="A1" s="50" t="s">
        <v>14</v>
      </c>
      <c r="B1" s="50"/>
      <c r="C1" s="50"/>
      <c r="D1" s="50"/>
      <c r="E1" s="50"/>
      <c r="F1" s="50"/>
      <c r="G1" s="50"/>
      <c r="H1" s="50"/>
      <c r="I1" s="50"/>
      <c r="J1" s="50"/>
      <c r="K1" s="50"/>
      <c r="L1" s="50"/>
    </row>
    <row r="2" spans="1:15" ht="39" customHeight="1" x14ac:dyDescent="0.6">
      <c r="A2" s="3" t="s">
        <v>9</v>
      </c>
      <c r="B2" s="3" t="s">
        <v>8</v>
      </c>
      <c r="C2" s="3" t="s">
        <v>32</v>
      </c>
      <c r="D2" s="3" t="s">
        <v>3</v>
      </c>
      <c r="E2" s="3" t="s">
        <v>11</v>
      </c>
      <c r="F2" s="3" t="s">
        <v>12</v>
      </c>
      <c r="G2" s="3" t="s">
        <v>0</v>
      </c>
      <c r="H2" s="5" t="s">
        <v>1</v>
      </c>
      <c r="I2" s="5" t="s">
        <v>2</v>
      </c>
      <c r="J2" s="5" t="s">
        <v>10</v>
      </c>
      <c r="K2" s="3" t="s">
        <v>31</v>
      </c>
      <c r="L2" s="5" t="s">
        <v>13</v>
      </c>
      <c r="M2" s="6">
        <f ca="1">NOW()</f>
        <v>45609.347042361114</v>
      </c>
    </row>
    <row r="3" spans="1:15" ht="39" x14ac:dyDescent="0.6">
      <c r="A3" s="4">
        <v>1</v>
      </c>
      <c r="B3" s="40" t="s">
        <v>33</v>
      </c>
      <c r="C3" s="40" t="s">
        <v>34</v>
      </c>
      <c r="D3" s="40" t="s">
        <v>26</v>
      </c>
      <c r="E3" s="41" t="s">
        <v>43</v>
      </c>
      <c r="F3" s="40">
        <v>1</v>
      </c>
      <c r="G3" s="40">
        <v>26</v>
      </c>
      <c r="H3" s="40" t="s">
        <v>295</v>
      </c>
      <c r="I3" s="40" t="s">
        <v>226</v>
      </c>
      <c r="J3" s="40" t="s">
        <v>303</v>
      </c>
    </row>
    <row r="4" spans="1:15" ht="117" x14ac:dyDescent="0.6">
      <c r="A4" s="4">
        <v>2</v>
      </c>
      <c r="B4" s="40" t="s">
        <v>39</v>
      </c>
      <c r="C4" s="40" t="s">
        <v>40</v>
      </c>
      <c r="D4" s="40" t="s">
        <v>15</v>
      </c>
      <c r="E4" s="41" t="s">
        <v>336</v>
      </c>
      <c r="F4" s="46">
        <v>1</v>
      </c>
      <c r="G4" s="40">
        <v>14</v>
      </c>
      <c r="H4" s="40" t="s">
        <v>297</v>
      </c>
      <c r="I4" s="40" t="s">
        <v>331</v>
      </c>
      <c r="J4" s="40" t="s">
        <v>300</v>
      </c>
      <c r="M4" s="26"/>
      <c r="N4" s="4"/>
      <c r="O4" s="4"/>
    </row>
    <row r="5" spans="1:15" ht="409.5" x14ac:dyDescent="0.6">
      <c r="A5" s="4">
        <v>3</v>
      </c>
      <c r="B5" s="40" t="s">
        <v>39</v>
      </c>
      <c r="C5" s="40" t="s">
        <v>40</v>
      </c>
      <c r="D5" s="40" t="s">
        <v>15</v>
      </c>
      <c r="E5" s="41" t="s">
        <v>75</v>
      </c>
      <c r="F5" s="40">
        <v>12</v>
      </c>
      <c r="G5" s="40">
        <v>6</v>
      </c>
      <c r="H5" s="40" t="s">
        <v>189</v>
      </c>
      <c r="I5" s="40" t="s">
        <v>332</v>
      </c>
      <c r="J5" s="40" t="s">
        <v>301</v>
      </c>
      <c r="M5" s="26"/>
      <c r="N5" s="4"/>
      <c r="O5" s="4"/>
    </row>
    <row r="6" spans="1:15" ht="65" x14ac:dyDescent="0.6">
      <c r="A6" s="4">
        <v>4</v>
      </c>
      <c r="B6" s="40" t="s">
        <v>39</v>
      </c>
      <c r="C6" s="40" t="s">
        <v>40</v>
      </c>
      <c r="D6" s="40" t="s">
        <v>15</v>
      </c>
      <c r="E6" s="41" t="s">
        <v>75</v>
      </c>
      <c r="F6" s="40">
        <v>12</v>
      </c>
      <c r="G6" s="40">
        <v>9</v>
      </c>
      <c r="H6" s="40" t="s">
        <v>190</v>
      </c>
      <c r="I6" s="51" t="s">
        <v>333</v>
      </c>
      <c r="J6" s="40" t="s">
        <v>302</v>
      </c>
      <c r="M6" s="26"/>
      <c r="N6" s="4"/>
      <c r="O6" s="4"/>
    </row>
    <row r="7" spans="1:15" ht="78" x14ac:dyDescent="0.6">
      <c r="A7" s="4">
        <v>5</v>
      </c>
      <c r="B7" s="40" t="s">
        <v>39</v>
      </c>
      <c r="C7" s="40" t="s">
        <v>40</v>
      </c>
      <c r="D7" s="40" t="s">
        <v>15</v>
      </c>
      <c r="E7" s="41" t="s">
        <v>76</v>
      </c>
      <c r="F7" s="40">
        <v>12</v>
      </c>
      <c r="G7" s="40">
        <v>27</v>
      </c>
      <c r="H7" s="40" t="s">
        <v>191</v>
      </c>
      <c r="I7" s="52" t="s">
        <v>334</v>
      </c>
      <c r="J7" s="40" t="s">
        <v>302</v>
      </c>
      <c r="M7" s="26"/>
      <c r="N7" s="4"/>
      <c r="O7" s="4"/>
    </row>
    <row r="8" spans="1:15" ht="26" x14ac:dyDescent="0.6">
      <c r="A8" s="4">
        <v>6</v>
      </c>
      <c r="B8" s="40" t="s">
        <v>39</v>
      </c>
      <c r="C8" s="40" t="s">
        <v>40</v>
      </c>
      <c r="D8" s="40" t="s">
        <v>26</v>
      </c>
      <c r="E8" s="41" t="s">
        <v>77</v>
      </c>
      <c r="F8" s="40">
        <v>14</v>
      </c>
      <c r="G8" s="40">
        <v>5</v>
      </c>
      <c r="H8" s="40" t="s">
        <v>192</v>
      </c>
      <c r="I8" s="40" t="s">
        <v>335</v>
      </c>
      <c r="J8" s="40" t="s">
        <v>303</v>
      </c>
      <c r="M8" s="26"/>
      <c r="N8" s="4"/>
      <c r="O8" s="4"/>
    </row>
    <row r="9" spans="1:15" ht="26" x14ac:dyDescent="0.6">
      <c r="A9" s="4">
        <v>7</v>
      </c>
      <c r="B9" s="40" t="s">
        <v>39</v>
      </c>
      <c r="C9" s="40" t="s">
        <v>40</v>
      </c>
      <c r="D9" s="40" t="s">
        <v>16</v>
      </c>
      <c r="E9" s="41" t="s">
        <v>77</v>
      </c>
      <c r="F9" s="40">
        <v>14</v>
      </c>
      <c r="G9" s="40">
        <v>14</v>
      </c>
      <c r="H9" s="40" t="s">
        <v>193</v>
      </c>
      <c r="I9" s="40" t="s">
        <v>264</v>
      </c>
      <c r="J9" s="40" t="s">
        <v>303</v>
      </c>
    </row>
    <row r="10" spans="1:15" ht="26" x14ac:dyDescent="0.6">
      <c r="A10" s="4">
        <v>8</v>
      </c>
      <c r="B10" s="40" t="s">
        <v>39</v>
      </c>
      <c r="C10" s="40" t="s">
        <v>40</v>
      </c>
      <c r="D10" s="40" t="s">
        <v>16</v>
      </c>
      <c r="E10" s="41" t="s">
        <v>78</v>
      </c>
      <c r="F10" s="40">
        <v>19</v>
      </c>
      <c r="G10" s="40">
        <v>7</v>
      </c>
      <c r="H10" s="40" t="s">
        <v>194</v>
      </c>
      <c r="I10" s="40" t="s">
        <v>265</v>
      </c>
      <c r="J10" s="40" t="s">
        <v>303</v>
      </c>
    </row>
    <row r="11" spans="1:15" ht="39" x14ac:dyDescent="0.6">
      <c r="A11" s="4">
        <v>9</v>
      </c>
      <c r="B11" s="40" t="s">
        <v>33</v>
      </c>
      <c r="C11" s="40" t="s">
        <v>34</v>
      </c>
      <c r="D11" s="40" t="s">
        <v>26</v>
      </c>
      <c r="E11" s="41" t="s">
        <v>44</v>
      </c>
      <c r="F11" s="40">
        <v>20</v>
      </c>
      <c r="G11" s="40">
        <v>9</v>
      </c>
      <c r="H11" s="40" t="s">
        <v>143</v>
      </c>
      <c r="I11" s="40" t="s">
        <v>227</v>
      </c>
      <c r="J11" s="40" t="s">
        <v>304</v>
      </c>
    </row>
    <row r="12" spans="1:15" ht="39" x14ac:dyDescent="0.6">
      <c r="A12" s="4">
        <v>10</v>
      </c>
      <c r="B12" s="40" t="s">
        <v>37</v>
      </c>
      <c r="C12" s="40" t="s">
        <v>38</v>
      </c>
      <c r="D12" s="40" t="s">
        <v>16</v>
      </c>
      <c r="E12" s="43" t="s">
        <v>59</v>
      </c>
      <c r="F12" s="45">
        <v>23</v>
      </c>
      <c r="G12" s="45">
        <v>11</v>
      </c>
      <c r="H12" s="40" t="s">
        <v>165</v>
      </c>
      <c r="I12" s="44" t="s">
        <v>244</v>
      </c>
      <c r="J12" s="40" t="s">
        <v>304</v>
      </c>
    </row>
    <row r="13" spans="1:15" ht="39" x14ac:dyDescent="0.6">
      <c r="A13" s="4">
        <v>11</v>
      </c>
      <c r="B13" s="40" t="s">
        <v>39</v>
      </c>
      <c r="C13" s="40" t="s">
        <v>40</v>
      </c>
      <c r="D13" s="40" t="s">
        <v>16</v>
      </c>
      <c r="E13" s="41" t="s">
        <v>59</v>
      </c>
      <c r="F13" s="40">
        <v>23</v>
      </c>
      <c r="G13" s="40" t="s">
        <v>109</v>
      </c>
      <c r="H13" s="40" t="s">
        <v>195</v>
      </c>
      <c r="I13" s="40" t="s">
        <v>266</v>
      </c>
      <c r="J13" s="40" t="s">
        <v>304</v>
      </c>
    </row>
    <row r="14" spans="1:15" ht="169" x14ac:dyDescent="0.6">
      <c r="A14" s="4">
        <v>12</v>
      </c>
      <c r="B14" s="40" t="s">
        <v>39</v>
      </c>
      <c r="C14" s="40" t="s">
        <v>40</v>
      </c>
      <c r="D14" s="40" t="s">
        <v>16</v>
      </c>
      <c r="E14" s="41" t="s">
        <v>59</v>
      </c>
      <c r="F14" s="40">
        <v>23</v>
      </c>
      <c r="G14" s="40">
        <v>21</v>
      </c>
      <c r="H14" s="40" t="s">
        <v>196</v>
      </c>
      <c r="I14" s="40" t="s">
        <v>292</v>
      </c>
      <c r="J14" s="40" t="s">
        <v>305</v>
      </c>
    </row>
    <row r="15" spans="1:15" x14ac:dyDescent="0.6">
      <c r="A15" s="4">
        <v>13</v>
      </c>
      <c r="B15" s="40" t="s">
        <v>37</v>
      </c>
      <c r="C15" s="40" t="s">
        <v>38</v>
      </c>
      <c r="D15" s="40" t="s">
        <v>26</v>
      </c>
      <c r="E15" s="43" t="s">
        <v>59</v>
      </c>
      <c r="F15" s="45">
        <v>24</v>
      </c>
      <c r="G15" s="45">
        <v>7</v>
      </c>
      <c r="H15" s="40" t="s">
        <v>166</v>
      </c>
      <c r="I15" s="44" t="s">
        <v>245</v>
      </c>
      <c r="J15" s="40" t="s">
        <v>303</v>
      </c>
    </row>
    <row r="16" spans="1:15" x14ac:dyDescent="0.6">
      <c r="A16" s="4">
        <v>14</v>
      </c>
      <c r="B16" s="40" t="s">
        <v>37</v>
      </c>
      <c r="C16" s="40" t="s">
        <v>38</v>
      </c>
      <c r="D16" s="40" t="s">
        <v>26</v>
      </c>
      <c r="E16" s="43" t="s">
        <v>59</v>
      </c>
      <c r="F16" s="45">
        <v>24</v>
      </c>
      <c r="G16" s="45">
        <v>11</v>
      </c>
      <c r="H16" s="40" t="s">
        <v>167</v>
      </c>
      <c r="I16" s="44" t="s">
        <v>246</v>
      </c>
      <c r="J16" s="40" t="s">
        <v>303</v>
      </c>
    </row>
    <row r="17" spans="1:15" ht="52" x14ac:dyDescent="0.6">
      <c r="A17" s="4">
        <v>15</v>
      </c>
      <c r="B17" s="40" t="s">
        <v>39</v>
      </c>
      <c r="C17" s="40" t="s">
        <v>40</v>
      </c>
      <c r="D17" s="40" t="s">
        <v>16</v>
      </c>
      <c r="E17" s="41" t="s">
        <v>79</v>
      </c>
      <c r="F17" s="40">
        <v>24</v>
      </c>
      <c r="G17" s="40" t="s">
        <v>110</v>
      </c>
      <c r="H17" s="40" t="s">
        <v>195</v>
      </c>
      <c r="I17" s="40" t="s">
        <v>267</v>
      </c>
      <c r="J17" s="40" t="s">
        <v>304</v>
      </c>
    </row>
    <row r="18" spans="1:15" ht="39" x14ac:dyDescent="0.6">
      <c r="A18" s="4">
        <v>16</v>
      </c>
      <c r="B18" s="40" t="s">
        <v>37</v>
      </c>
      <c r="C18" s="40" t="s">
        <v>38</v>
      </c>
      <c r="D18" s="40" t="s">
        <v>16</v>
      </c>
      <c r="E18" s="43" t="s">
        <v>60</v>
      </c>
      <c r="F18" s="45">
        <v>25</v>
      </c>
      <c r="G18" s="45">
        <v>17</v>
      </c>
      <c r="H18" s="40" t="s">
        <v>168</v>
      </c>
      <c r="I18" s="44" t="s">
        <v>247</v>
      </c>
      <c r="J18" s="40" t="s">
        <v>304</v>
      </c>
    </row>
    <row r="19" spans="1:15" ht="39" x14ac:dyDescent="0.6">
      <c r="A19" s="4">
        <v>17</v>
      </c>
      <c r="B19" s="40" t="s">
        <v>33</v>
      </c>
      <c r="C19" s="40" t="s">
        <v>34</v>
      </c>
      <c r="D19" s="40" t="s">
        <v>26</v>
      </c>
      <c r="E19" s="41" t="s">
        <v>42</v>
      </c>
      <c r="F19" s="40">
        <v>29</v>
      </c>
      <c r="G19" s="40">
        <v>11</v>
      </c>
      <c r="H19" s="40" t="s">
        <v>142</v>
      </c>
      <c r="I19" s="40" t="s">
        <v>225</v>
      </c>
      <c r="J19" s="40" t="s">
        <v>304</v>
      </c>
    </row>
    <row r="20" spans="1:15" ht="26" x14ac:dyDescent="0.6">
      <c r="A20" s="4">
        <v>18</v>
      </c>
      <c r="B20" s="40" t="s">
        <v>37</v>
      </c>
      <c r="C20" s="40" t="s">
        <v>38</v>
      </c>
      <c r="D20" s="40" t="s">
        <v>15</v>
      </c>
      <c r="E20" s="43" t="s">
        <v>61</v>
      </c>
      <c r="F20" s="45">
        <v>29</v>
      </c>
      <c r="G20" s="45">
        <v>11</v>
      </c>
      <c r="H20" s="40" t="s">
        <v>169</v>
      </c>
      <c r="I20" s="44" t="s">
        <v>248</v>
      </c>
      <c r="J20" s="40" t="s">
        <v>306</v>
      </c>
    </row>
    <row r="21" spans="1:15" ht="26" x14ac:dyDescent="0.6">
      <c r="A21" s="4">
        <v>19</v>
      </c>
      <c r="B21" s="40" t="s">
        <v>37</v>
      </c>
      <c r="C21" s="40" t="s">
        <v>38</v>
      </c>
      <c r="D21" s="40" t="s">
        <v>15</v>
      </c>
      <c r="E21" s="43" t="s">
        <v>61</v>
      </c>
      <c r="F21" s="45">
        <v>29</v>
      </c>
      <c r="G21" s="45">
        <v>16</v>
      </c>
      <c r="H21" s="40" t="s">
        <v>170</v>
      </c>
      <c r="I21" s="44" t="s">
        <v>248</v>
      </c>
      <c r="J21" s="40" t="s">
        <v>306</v>
      </c>
    </row>
    <row r="22" spans="1:15" ht="39" x14ac:dyDescent="0.6">
      <c r="A22" s="4">
        <v>20</v>
      </c>
      <c r="B22" s="40" t="s">
        <v>37</v>
      </c>
      <c r="C22" s="40" t="s">
        <v>38</v>
      </c>
      <c r="D22" s="40" t="s">
        <v>15</v>
      </c>
      <c r="E22" s="43" t="s">
        <v>62</v>
      </c>
      <c r="F22" s="45">
        <v>30</v>
      </c>
      <c r="G22" s="45">
        <v>5</v>
      </c>
      <c r="H22" s="40" t="s">
        <v>171</v>
      </c>
      <c r="I22" s="44" t="s">
        <v>249</v>
      </c>
      <c r="J22" s="40" t="s">
        <v>326</v>
      </c>
    </row>
    <row r="23" spans="1:15" x14ac:dyDescent="0.6">
      <c r="A23" s="4">
        <v>21</v>
      </c>
      <c r="B23" s="40" t="s">
        <v>37</v>
      </c>
      <c r="C23" s="40" t="s">
        <v>38</v>
      </c>
      <c r="D23" s="40" t="s">
        <v>26</v>
      </c>
      <c r="E23" s="43" t="s">
        <v>62</v>
      </c>
      <c r="F23" s="45">
        <v>31</v>
      </c>
      <c r="G23" s="45">
        <v>14</v>
      </c>
      <c r="H23" s="40" t="s">
        <v>172</v>
      </c>
      <c r="I23" s="44" t="s">
        <v>250</v>
      </c>
      <c r="J23" s="40" t="s">
        <v>304</v>
      </c>
    </row>
    <row r="24" spans="1:15" ht="65" x14ac:dyDescent="0.6">
      <c r="A24" s="4">
        <v>22</v>
      </c>
      <c r="B24" s="40" t="s">
        <v>37</v>
      </c>
      <c r="C24" s="40" t="s">
        <v>38</v>
      </c>
      <c r="D24" s="40" t="s">
        <v>16</v>
      </c>
      <c r="E24" s="43" t="s">
        <v>63</v>
      </c>
      <c r="F24" s="45">
        <v>32</v>
      </c>
      <c r="G24" s="45">
        <v>8</v>
      </c>
      <c r="H24" s="40" t="s">
        <v>173</v>
      </c>
      <c r="I24" s="44" t="s">
        <v>251</v>
      </c>
      <c r="J24" s="40" t="s">
        <v>327</v>
      </c>
    </row>
    <row r="25" spans="1:15" ht="26" x14ac:dyDescent="0.6">
      <c r="A25" s="4">
        <v>23</v>
      </c>
      <c r="B25" s="40" t="s">
        <v>37</v>
      </c>
      <c r="C25" s="40" t="s">
        <v>38</v>
      </c>
      <c r="D25" s="40" t="s">
        <v>16</v>
      </c>
      <c r="E25" s="43" t="s">
        <v>63</v>
      </c>
      <c r="F25" s="45">
        <v>32</v>
      </c>
      <c r="G25" s="45">
        <v>11</v>
      </c>
      <c r="H25" s="40" t="s">
        <v>174</v>
      </c>
      <c r="I25" s="44" t="s">
        <v>252</v>
      </c>
      <c r="J25" s="40" t="s">
        <v>328</v>
      </c>
    </row>
    <row r="26" spans="1:15" ht="52" x14ac:dyDescent="0.6">
      <c r="A26" s="4">
        <v>24</v>
      </c>
      <c r="B26" s="40" t="s">
        <v>39</v>
      </c>
      <c r="C26" s="40" t="s">
        <v>40</v>
      </c>
      <c r="D26" s="40" t="s">
        <v>16</v>
      </c>
      <c r="E26" s="41" t="s">
        <v>63</v>
      </c>
      <c r="F26" s="40">
        <v>32</v>
      </c>
      <c r="G26" s="40">
        <v>8</v>
      </c>
      <c r="H26" s="40" t="s">
        <v>197</v>
      </c>
      <c r="I26" s="40" t="s">
        <v>293</v>
      </c>
      <c r="J26" s="40" t="s">
        <v>306</v>
      </c>
    </row>
    <row r="27" spans="1:15" ht="260" x14ac:dyDescent="0.6">
      <c r="A27" s="4">
        <v>25</v>
      </c>
      <c r="B27" s="40" t="s">
        <v>39</v>
      </c>
      <c r="C27" s="40" t="s">
        <v>40</v>
      </c>
      <c r="D27" s="40" t="s">
        <v>16</v>
      </c>
      <c r="E27" s="41" t="s">
        <v>63</v>
      </c>
      <c r="F27" s="40">
        <v>32</v>
      </c>
      <c r="G27" s="40">
        <v>9</v>
      </c>
      <c r="H27" s="40" t="s">
        <v>198</v>
      </c>
      <c r="I27" s="40" t="s">
        <v>337</v>
      </c>
      <c r="J27" s="40" t="s">
        <v>329</v>
      </c>
    </row>
    <row r="28" spans="1:15" ht="91" x14ac:dyDescent="0.6">
      <c r="A28" s="4">
        <v>26</v>
      </c>
      <c r="B28" s="40" t="s">
        <v>39</v>
      </c>
      <c r="C28" s="40" t="s">
        <v>40</v>
      </c>
      <c r="D28" s="40" t="s">
        <v>16</v>
      </c>
      <c r="E28" s="41" t="s">
        <v>63</v>
      </c>
      <c r="F28" s="40">
        <v>32</v>
      </c>
      <c r="G28" s="40" t="s">
        <v>135</v>
      </c>
      <c r="H28" s="40" t="s">
        <v>199</v>
      </c>
      <c r="I28" s="40"/>
      <c r="J28" s="40" t="s">
        <v>307</v>
      </c>
    </row>
    <row r="29" spans="1:15" ht="26" x14ac:dyDescent="0.6">
      <c r="A29" s="4">
        <v>27</v>
      </c>
      <c r="B29" s="40" t="s">
        <v>37</v>
      </c>
      <c r="C29" s="40" t="s">
        <v>38</v>
      </c>
      <c r="D29" s="40" t="s">
        <v>16</v>
      </c>
      <c r="E29" s="43" t="s">
        <v>64</v>
      </c>
      <c r="F29" s="45">
        <v>36</v>
      </c>
      <c r="G29" s="45">
        <v>4</v>
      </c>
      <c r="H29" s="40" t="s">
        <v>175</v>
      </c>
      <c r="I29" s="44" t="s">
        <v>253</v>
      </c>
      <c r="J29" s="40" t="s">
        <v>304</v>
      </c>
    </row>
    <row r="30" spans="1:15" ht="26" x14ac:dyDescent="0.6">
      <c r="A30" s="4">
        <v>28</v>
      </c>
      <c r="B30" s="40" t="s">
        <v>37</v>
      </c>
      <c r="C30" s="40" t="s">
        <v>38</v>
      </c>
      <c r="D30" s="40" t="s">
        <v>16</v>
      </c>
      <c r="E30" s="43" t="s">
        <v>65</v>
      </c>
      <c r="F30" s="45">
        <v>38</v>
      </c>
      <c r="G30" s="45">
        <v>3</v>
      </c>
      <c r="H30" s="40" t="s">
        <v>176</v>
      </c>
      <c r="I30" s="44" t="s">
        <v>254</v>
      </c>
      <c r="J30" s="40" t="s">
        <v>304</v>
      </c>
    </row>
    <row r="31" spans="1:15" x14ac:dyDescent="0.6">
      <c r="A31" s="4">
        <v>29</v>
      </c>
      <c r="B31" s="40" t="s">
        <v>37</v>
      </c>
      <c r="C31" s="40" t="s">
        <v>38</v>
      </c>
      <c r="D31" s="40" t="s">
        <v>15</v>
      </c>
      <c r="E31" s="43" t="s">
        <v>66</v>
      </c>
      <c r="F31" s="45">
        <v>38</v>
      </c>
      <c r="G31" s="45">
        <v>11</v>
      </c>
      <c r="H31" s="40" t="s">
        <v>177</v>
      </c>
      <c r="I31" s="44" t="s">
        <v>255</v>
      </c>
      <c r="J31" s="40" t="s">
        <v>304</v>
      </c>
    </row>
    <row r="32" spans="1:15" x14ac:dyDescent="0.6">
      <c r="A32" s="4">
        <v>30</v>
      </c>
      <c r="B32" s="40" t="s">
        <v>37</v>
      </c>
      <c r="C32" s="40" t="s">
        <v>38</v>
      </c>
      <c r="D32" s="40" t="s">
        <v>26</v>
      </c>
      <c r="E32" s="43" t="s">
        <v>67</v>
      </c>
      <c r="F32" s="45">
        <v>39</v>
      </c>
      <c r="G32" s="45">
        <v>7</v>
      </c>
      <c r="H32" s="40" t="s">
        <v>178</v>
      </c>
      <c r="I32" s="44" t="s">
        <v>256</v>
      </c>
      <c r="J32" s="40" t="s">
        <v>304</v>
      </c>
      <c r="M32" s="24"/>
      <c r="N32" s="24"/>
      <c r="O32" s="24"/>
    </row>
    <row r="33" spans="1:15" ht="26" x14ac:dyDescent="0.6">
      <c r="A33" s="4">
        <v>31</v>
      </c>
      <c r="B33" s="40" t="s">
        <v>37</v>
      </c>
      <c r="C33" s="40" t="s">
        <v>38</v>
      </c>
      <c r="D33" s="40" t="s">
        <v>26</v>
      </c>
      <c r="E33" s="43" t="s">
        <v>68</v>
      </c>
      <c r="F33" s="45">
        <v>41</v>
      </c>
      <c r="G33" s="45">
        <v>15</v>
      </c>
      <c r="H33" s="40" t="s">
        <v>179</v>
      </c>
      <c r="I33" s="44" t="s">
        <v>257</v>
      </c>
      <c r="J33" s="40" t="s">
        <v>304</v>
      </c>
    </row>
    <row r="34" spans="1:15" ht="26" x14ac:dyDescent="0.6">
      <c r="A34" s="4">
        <v>32</v>
      </c>
      <c r="B34" s="40" t="s">
        <v>37</v>
      </c>
      <c r="C34" s="40" t="s">
        <v>38</v>
      </c>
      <c r="D34" s="40" t="s">
        <v>16</v>
      </c>
      <c r="E34" s="43" t="s">
        <v>69</v>
      </c>
      <c r="F34" s="45">
        <v>46</v>
      </c>
      <c r="G34" s="45">
        <v>5</v>
      </c>
      <c r="H34" s="40" t="s">
        <v>180</v>
      </c>
      <c r="I34" s="44" t="s">
        <v>258</v>
      </c>
      <c r="J34" s="40" t="s">
        <v>304</v>
      </c>
    </row>
    <row r="35" spans="1:15" x14ac:dyDescent="0.6">
      <c r="A35" s="4">
        <v>33</v>
      </c>
      <c r="B35" s="40" t="s">
        <v>37</v>
      </c>
      <c r="C35" s="40" t="s">
        <v>38</v>
      </c>
      <c r="D35" s="40" t="s">
        <v>16</v>
      </c>
      <c r="E35" s="43" t="s">
        <v>70</v>
      </c>
      <c r="F35" s="45">
        <v>47</v>
      </c>
      <c r="G35" s="45">
        <v>6</v>
      </c>
      <c r="H35" s="40" t="s">
        <v>181</v>
      </c>
      <c r="I35" s="40" t="s">
        <v>259</v>
      </c>
      <c r="J35" s="40" t="s">
        <v>304</v>
      </c>
    </row>
    <row r="36" spans="1:15" ht="26" x14ac:dyDescent="0.6">
      <c r="A36" s="4">
        <v>34</v>
      </c>
      <c r="B36" s="40" t="s">
        <v>39</v>
      </c>
      <c r="C36" s="40" t="s">
        <v>40</v>
      </c>
      <c r="D36" s="40" t="s">
        <v>16</v>
      </c>
      <c r="E36" s="41" t="s">
        <v>108</v>
      </c>
      <c r="F36" s="40">
        <v>49</v>
      </c>
      <c r="G36" s="40">
        <v>22</v>
      </c>
      <c r="H36" s="40" t="s">
        <v>222</v>
      </c>
      <c r="I36" s="40"/>
      <c r="J36" s="40" t="s">
        <v>304</v>
      </c>
    </row>
    <row r="37" spans="1:15" ht="26" x14ac:dyDescent="0.6">
      <c r="A37" s="4">
        <v>35</v>
      </c>
      <c r="B37" s="40" t="s">
        <v>39</v>
      </c>
      <c r="C37" s="40" t="s">
        <v>40</v>
      </c>
      <c r="D37" s="40" t="s">
        <v>16</v>
      </c>
      <c r="E37" s="41" t="s">
        <v>108</v>
      </c>
      <c r="F37" s="40">
        <v>49</v>
      </c>
      <c r="G37" s="40">
        <v>23</v>
      </c>
      <c r="H37" s="40" t="s">
        <v>223</v>
      </c>
      <c r="I37" s="40"/>
      <c r="J37" s="40" t="s">
        <v>304</v>
      </c>
    </row>
    <row r="38" spans="1:15" ht="26" x14ac:dyDescent="0.6">
      <c r="A38" s="4">
        <v>36</v>
      </c>
      <c r="B38" s="40" t="s">
        <v>37</v>
      </c>
      <c r="C38" s="40" t="s">
        <v>38</v>
      </c>
      <c r="D38" s="40" t="s">
        <v>26</v>
      </c>
      <c r="E38" s="43" t="s">
        <v>71</v>
      </c>
      <c r="F38" s="45">
        <v>52</v>
      </c>
      <c r="G38" s="45">
        <v>8</v>
      </c>
      <c r="H38" s="47" t="s">
        <v>182</v>
      </c>
      <c r="I38" s="40" t="s">
        <v>260</v>
      </c>
      <c r="J38" s="40" t="s">
        <v>304</v>
      </c>
    </row>
    <row r="39" spans="1:15" ht="52" x14ac:dyDescent="0.6">
      <c r="A39" s="4">
        <v>37</v>
      </c>
      <c r="B39" s="40" t="s">
        <v>37</v>
      </c>
      <c r="C39" s="40" t="s">
        <v>38</v>
      </c>
      <c r="D39" s="40" t="s">
        <v>16</v>
      </c>
      <c r="E39" s="43" t="s">
        <v>72</v>
      </c>
      <c r="F39" s="45">
        <v>54</v>
      </c>
      <c r="G39" s="45">
        <v>3</v>
      </c>
      <c r="H39" s="40" t="s">
        <v>183</v>
      </c>
      <c r="I39" s="40" t="s">
        <v>261</v>
      </c>
      <c r="J39" s="40" t="s">
        <v>308</v>
      </c>
      <c r="M39" s="26"/>
      <c r="N39" s="4"/>
      <c r="O39" s="4"/>
    </row>
    <row r="40" spans="1:15" s="24" customFormat="1" ht="26" x14ac:dyDescent="0.6">
      <c r="A40" s="4">
        <v>38</v>
      </c>
      <c r="B40" s="40" t="s">
        <v>37</v>
      </c>
      <c r="C40" s="40" t="s">
        <v>38</v>
      </c>
      <c r="D40" s="40" t="s">
        <v>16</v>
      </c>
      <c r="E40" s="43" t="s">
        <v>72</v>
      </c>
      <c r="F40" s="45">
        <v>56</v>
      </c>
      <c r="G40" s="45">
        <v>3</v>
      </c>
      <c r="H40" s="40" t="s">
        <v>184</v>
      </c>
      <c r="I40" s="40" t="s">
        <v>257</v>
      </c>
      <c r="J40" s="40" t="s">
        <v>304</v>
      </c>
      <c r="K40" s="4"/>
      <c r="L40" s="2"/>
      <c r="M40" s="26"/>
      <c r="N40" s="4"/>
      <c r="O40" s="4"/>
    </row>
    <row r="41" spans="1:15" x14ac:dyDescent="0.6">
      <c r="A41" s="4">
        <v>39</v>
      </c>
      <c r="B41" s="40" t="s">
        <v>37</v>
      </c>
      <c r="C41" s="40" t="s">
        <v>38</v>
      </c>
      <c r="D41" s="40" t="s">
        <v>16</v>
      </c>
      <c r="E41" s="43" t="s">
        <v>73</v>
      </c>
      <c r="F41" s="45">
        <v>59</v>
      </c>
      <c r="G41" s="45">
        <v>7</v>
      </c>
      <c r="H41" s="40" t="s">
        <v>185</v>
      </c>
      <c r="I41" s="40" t="s">
        <v>248</v>
      </c>
      <c r="J41" s="40" t="s">
        <v>304</v>
      </c>
      <c r="M41" s="26"/>
      <c r="N41" s="4"/>
      <c r="O41" s="4"/>
    </row>
    <row r="42" spans="1:15" ht="39" x14ac:dyDescent="0.6">
      <c r="A42" s="4">
        <v>40</v>
      </c>
      <c r="B42" s="40" t="s">
        <v>39</v>
      </c>
      <c r="C42" s="40" t="s">
        <v>40</v>
      </c>
      <c r="D42" s="40" t="s">
        <v>16</v>
      </c>
      <c r="E42" s="41" t="s">
        <v>80</v>
      </c>
      <c r="F42" s="40">
        <v>91</v>
      </c>
      <c r="G42" s="40" t="s">
        <v>111</v>
      </c>
      <c r="H42" s="40" t="s">
        <v>195</v>
      </c>
      <c r="I42" s="40" t="s">
        <v>268</v>
      </c>
      <c r="J42" s="40" t="s">
        <v>304</v>
      </c>
    </row>
    <row r="43" spans="1:15" ht="39" x14ac:dyDescent="0.6">
      <c r="A43" s="4">
        <v>41</v>
      </c>
      <c r="B43" s="40" t="s">
        <v>39</v>
      </c>
      <c r="C43" s="40" t="s">
        <v>40</v>
      </c>
      <c r="D43" s="40" t="s">
        <v>16</v>
      </c>
      <c r="E43" s="41" t="s">
        <v>81</v>
      </c>
      <c r="F43" s="40">
        <v>93</v>
      </c>
      <c r="G43" s="40" t="s">
        <v>112</v>
      </c>
      <c r="H43" s="40" t="s">
        <v>195</v>
      </c>
      <c r="I43" s="40" t="s">
        <v>269</v>
      </c>
      <c r="J43" s="40" t="s">
        <v>304</v>
      </c>
    </row>
    <row r="44" spans="1:15" ht="39" x14ac:dyDescent="0.6">
      <c r="A44" s="4">
        <v>42</v>
      </c>
      <c r="B44" s="40" t="s">
        <v>39</v>
      </c>
      <c r="C44" s="40" t="s">
        <v>40</v>
      </c>
      <c r="D44" s="40" t="s">
        <v>16</v>
      </c>
      <c r="E44" s="41" t="s">
        <v>82</v>
      </c>
      <c r="F44" s="40">
        <v>100</v>
      </c>
      <c r="G44" s="40" t="s">
        <v>113</v>
      </c>
      <c r="H44" s="40" t="s">
        <v>195</v>
      </c>
      <c r="I44" s="40" t="s">
        <v>270</v>
      </c>
      <c r="J44" s="40" t="s">
        <v>304</v>
      </c>
    </row>
    <row r="45" spans="1:15" ht="52" x14ac:dyDescent="0.6">
      <c r="A45" s="4">
        <v>43</v>
      </c>
      <c r="B45" s="40" t="s">
        <v>39</v>
      </c>
      <c r="C45" s="40" t="s">
        <v>40</v>
      </c>
      <c r="D45" s="40" t="s">
        <v>16</v>
      </c>
      <c r="E45" s="41" t="s">
        <v>83</v>
      </c>
      <c r="F45" s="40">
        <v>111</v>
      </c>
      <c r="G45" s="40" t="s">
        <v>114</v>
      </c>
      <c r="H45" s="40" t="s">
        <v>195</v>
      </c>
      <c r="I45" s="40" t="s">
        <v>271</v>
      </c>
      <c r="J45" s="40" t="s">
        <v>304</v>
      </c>
    </row>
    <row r="46" spans="1:15" ht="78" x14ac:dyDescent="0.6">
      <c r="A46" s="4">
        <v>44</v>
      </c>
      <c r="B46" s="40" t="s">
        <v>35</v>
      </c>
      <c r="C46" s="40" t="s">
        <v>36</v>
      </c>
      <c r="D46" s="40" t="s">
        <v>26</v>
      </c>
      <c r="E46" s="41" t="s">
        <v>47</v>
      </c>
      <c r="F46" s="40">
        <v>127</v>
      </c>
      <c r="G46" s="40">
        <v>15</v>
      </c>
      <c r="H46" s="40" t="s">
        <v>147</v>
      </c>
      <c r="I46" s="40" t="s">
        <v>231</v>
      </c>
      <c r="J46" s="40" t="s">
        <v>309</v>
      </c>
    </row>
    <row r="47" spans="1:15" ht="26" x14ac:dyDescent="0.6">
      <c r="A47" s="4">
        <v>45</v>
      </c>
      <c r="B47" s="40" t="s">
        <v>35</v>
      </c>
      <c r="C47" s="40" t="s">
        <v>36</v>
      </c>
      <c r="D47" s="40" t="s">
        <v>26</v>
      </c>
      <c r="E47" s="41" t="s">
        <v>48</v>
      </c>
      <c r="F47" s="40">
        <v>127</v>
      </c>
      <c r="G47" s="40">
        <v>17</v>
      </c>
      <c r="H47" s="40" t="s">
        <v>148</v>
      </c>
      <c r="I47" s="40" t="s">
        <v>232</v>
      </c>
      <c r="J47" s="40" t="s">
        <v>304</v>
      </c>
    </row>
    <row r="48" spans="1:15" ht="26" x14ac:dyDescent="0.6">
      <c r="A48" s="4">
        <v>46</v>
      </c>
      <c r="B48" s="40" t="s">
        <v>35</v>
      </c>
      <c r="C48" s="40" t="s">
        <v>36</v>
      </c>
      <c r="D48" s="40" t="s">
        <v>26</v>
      </c>
      <c r="E48" s="41" t="s">
        <v>48</v>
      </c>
      <c r="F48" s="40">
        <v>127</v>
      </c>
      <c r="G48" s="40">
        <v>18</v>
      </c>
      <c r="H48" s="40" t="s">
        <v>149</v>
      </c>
      <c r="I48" s="40" t="s">
        <v>233</v>
      </c>
      <c r="J48" s="40" t="s">
        <v>304</v>
      </c>
    </row>
    <row r="49" spans="1:10" ht="39" x14ac:dyDescent="0.6">
      <c r="A49" s="4">
        <v>47</v>
      </c>
      <c r="B49" s="40" t="s">
        <v>39</v>
      </c>
      <c r="C49" s="40" t="s">
        <v>40</v>
      </c>
      <c r="D49" s="40" t="s">
        <v>16</v>
      </c>
      <c r="E49" s="41" t="s">
        <v>84</v>
      </c>
      <c r="F49" s="40">
        <v>127</v>
      </c>
      <c r="G49" s="40" t="s">
        <v>115</v>
      </c>
      <c r="H49" s="40" t="s">
        <v>195</v>
      </c>
      <c r="I49" s="40" t="s">
        <v>272</v>
      </c>
      <c r="J49" s="40" t="s">
        <v>304</v>
      </c>
    </row>
    <row r="50" spans="1:10" ht="26" x14ac:dyDescent="0.6">
      <c r="A50" s="4">
        <v>48</v>
      </c>
      <c r="B50" s="40" t="s">
        <v>39</v>
      </c>
      <c r="C50" s="40" t="s">
        <v>40</v>
      </c>
      <c r="D50" s="40" t="s">
        <v>16</v>
      </c>
      <c r="E50" s="41" t="s">
        <v>48</v>
      </c>
      <c r="F50" s="40">
        <v>127</v>
      </c>
      <c r="G50" s="40">
        <v>17</v>
      </c>
      <c r="H50" s="40" t="s">
        <v>200</v>
      </c>
      <c r="I50" s="40" t="s">
        <v>294</v>
      </c>
      <c r="J50" s="40" t="s">
        <v>304</v>
      </c>
    </row>
    <row r="51" spans="1:10" ht="65" x14ac:dyDescent="0.6">
      <c r="A51" s="4">
        <v>49</v>
      </c>
      <c r="B51" s="40" t="s">
        <v>39</v>
      </c>
      <c r="C51" s="40" t="s">
        <v>40</v>
      </c>
      <c r="D51" s="40" t="s">
        <v>16</v>
      </c>
      <c r="E51" s="41" t="s">
        <v>101</v>
      </c>
      <c r="F51" s="40">
        <v>128</v>
      </c>
      <c r="G51" s="40" t="s">
        <v>136</v>
      </c>
      <c r="H51" s="40" t="s">
        <v>201</v>
      </c>
      <c r="I51" s="40"/>
      <c r="J51" s="40" t="s">
        <v>310</v>
      </c>
    </row>
    <row r="52" spans="1:10" ht="65" x14ac:dyDescent="0.6">
      <c r="A52" s="4">
        <v>50</v>
      </c>
      <c r="B52" s="40" t="s">
        <v>39</v>
      </c>
      <c r="C52" s="40" t="s">
        <v>40</v>
      </c>
      <c r="D52" s="40" t="s">
        <v>16</v>
      </c>
      <c r="E52" s="41" t="s">
        <v>102</v>
      </c>
      <c r="F52" s="40">
        <v>128</v>
      </c>
      <c r="G52" s="40">
        <v>12</v>
      </c>
      <c r="H52" s="40" t="s">
        <v>202</v>
      </c>
      <c r="I52" s="40"/>
      <c r="J52" s="40" t="s">
        <v>311</v>
      </c>
    </row>
    <row r="53" spans="1:10" ht="26" x14ac:dyDescent="0.6">
      <c r="A53" s="4">
        <v>51</v>
      </c>
      <c r="B53" s="40" t="s">
        <v>39</v>
      </c>
      <c r="C53" s="40" t="s">
        <v>40</v>
      </c>
      <c r="D53" s="40" t="s">
        <v>15</v>
      </c>
      <c r="E53" s="41" t="s">
        <v>102</v>
      </c>
      <c r="F53" s="40">
        <v>128</v>
      </c>
      <c r="G53" s="40"/>
      <c r="H53" s="40" t="s">
        <v>203</v>
      </c>
      <c r="I53" s="40"/>
      <c r="J53" s="40" t="s">
        <v>304</v>
      </c>
    </row>
    <row r="54" spans="1:10" ht="26" x14ac:dyDescent="0.6">
      <c r="A54" s="4">
        <v>52</v>
      </c>
      <c r="B54" s="40" t="s">
        <v>39</v>
      </c>
      <c r="C54" s="40" t="s">
        <v>40</v>
      </c>
      <c r="D54" s="40" t="s">
        <v>16</v>
      </c>
      <c r="E54" s="41" t="s">
        <v>102</v>
      </c>
      <c r="F54" s="40">
        <v>128</v>
      </c>
      <c r="G54" s="40">
        <v>31</v>
      </c>
      <c r="H54" s="40" t="s">
        <v>204</v>
      </c>
      <c r="I54" s="40"/>
      <c r="J54" s="40" t="s">
        <v>304</v>
      </c>
    </row>
    <row r="55" spans="1:10" ht="26" x14ac:dyDescent="0.6">
      <c r="A55" s="4">
        <v>53</v>
      </c>
      <c r="B55" s="40" t="s">
        <v>39</v>
      </c>
      <c r="C55" s="40" t="s">
        <v>40</v>
      </c>
      <c r="D55" s="40" t="s">
        <v>16</v>
      </c>
      <c r="E55" s="41" t="s">
        <v>49</v>
      </c>
      <c r="F55" s="40">
        <v>128</v>
      </c>
      <c r="G55" s="40">
        <v>32</v>
      </c>
      <c r="H55" s="40" t="s">
        <v>205</v>
      </c>
      <c r="I55" s="40"/>
      <c r="J55" s="40" t="s">
        <v>312</v>
      </c>
    </row>
    <row r="56" spans="1:10" ht="26" x14ac:dyDescent="0.6">
      <c r="A56" s="4">
        <v>54</v>
      </c>
      <c r="B56" s="40" t="s">
        <v>35</v>
      </c>
      <c r="C56" s="40" t="s">
        <v>36</v>
      </c>
      <c r="D56" s="40" t="s">
        <v>16</v>
      </c>
      <c r="E56" s="41" t="s">
        <v>49</v>
      </c>
      <c r="F56" s="40">
        <v>129</v>
      </c>
      <c r="G56" s="40">
        <v>20</v>
      </c>
      <c r="H56" s="40" t="s">
        <v>150</v>
      </c>
      <c r="I56" s="40" t="s">
        <v>234</v>
      </c>
      <c r="J56" s="40" t="s">
        <v>313</v>
      </c>
    </row>
    <row r="57" spans="1:10" ht="52" x14ac:dyDescent="0.6">
      <c r="A57" s="4">
        <v>55</v>
      </c>
      <c r="B57" s="40" t="s">
        <v>35</v>
      </c>
      <c r="C57" s="40" t="s">
        <v>36</v>
      </c>
      <c r="D57" s="40" t="s">
        <v>16</v>
      </c>
      <c r="E57" s="41" t="s">
        <v>49</v>
      </c>
      <c r="F57" s="40">
        <v>129</v>
      </c>
      <c r="G57" s="40">
        <v>23</v>
      </c>
      <c r="H57" s="40" t="s">
        <v>151</v>
      </c>
      <c r="I57" s="40" t="s">
        <v>234</v>
      </c>
      <c r="J57" s="40" t="s">
        <v>314</v>
      </c>
    </row>
    <row r="58" spans="1:10" ht="26" x14ac:dyDescent="0.6">
      <c r="A58" s="4">
        <v>56</v>
      </c>
      <c r="B58" s="40" t="s">
        <v>39</v>
      </c>
      <c r="C58" s="40" t="s">
        <v>40</v>
      </c>
      <c r="D58" s="40" t="s">
        <v>16</v>
      </c>
      <c r="E58" s="41" t="s">
        <v>49</v>
      </c>
      <c r="F58" s="40">
        <v>129</v>
      </c>
      <c r="G58" s="40">
        <v>13</v>
      </c>
      <c r="H58" s="40" t="s">
        <v>206</v>
      </c>
      <c r="I58" s="40"/>
      <c r="J58" s="40" t="s">
        <v>313</v>
      </c>
    </row>
    <row r="59" spans="1:10" ht="26" x14ac:dyDescent="0.6">
      <c r="A59" s="4">
        <v>57</v>
      </c>
      <c r="B59" s="40" t="s">
        <v>39</v>
      </c>
      <c r="C59" s="40" t="s">
        <v>40</v>
      </c>
      <c r="D59" s="40" t="s">
        <v>16</v>
      </c>
      <c r="E59" s="41" t="s">
        <v>49</v>
      </c>
      <c r="F59" s="40">
        <v>129</v>
      </c>
      <c r="G59" s="40">
        <v>8</v>
      </c>
      <c r="H59" s="40" t="s">
        <v>207</v>
      </c>
      <c r="I59" s="40"/>
      <c r="J59" s="40" t="s">
        <v>313</v>
      </c>
    </row>
    <row r="60" spans="1:10" ht="26" x14ac:dyDescent="0.6">
      <c r="A60" s="4">
        <v>58</v>
      </c>
      <c r="B60" s="40" t="s">
        <v>39</v>
      </c>
      <c r="C60" s="40" t="s">
        <v>40</v>
      </c>
      <c r="D60" s="40" t="s">
        <v>16</v>
      </c>
      <c r="E60" s="41" t="s">
        <v>49</v>
      </c>
      <c r="F60" s="40">
        <v>129</v>
      </c>
      <c r="G60" s="40" t="s">
        <v>137</v>
      </c>
      <c r="H60" s="40" t="s">
        <v>208</v>
      </c>
      <c r="I60" s="40"/>
      <c r="J60" s="40" t="s">
        <v>313</v>
      </c>
    </row>
    <row r="61" spans="1:10" ht="143" x14ac:dyDescent="0.6">
      <c r="A61" s="4">
        <v>59</v>
      </c>
      <c r="B61" s="40" t="s">
        <v>35</v>
      </c>
      <c r="C61" s="40" t="s">
        <v>36</v>
      </c>
      <c r="D61" s="40" t="s">
        <v>16</v>
      </c>
      <c r="E61" s="41" t="s">
        <v>50</v>
      </c>
      <c r="F61" s="40">
        <v>130</v>
      </c>
      <c r="G61" s="40">
        <v>10</v>
      </c>
      <c r="H61" s="40" t="s">
        <v>152</v>
      </c>
      <c r="I61" s="40" t="s">
        <v>316</v>
      </c>
      <c r="J61" s="40" t="s">
        <v>315</v>
      </c>
    </row>
    <row r="62" spans="1:10" ht="104" x14ac:dyDescent="0.6">
      <c r="A62" s="4">
        <v>60</v>
      </c>
      <c r="B62" s="40" t="s">
        <v>35</v>
      </c>
      <c r="C62" s="40" t="s">
        <v>36</v>
      </c>
      <c r="D62" s="40" t="s">
        <v>16</v>
      </c>
      <c r="E62" s="41" t="s">
        <v>51</v>
      </c>
      <c r="F62" s="40">
        <v>130</v>
      </c>
      <c r="G62" s="40">
        <v>16</v>
      </c>
      <c r="H62" s="40" t="s">
        <v>153</v>
      </c>
      <c r="I62" s="40" t="s">
        <v>317</v>
      </c>
      <c r="J62" s="40" t="s">
        <v>318</v>
      </c>
    </row>
    <row r="63" spans="1:10" ht="26" x14ac:dyDescent="0.6">
      <c r="A63" s="4">
        <v>61</v>
      </c>
      <c r="B63" s="40" t="s">
        <v>35</v>
      </c>
      <c r="C63" s="40" t="s">
        <v>36</v>
      </c>
      <c r="D63" s="40" t="s">
        <v>26</v>
      </c>
      <c r="E63" s="41" t="s">
        <v>51</v>
      </c>
      <c r="F63" s="40">
        <v>130</v>
      </c>
      <c r="G63" s="40">
        <v>21</v>
      </c>
      <c r="H63" s="40" t="s">
        <v>154</v>
      </c>
      <c r="I63" s="40" t="s">
        <v>235</v>
      </c>
      <c r="J63" s="40" t="s">
        <v>304</v>
      </c>
    </row>
    <row r="64" spans="1:10" ht="26" x14ac:dyDescent="0.6">
      <c r="A64" s="4">
        <v>62</v>
      </c>
      <c r="B64" s="40" t="s">
        <v>39</v>
      </c>
      <c r="C64" s="40" t="s">
        <v>40</v>
      </c>
      <c r="D64" s="40" t="s">
        <v>16</v>
      </c>
      <c r="E64" s="41" t="s">
        <v>103</v>
      </c>
      <c r="F64" s="40">
        <v>130</v>
      </c>
      <c r="G64" s="40">
        <v>14</v>
      </c>
      <c r="H64" s="40" t="s">
        <v>206</v>
      </c>
      <c r="I64" s="40"/>
      <c r="J64" s="40" t="s">
        <v>304</v>
      </c>
    </row>
    <row r="65" spans="1:10" ht="26" x14ac:dyDescent="0.6">
      <c r="A65" s="4">
        <v>63</v>
      </c>
      <c r="B65" s="40" t="s">
        <v>39</v>
      </c>
      <c r="C65" s="40" t="s">
        <v>40</v>
      </c>
      <c r="D65" s="40" t="s">
        <v>16</v>
      </c>
      <c r="E65" s="41" t="s">
        <v>50</v>
      </c>
      <c r="F65" s="40">
        <v>130</v>
      </c>
      <c r="G65" s="40">
        <v>4</v>
      </c>
      <c r="H65" s="40" t="s">
        <v>207</v>
      </c>
      <c r="I65" s="40"/>
      <c r="J65" s="40" t="s">
        <v>304</v>
      </c>
    </row>
    <row r="66" spans="1:10" ht="26" x14ac:dyDescent="0.6">
      <c r="A66" s="4">
        <v>64</v>
      </c>
      <c r="B66" s="40" t="s">
        <v>39</v>
      </c>
      <c r="C66" s="40" t="s">
        <v>40</v>
      </c>
      <c r="D66" s="40" t="s">
        <v>16</v>
      </c>
      <c r="E66" s="41" t="s">
        <v>50</v>
      </c>
      <c r="F66" s="40">
        <v>130</v>
      </c>
      <c r="G66" s="40">
        <v>3</v>
      </c>
      <c r="H66" s="40" t="s">
        <v>209</v>
      </c>
      <c r="I66" s="40"/>
      <c r="J66" s="40" t="s">
        <v>304</v>
      </c>
    </row>
    <row r="67" spans="1:10" ht="39" x14ac:dyDescent="0.6">
      <c r="A67" s="4">
        <v>65</v>
      </c>
      <c r="B67" s="40" t="s">
        <v>39</v>
      </c>
      <c r="C67" s="40" t="s">
        <v>40</v>
      </c>
      <c r="D67" s="40" t="s">
        <v>16</v>
      </c>
      <c r="E67" s="41" t="s">
        <v>51</v>
      </c>
      <c r="F67" s="40">
        <v>130</v>
      </c>
      <c r="G67" s="40" t="s">
        <v>138</v>
      </c>
      <c r="H67" s="40" t="s">
        <v>210</v>
      </c>
      <c r="I67" s="40"/>
      <c r="J67" s="40" t="s">
        <v>304</v>
      </c>
    </row>
    <row r="68" spans="1:10" ht="52" x14ac:dyDescent="0.6">
      <c r="A68" s="4">
        <v>66</v>
      </c>
      <c r="B68" s="40" t="s">
        <v>35</v>
      </c>
      <c r="C68" s="40" t="s">
        <v>36</v>
      </c>
      <c r="D68" s="40" t="s">
        <v>26</v>
      </c>
      <c r="E68" s="41" t="s">
        <v>51</v>
      </c>
      <c r="F68" s="40">
        <v>131</v>
      </c>
      <c r="G68" s="40">
        <v>24</v>
      </c>
      <c r="H68" s="40" t="s">
        <v>155</v>
      </c>
      <c r="I68" s="40" t="s">
        <v>236</v>
      </c>
      <c r="J68" s="40" t="s">
        <v>304</v>
      </c>
    </row>
    <row r="69" spans="1:10" ht="26" x14ac:dyDescent="0.6">
      <c r="A69" s="4">
        <v>67</v>
      </c>
      <c r="B69" s="40" t="s">
        <v>35</v>
      </c>
      <c r="C69" s="40" t="s">
        <v>36</v>
      </c>
      <c r="D69" s="40" t="s">
        <v>26</v>
      </c>
      <c r="E69" s="41" t="s">
        <v>52</v>
      </c>
      <c r="F69" s="40">
        <v>131</v>
      </c>
      <c r="G69" s="40">
        <v>11</v>
      </c>
      <c r="H69" s="40" t="s">
        <v>156</v>
      </c>
      <c r="I69" s="40" t="s">
        <v>237</v>
      </c>
      <c r="J69" s="40" t="s">
        <v>319</v>
      </c>
    </row>
    <row r="70" spans="1:10" ht="26" x14ac:dyDescent="0.6">
      <c r="A70" s="4">
        <v>68</v>
      </c>
      <c r="B70" s="40" t="s">
        <v>35</v>
      </c>
      <c r="C70" s="40" t="s">
        <v>36</v>
      </c>
      <c r="D70" s="40" t="s">
        <v>26</v>
      </c>
      <c r="E70" s="41" t="s">
        <v>53</v>
      </c>
      <c r="F70" s="40">
        <v>131</v>
      </c>
      <c r="G70" s="40">
        <v>22</v>
      </c>
      <c r="H70" s="40" t="s">
        <v>157</v>
      </c>
      <c r="I70" s="40" t="s">
        <v>238</v>
      </c>
      <c r="J70" s="40" t="s">
        <v>304</v>
      </c>
    </row>
    <row r="71" spans="1:10" ht="26" x14ac:dyDescent="0.6">
      <c r="A71" s="4">
        <v>69</v>
      </c>
      <c r="B71" s="40" t="s">
        <v>35</v>
      </c>
      <c r="C71" s="40" t="s">
        <v>36</v>
      </c>
      <c r="D71" s="40" t="s">
        <v>26</v>
      </c>
      <c r="E71" s="41" t="s">
        <v>53</v>
      </c>
      <c r="F71" s="40">
        <v>131</v>
      </c>
      <c r="G71" s="40">
        <v>23</v>
      </c>
      <c r="H71" s="40" t="s">
        <v>158</v>
      </c>
      <c r="I71" s="40" t="s">
        <v>239</v>
      </c>
      <c r="J71" s="40" t="s">
        <v>304</v>
      </c>
    </row>
    <row r="72" spans="1:10" ht="39" x14ac:dyDescent="0.6">
      <c r="A72" s="4">
        <v>70</v>
      </c>
      <c r="B72" s="40" t="s">
        <v>39</v>
      </c>
      <c r="C72" s="40" t="s">
        <v>40</v>
      </c>
      <c r="D72" s="40" t="s">
        <v>16</v>
      </c>
      <c r="E72" s="41" t="s">
        <v>54</v>
      </c>
      <c r="F72" s="40">
        <v>131</v>
      </c>
      <c r="G72" s="40" t="s">
        <v>139</v>
      </c>
      <c r="H72" s="40" t="s">
        <v>211</v>
      </c>
      <c r="I72" s="40"/>
      <c r="J72" s="40" t="s">
        <v>304</v>
      </c>
    </row>
    <row r="73" spans="1:10" ht="26" x14ac:dyDescent="0.6">
      <c r="A73" s="4">
        <v>71</v>
      </c>
      <c r="B73" s="40" t="s">
        <v>35</v>
      </c>
      <c r="C73" s="40" t="s">
        <v>36</v>
      </c>
      <c r="D73" s="40"/>
      <c r="E73" s="41" t="s">
        <v>54</v>
      </c>
      <c r="F73" s="40">
        <v>132</v>
      </c>
      <c r="G73" s="40">
        <v>70</v>
      </c>
      <c r="H73" s="40" t="s">
        <v>159</v>
      </c>
      <c r="I73" s="40" t="s">
        <v>240</v>
      </c>
      <c r="J73" s="40" t="s">
        <v>320</v>
      </c>
    </row>
    <row r="74" spans="1:10" ht="26" x14ac:dyDescent="0.6">
      <c r="A74" s="4">
        <v>72</v>
      </c>
      <c r="B74" s="40" t="s">
        <v>35</v>
      </c>
      <c r="C74" s="40" t="s">
        <v>36</v>
      </c>
      <c r="D74" s="40" t="s">
        <v>26</v>
      </c>
      <c r="E74" s="41" t="s">
        <v>55</v>
      </c>
      <c r="F74" s="40">
        <v>133</v>
      </c>
      <c r="G74" s="40">
        <v>17</v>
      </c>
      <c r="H74" s="40" t="s">
        <v>160</v>
      </c>
      <c r="I74" s="40" t="s">
        <v>241</v>
      </c>
      <c r="J74" s="40" t="s">
        <v>304</v>
      </c>
    </row>
    <row r="75" spans="1:10" ht="39" x14ac:dyDescent="0.6">
      <c r="A75" s="4">
        <v>73</v>
      </c>
      <c r="B75" s="40" t="s">
        <v>35</v>
      </c>
      <c r="C75" s="40" t="s">
        <v>36</v>
      </c>
      <c r="D75" s="40" t="s">
        <v>16</v>
      </c>
      <c r="E75" s="41" t="s">
        <v>55</v>
      </c>
      <c r="F75" s="40">
        <v>133</v>
      </c>
      <c r="G75" s="40">
        <v>19</v>
      </c>
      <c r="H75" s="40" t="s">
        <v>161</v>
      </c>
      <c r="I75" s="40" t="s">
        <v>234</v>
      </c>
      <c r="J75" s="40" t="s">
        <v>321</v>
      </c>
    </row>
    <row r="76" spans="1:10" ht="39" x14ac:dyDescent="0.6">
      <c r="A76" s="4">
        <v>74</v>
      </c>
      <c r="B76" s="40" t="s">
        <v>39</v>
      </c>
      <c r="C76" s="40" t="s">
        <v>40</v>
      </c>
      <c r="D76" s="40" t="s">
        <v>16</v>
      </c>
      <c r="E76" s="41" t="s">
        <v>55</v>
      </c>
      <c r="F76" s="40">
        <v>133</v>
      </c>
      <c r="G76" s="40">
        <v>26</v>
      </c>
      <c r="H76" s="40" t="s">
        <v>205</v>
      </c>
      <c r="I76" s="40"/>
      <c r="J76" s="40" t="s">
        <v>322</v>
      </c>
    </row>
    <row r="77" spans="1:10" ht="26" x14ac:dyDescent="0.6">
      <c r="A77" s="4">
        <v>75</v>
      </c>
      <c r="B77" s="40" t="s">
        <v>39</v>
      </c>
      <c r="C77" s="40" t="s">
        <v>40</v>
      </c>
      <c r="D77" s="40" t="s">
        <v>16</v>
      </c>
      <c r="E77" s="41" t="s">
        <v>55</v>
      </c>
      <c r="F77" s="40">
        <v>133</v>
      </c>
      <c r="G77" s="40" t="s">
        <v>140</v>
      </c>
      <c r="H77" s="40" t="s">
        <v>212</v>
      </c>
      <c r="I77" s="40"/>
      <c r="J77" s="40" t="s">
        <v>304</v>
      </c>
    </row>
    <row r="78" spans="1:10" ht="26" x14ac:dyDescent="0.6">
      <c r="A78" s="4">
        <v>76</v>
      </c>
      <c r="B78" s="40" t="s">
        <v>39</v>
      </c>
      <c r="C78" s="40" t="s">
        <v>40</v>
      </c>
      <c r="D78" s="40" t="s">
        <v>16</v>
      </c>
      <c r="E78" s="41" t="s">
        <v>104</v>
      </c>
      <c r="F78" s="40">
        <v>134</v>
      </c>
      <c r="G78" s="40">
        <v>18</v>
      </c>
      <c r="H78" s="40" t="s">
        <v>213</v>
      </c>
      <c r="I78" s="40"/>
      <c r="J78" s="40" t="s">
        <v>304</v>
      </c>
    </row>
    <row r="79" spans="1:10" ht="26" x14ac:dyDescent="0.6">
      <c r="A79" s="4">
        <v>77</v>
      </c>
      <c r="B79" s="40" t="s">
        <v>39</v>
      </c>
      <c r="C79" s="40" t="s">
        <v>40</v>
      </c>
      <c r="D79" s="40" t="s">
        <v>16</v>
      </c>
      <c r="E79" s="41" t="s">
        <v>104</v>
      </c>
      <c r="F79" s="40">
        <v>134</v>
      </c>
      <c r="G79" s="40">
        <v>17</v>
      </c>
      <c r="H79" s="40" t="s">
        <v>214</v>
      </c>
      <c r="I79" s="40"/>
      <c r="J79" s="40" t="s">
        <v>304</v>
      </c>
    </row>
    <row r="80" spans="1:10" ht="26" x14ac:dyDescent="0.6">
      <c r="A80" s="4">
        <v>78</v>
      </c>
      <c r="B80" s="40" t="s">
        <v>39</v>
      </c>
      <c r="C80" s="40" t="s">
        <v>40</v>
      </c>
      <c r="D80" s="40" t="s">
        <v>16</v>
      </c>
      <c r="E80" s="41" t="s">
        <v>104</v>
      </c>
      <c r="F80" s="40">
        <v>134</v>
      </c>
      <c r="G80" s="40">
        <v>24</v>
      </c>
      <c r="H80" s="40" t="s">
        <v>215</v>
      </c>
      <c r="I80" s="40"/>
      <c r="J80" s="40" t="s">
        <v>304</v>
      </c>
    </row>
    <row r="81" spans="1:15" ht="26" x14ac:dyDescent="0.6">
      <c r="A81" s="4">
        <v>79</v>
      </c>
      <c r="B81" s="40" t="s">
        <v>39</v>
      </c>
      <c r="C81" s="40" t="s">
        <v>40</v>
      </c>
      <c r="D81" s="40" t="s">
        <v>16</v>
      </c>
      <c r="E81" s="41" t="s">
        <v>104</v>
      </c>
      <c r="F81" s="40">
        <v>134</v>
      </c>
      <c r="G81" s="40">
        <v>36</v>
      </c>
      <c r="H81" s="40" t="s">
        <v>216</v>
      </c>
      <c r="I81" s="40"/>
      <c r="J81" s="40" t="s">
        <v>304</v>
      </c>
    </row>
    <row r="82" spans="1:15" ht="26" x14ac:dyDescent="0.6">
      <c r="A82" s="4">
        <v>80</v>
      </c>
      <c r="B82" s="40" t="s">
        <v>39</v>
      </c>
      <c r="C82" s="40" t="s">
        <v>40</v>
      </c>
      <c r="D82" s="40" t="s">
        <v>16</v>
      </c>
      <c r="E82" s="41" t="s">
        <v>104</v>
      </c>
      <c r="F82" s="40">
        <v>135</v>
      </c>
      <c r="G82" s="40" t="s">
        <v>141</v>
      </c>
      <c r="H82" s="40" t="s">
        <v>217</v>
      </c>
      <c r="I82" s="40"/>
      <c r="J82" s="40" t="s">
        <v>304</v>
      </c>
    </row>
    <row r="83" spans="1:15" ht="26" x14ac:dyDescent="0.6">
      <c r="A83" s="4">
        <v>81</v>
      </c>
      <c r="B83" s="40" t="s">
        <v>39</v>
      </c>
      <c r="C83" s="40" t="s">
        <v>40</v>
      </c>
      <c r="D83" s="40" t="s">
        <v>16</v>
      </c>
      <c r="E83" s="41" t="s">
        <v>105</v>
      </c>
      <c r="F83" s="40">
        <v>136</v>
      </c>
      <c r="G83" s="40">
        <v>5</v>
      </c>
      <c r="H83" s="40" t="s">
        <v>218</v>
      </c>
      <c r="I83" s="40"/>
      <c r="J83" s="40" t="s">
        <v>304</v>
      </c>
    </row>
    <row r="84" spans="1:15" ht="39" x14ac:dyDescent="0.6">
      <c r="A84" s="4">
        <v>82</v>
      </c>
      <c r="B84" s="40" t="s">
        <v>35</v>
      </c>
      <c r="C84" s="40" t="s">
        <v>36</v>
      </c>
      <c r="D84" s="40" t="s">
        <v>16</v>
      </c>
      <c r="E84" s="41" t="s">
        <v>56</v>
      </c>
      <c r="F84" s="40">
        <v>138</v>
      </c>
      <c r="G84" s="40">
        <v>1</v>
      </c>
      <c r="H84" s="40" t="s">
        <v>162</v>
      </c>
      <c r="I84" s="40" t="s">
        <v>234</v>
      </c>
      <c r="J84" s="40" t="s">
        <v>305</v>
      </c>
    </row>
    <row r="85" spans="1:15" ht="52" x14ac:dyDescent="0.6">
      <c r="A85" s="4">
        <v>83</v>
      </c>
      <c r="B85" s="40" t="s">
        <v>37</v>
      </c>
      <c r="C85" s="40" t="s">
        <v>38</v>
      </c>
      <c r="D85" s="40" t="s">
        <v>26</v>
      </c>
      <c r="E85" s="44">
        <v>6.6</v>
      </c>
      <c r="F85" s="45">
        <v>138</v>
      </c>
      <c r="G85" s="45">
        <v>2</v>
      </c>
      <c r="H85" s="40" t="s">
        <v>186</v>
      </c>
      <c r="I85" s="40" t="s">
        <v>262</v>
      </c>
      <c r="J85" s="40" t="s">
        <v>304</v>
      </c>
      <c r="M85" s="26"/>
      <c r="N85" s="4"/>
      <c r="O85" s="4"/>
    </row>
    <row r="86" spans="1:15" ht="26" x14ac:dyDescent="0.6">
      <c r="A86" s="4">
        <v>84</v>
      </c>
      <c r="B86" s="40" t="s">
        <v>39</v>
      </c>
      <c r="C86" s="40" t="s">
        <v>40</v>
      </c>
      <c r="D86" s="40" t="s">
        <v>16</v>
      </c>
      <c r="E86" s="41" t="s">
        <v>106</v>
      </c>
      <c r="F86" s="40">
        <v>138</v>
      </c>
      <c r="G86" s="40">
        <v>17</v>
      </c>
      <c r="H86" s="40" t="s">
        <v>219</v>
      </c>
      <c r="I86" s="40"/>
      <c r="J86" s="40" t="s">
        <v>304</v>
      </c>
    </row>
    <row r="87" spans="1:15" ht="26" x14ac:dyDescent="0.6">
      <c r="A87" s="4">
        <v>85</v>
      </c>
      <c r="B87" s="40" t="s">
        <v>39</v>
      </c>
      <c r="C87" s="40" t="s">
        <v>40</v>
      </c>
      <c r="D87" s="40" t="s">
        <v>16</v>
      </c>
      <c r="E87" s="41" t="s">
        <v>106</v>
      </c>
      <c r="F87" s="40">
        <v>138</v>
      </c>
      <c r="G87" s="40">
        <v>29</v>
      </c>
      <c r="H87" s="40" t="s">
        <v>220</v>
      </c>
      <c r="I87" s="40"/>
      <c r="J87" s="40" t="s">
        <v>304</v>
      </c>
    </row>
    <row r="88" spans="1:15" ht="130" x14ac:dyDescent="0.6">
      <c r="A88" s="4">
        <v>86</v>
      </c>
      <c r="B88" s="40" t="s">
        <v>41</v>
      </c>
      <c r="C88" s="40" t="s">
        <v>36</v>
      </c>
      <c r="D88" s="40" t="s">
        <v>16</v>
      </c>
      <c r="E88" s="40" t="s">
        <v>296</v>
      </c>
      <c r="F88" s="40">
        <v>138</v>
      </c>
      <c r="G88" s="40">
        <v>35</v>
      </c>
      <c r="H88" s="40" t="s">
        <v>224</v>
      </c>
      <c r="I88" s="40"/>
      <c r="J88" s="40" t="s">
        <v>323</v>
      </c>
    </row>
    <row r="89" spans="1:15" ht="26" x14ac:dyDescent="0.6">
      <c r="A89" s="4">
        <v>87</v>
      </c>
      <c r="B89" s="40" t="s">
        <v>37</v>
      </c>
      <c r="C89" s="40" t="s">
        <v>38</v>
      </c>
      <c r="D89" s="40" t="s">
        <v>16</v>
      </c>
      <c r="E89" s="43" t="s">
        <v>74</v>
      </c>
      <c r="F89" s="45">
        <v>139</v>
      </c>
      <c r="G89" s="45">
        <v>10</v>
      </c>
      <c r="H89" s="47" t="s">
        <v>187</v>
      </c>
      <c r="I89" s="40" t="s">
        <v>263</v>
      </c>
      <c r="J89" s="40" t="s">
        <v>324</v>
      </c>
      <c r="M89" s="26"/>
      <c r="N89" s="4"/>
      <c r="O89" s="4"/>
    </row>
    <row r="90" spans="1:15" ht="26" x14ac:dyDescent="0.6">
      <c r="A90" s="4">
        <v>88</v>
      </c>
      <c r="B90" s="40" t="s">
        <v>37</v>
      </c>
      <c r="C90" s="40" t="s">
        <v>38</v>
      </c>
      <c r="D90" s="40" t="s">
        <v>26</v>
      </c>
      <c r="E90" s="43" t="s">
        <v>74</v>
      </c>
      <c r="F90" s="45">
        <v>139</v>
      </c>
      <c r="G90" s="45">
        <v>10</v>
      </c>
      <c r="H90" s="47" t="s">
        <v>188</v>
      </c>
      <c r="I90" s="40" t="s">
        <v>250</v>
      </c>
      <c r="J90" s="40" t="s">
        <v>324</v>
      </c>
      <c r="M90" s="26"/>
      <c r="N90" s="4"/>
      <c r="O90" s="4"/>
    </row>
    <row r="91" spans="1:15" ht="39" x14ac:dyDescent="0.6">
      <c r="A91" s="4">
        <v>89</v>
      </c>
      <c r="B91" s="40" t="s">
        <v>35</v>
      </c>
      <c r="C91" s="40" t="s">
        <v>36</v>
      </c>
      <c r="D91" s="40" t="s">
        <v>16</v>
      </c>
      <c r="E91" s="41" t="s">
        <v>57</v>
      </c>
      <c r="F91" s="40">
        <v>141</v>
      </c>
      <c r="G91" s="40">
        <v>18</v>
      </c>
      <c r="H91" s="40" t="s">
        <v>163</v>
      </c>
      <c r="I91" s="40" t="s">
        <v>242</v>
      </c>
      <c r="J91" s="40" t="s">
        <v>324</v>
      </c>
    </row>
    <row r="92" spans="1:15" ht="26" x14ac:dyDescent="0.6">
      <c r="A92" s="4">
        <v>90</v>
      </c>
      <c r="B92" s="40" t="s">
        <v>35</v>
      </c>
      <c r="C92" s="40" t="s">
        <v>36</v>
      </c>
      <c r="D92" s="40" t="s">
        <v>26</v>
      </c>
      <c r="E92" s="41" t="s">
        <v>58</v>
      </c>
      <c r="F92" s="40">
        <v>146</v>
      </c>
      <c r="G92" s="40">
        <v>1</v>
      </c>
      <c r="H92" s="40" t="s">
        <v>164</v>
      </c>
      <c r="I92" s="40" t="s">
        <v>243</v>
      </c>
      <c r="J92" s="40" t="s">
        <v>304</v>
      </c>
    </row>
    <row r="93" spans="1:15" ht="26" x14ac:dyDescent="0.6">
      <c r="A93" s="4">
        <v>91</v>
      </c>
      <c r="B93" s="40" t="s">
        <v>39</v>
      </c>
      <c r="C93" s="40" t="s">
        <v>40</v>
      </c>
      <c r="D93" s="40" t="s">
        <v>16</v>
      </c>
      <c r="E93" s="41" t="s">
        <v>107</v>
      </c>
      <c r="F93" s="40">
        <v>146</v>
      </c>
      <c r="G93" s="40">
        <v>146</v>
      </c>
      <c r="H93" s="40" t="s">
        <v>221</v>
      </c>
      <c r="I93" s="40"/>
      <c r="J93" s="40" t="s">
        <v>304</v>
      </c>
    </row>
    <row r="94" spans="1:15" ht="39" x14ac:dyDescent="0.6">
      <c r="A94" s="4">
        <v>92</v>
      </c>
      <c r="B94" s="40" t="s">
        <v>39</v>
      </c>
      <c r="C94" s="40" t="s">
        <v>40</v>
      </c>
      <c r="D94" s="40" t="s">
        <v>16</v>
      </c>
      <c r="E94" s="41" t="s">
        <v>85</v>
      </c>
      <c r="F94" s="40">
        <v>153</v>
      </c>
      <c r="G94" s="40" t="s">
        <v>116</v>
      </c>
      <c r="H94" s="40" t="s">
        <v>195</v>
      </c>
      <c r="I94" s="40" t="s">
        <v>273</v>
      </c>
      <c r="J94" s="40" t="s">
        <v>303</v>
      </c>
    </row>
    <row r="95" spans="1:15" ht="39" x14ac:dyDescent="0.6">
      <c r="A95" s="4">
        <v>93</v>
      </c>
      <c r="B95" s="40" t="s">
        <v>39</v>
      </c>
      <c r="C95" s="40" t="s">
        <v>40</v>
      </c>
      <c r="D95" s="40" t="s">
        <v>16</v>
      </c>
      <c r="E95" s="41" t="s">
        <v>86</v>
      </c>
      <c r="F95" s="40">
        <v>153</v>
      </c>
      <c r="G95" s="40" t="s">
        <v>117</v>
      </c>
      <c r="H95" s="40" t="s">
        <v>195</v>
      </c>
      <c r="I95" s="40" t="s">
        <v>274</v>
      </c>
      <c r="J95" s="40" t="s">
        <v>303</v>
      </c>
    </row>
    <row r="96" spans="1:15" ht="39" x14ac:dyDescent="0.6">
      <c r="A96" s="4">
        <v>94</v>
      </c>
      <c r="B96" s="40" t="s">
        <v>39</v>
      </c>
      <c r="C96" s="40" t="s">
        <v>40</v>
      </c>
      <c r="D96" s="40" t="s">
        <v>16</v>
      </c>
      <c r="E96" s="41" t="s">
        <v>87</v>
      </c>
      <c r="F96" s="40">
        <v>155</v>
      </c>
      <c r="G96" s="40" t="s">
        <v>118</v>
      </c>
      <c r="H96" s="40" t="s">
        <v>195</v>
      </c>
      <c r="I96" s="40" t="s">
        <v>275</v>
      </c>
      <c r="J96" s="40" t="s">
        <v>303</v>
      </c>
    </row>
    <row r="97" spans="1:10" ht="26" x14ac:dyDescent="0.6">
      <c r="A97" s="4">
        <v>95</v>
      </c>
      <c r="B97" s="40" t="s">
        <v>39</v>
      </c>
      <c r="C97" s="40" t="s">
        <v>40</v>
      </c>
      <c r="D97" s="40" t="s">
        <v>16</v>
      </c>
      <c r="E97" s="41" t="s">
        <v>88</v>
      </c>
      <c r="F97" s="40">
        <v>159</v>
      </c>
      <c r="G97" s="40" t="s">
        <v>119</v>
      </c>
      <c r="H97" s="40" t="s">
        <v>195</v>
      </c>
      <c r="I97" s="40" t="s">
        <v>276</v>
      </c>
      <c r="J97" s="40" t="s">
        <v>303</v>
      </c>
    </row>
    <row r="98" spans="1:10" ht="39" x14ac:dyDescent="0.6">
      <c r="A98" s="4">
        <v>96</v>
      </c>
      <c r="B98" s="40" t="s">
        <v>39</v>
      </c>
      <c r="C98" s="40" t="s">
        <v>40</v>
      </c>
      <c r="D98" s="40" t="s">
        <v>16</v>
      </c>
      <c r="E98" s="41" t="s">
        <v>88</v>
      </c>
      <c r="F98" s="40">
        <v>160</v>
      </c>
      <c r="G98" s="40" t="s">
        <v>120</v>
      </c>
      <c r="H98" s="40" t="s">
        <v>195</v>
      </c>
      <c r="I98" s="40" t="s">
        <v>277</v>
      </c>
      <c r="J98" s="40" t="s">
        <v>303</v>
      </c>
    </row>
    <row r="99" spans="1:10" ht="26" x14ac:dyDescent="0.6">
      <c r="A99" s="4">
        <v>97</v>
      </c>
      <c r="B99" s="40" t="s">
        <v>39</v>
      </c>
      <c r="C99" s="40" t="s">
        <v>40</v>
      </c>
      <c r="D99" s="40" t="s">
        <v>16</v>
      </c>
      <c r="E99" s="41" t="s">
        <v>89</v>
      </c>
      <c r="F99" s="40">
        <v>160</v>
      </c>
      <c r="G99" s="40" t="s">
        <v>121</v>
      </c>
      <c r="H99" s="40" t="s">
        <v>195</v>
      </c>
      <c r="I99" s="40" t="s">
        <v>278</v>
      </c>
      <c r="J99" s="40" t="s">
        <v>303</v>
      </c>
    </row>
    <row r="100" spans="1:10" ht="39" x14ac:dyDescent="0.6">
      <c r="A100" s="4">
        <v>98</v>
      </c>
      <c r="B100" s="40" t="s">
        <v>39</v>
      </c>
      <c r="C100" s="40" t="s">
        <v>40</v>
      </c>
      <c r="D100" s="40" t="s">
        <v>16</v>
      </c>
      <c r="E100" s="41" t="s">
        <v>90</v>
      </c>
      <c r="F100" s="40">
        <v>168</v>
      </c>
      <c r="G100" s="40" t="s">
        <v>122</v>
      </c>
      <c r="H100" s="40" t="s">
        <v>195</v>
      </c>
      <c r="I100" s="40" t="s">
        <v>279</v>
      </c>
      <c r="J100" s="40" t="s">
        <v>303</v>
      </c>
    </row>
    <row r="101" spans="1:10" ht="39" x14ac:dyDescent="0.6">
      <c r="A101" s="4">
        <v>99</v>
      </c>
      <c r="B101" s="40" t="s">
        <v>39</v>
      </c>
      <c r="C101" s="40" t="s">
        <v>40</v>
      </c>
      <c r="D101" s="40" t="s">
        <v>16</v>
      </c>
      <c r="E101" s="41" t="s">
        <v>90</v>
      </c>
      <c r="F101" s="40">
        <v>171</v>
      </c>
      <c r="G101" s="40" t="s">
        <v>123</v>
      </c>
      <c r="H101" s="40" t="s">
        <v>195</v>
      </c>
      <c r="I101" s="40" t="s">
        <v>280</v>
      </c>
      <c r="J101" s="40" t="s">
        <v>303</v>
      </c>
    </row>
    <row r="102" spans="1:10" ht="39" x14ac:dyDescent="0.6">
      <c r="A102" s="4">
        <v>100</v>
      </c>
      <c r="B102" s="40" t="s">
        <v>39</v>
      </c>
      <c r="C102" s="40" t="s">
        <v>40</v>
      </c>
      <c r="D102" s="40" t="s">
        <v>16</v>
      </c>
      <c r="E102" s="41" t="s">
        <v>91</v>
      </c>
      <c r="F102" s="40">
        <v>174</v>
      </c>
      <c r="G102" s="40" t="s">
        <v>124</v>
      </c>
      <c r="H102" s="40" t="s">
        <v>195</v>
      </c>
      <c r="I102" s="40" t="s">
        <v>281</v>
      </c>
      <c r="J102" s="40" t="s">
        <v>303</v>
      </c>
    </row>
    <row r="103" spans="1:10" ht="39" x14ac:dyDescent="0.6">
      <c r="A103" s="4">
        <v>101</v>
      </c>
      <c r="B103" s="40" t="s">
        <v>39</v>
      </c>
      <c r="C103" s="40" t="s">
        <v>40</v>
      </c>
      <c r="D103" s="40" t="s">
        <v>16</v>
      </c>
      <c r="E103" s="41" t="s">
        <v>92</v>
      </c>
      <c r="F103" s="40">
        <v>177</v>
      </c>
      <c r="G103" s="40" t="s">
        <v>125</v>
      </c>
      <c r="H103" s="40" t="s">
        <v>195</v>
      </c>
      <c r="I103" s="40" t="s">
        <v>282</v>
      </c>
      <c r="J103" s="40" t="s">
        <v>303</v>
      </c>
    </row>
    <row r="104" spans="1:10" ht="39" x14ac:dyDescent="0.6">
      <c r="A104" s="4">
        <v>102</v>
      </c>
      <c r="B104" s="40" t="s">
        <v>39</v>
      </c>
      <c r="C104" s="40" t="s">
        <v>40</v>
      </c>
      <c r="D104" s="40" t="s">
        <v>16</v>
      </c>
      <c r="E104" s="41" t="s">
        <v>92</v>
      </c>
      <c r="F104" s="40">
        <v>177</v>
      </c>
      <c r="G104" s="40" t="s">
        <v>126</v>
      </c>
      <c r="H104" s="40" t="s">
        <v>195</v>
      </c>
      <c r="I104" s="40" t="s">
        <v>283</v>
      </c>
      <c r="J104" s="40" t="s">
        <v>303</v>
      </c>
    </row>
    <row r="105" spans="1:10" ht="39" x14ac:dyDescent="0.6">
      <c r="A105" s="4">
        <v>103</v>
      </c>
      <c r="B105" s="40" t="s">
        <v>39</v>
      </c>
      <c r="C105" s="40" t="s">
        <v>40</v>
      </c>
      <c r="D105" s="40" t="s">
        <v>16</v>
      </c>
      <c r="E105" s="41" t="s">
        <v>93</v>
      </c>
      <c r="F105" s="40">
        <v>186</v>
      </c>
      <c r="G105" s="40" t="s">
        <v>127</v>
      </c>
      <c r="H105" s="40" t="s">
        <v>195</v>
      </c>
      <c r="I105" s="40" t="s">
        <v>284</v>
      </c>
      <c r="J105" s="40" t="s">
        <v>303</v>
      </c>
    </row>
    <row r="106" spans="1:10" ht="39" x14ac:dyDescent="0.6">
      <c r="A106" s="4">
        <v>104</v>
      </c>
      <c r="B106" s="40" t="s">
        <v>39</v>
      </c>
      <c r="C106" s="40" t="s">
        <v>40</v>
      </c>
      <c r="D106" s="40" t="s">
        <v>16</v>
      </c>
      <c r="E106" s="41" t="s">
        <v>94</v>
      </c>
      <c r="F106" s="40">
        <v>187</v>
      </c>
      <c r="G106" s="40" t="s">
        <v>128</v>
      </c>
      <c r="H106" s="40" t="s">
        <v>195</v>
      </c>
      <c r="I106" s="40" t="s">
        <v>285</v>
      </c>
      <c r="J106" s="40" t="s">
        <v>303</v>
      </c>
    </row>
    <row r="107" spans="1:10" ht="39" x14ac:dyDescent="0.6">
      <c r="A107" s="4">
        <v>105</v>
      </c>
      <c r="B107" s="40" t="s">
        <v>39</v>
      </c>
      <c r="C107" s="40" t="s">
        <v>40</v>
      </c>
      <c r="D107" s="40" t="s">
        <v>16</v>
      </c>
      <c r="E107" s="41" t="s">
        <v>95</v>
      </c>
      <c r="F107" s="40">
        <v>188</v>
      </c>
      <c r="G107" s="40" t="s">
        <v>129</v>
      </c>
      <c r="H107" s="40" t="s">
        <v>195</v>
      </c>
      <c r="I107" s="40" t="s">
        <v>286</v>
      </c>
      <c r="J107" s="40" t="s">
        <v>303</v>
      </c>
    </row>
    <row r="108" spans="1:10" ht="39" x14ac:dyDescent="0.6">
      <c r="A108" s="4">
        <v>106</v>
      </c>
      <c r="B108" s="40" t="s">
        <v>39</v>
      </c>
      <c r="C108" s="40" t="s">
        <v>40</v>
      </c>
      <c r="D108" s="40" t="s">
        <v>16</v>
      </c>
      <c r="E108" s="41" t="s">
        <v>96</v>
      </c>
      <c r="F108" s="40">
        <v>189</v>
      </c>
      <c r="G108" s="40" t="s">
        <v>130</v>
      </c>
      <c r="H108" s="40" t="s">
        <v>195</v>
      </c>
      <c r="I108" s="40" t="s">
        <v>287</v>
      </c>
      <c r="J108" s="40" t="s">
        <v>303</v>
      </c>
    </row>
    <row r="109" spans="1:10" ht="26" x14ac:dyDescent="0.6">
      <c r="A109" s="4">
        <v>107</v>
      </c>
      <c r="B109" s="40" t="s">
        <v>39</v>
      </c>
      <c r="C109" s="40" t="s">
        <v>40</v>
      </c>
      <c r="D109" s="40" t="s">
        <v>16</v>
      </c>
      <c r="E109" s="41" t="s">
        <v>97</v>
      </c>
      <c r="F109" s="40">
        <v>190</v>
      </c>
      <c r="G109" s="40" t="s">
        <v>131</v>
      </c>
      <c r="H109" s="40" t="s">
        <v>195</v>
      </c>
      <c r="I109" s="40" t="s">
        <v>288</v>
      </c>
      <c r="J109" s="40" t="s">
        <v>303</v>
      </c>
    </row>
    <row r="110" spans="1:10" ht="39" x14ac:dyDescent="0.6">
      <c r="A110" s="4">
        <v>108</v>
      </c>
      <c r="B110" s="40" t="s">
        <v>39</v>
      </c>
      <c r="C110" s="40" t="s">
        <v>40</v>
      </c>
      <c r="D110" s="40" t="s">
        <v>16</v>
      </c>
      <c r="E110" s="41" t="s">
        <v>98</v>
      </c>
      <c r="F110" s="40">
        <v>191</v>
      </c>
      <c r="G110" s="40" t="s">
        <v>132</v>
      </c>
      <c r="H110" s="40" t="s">
        <v>195</v>
      </c>
      <c r="I110" s="40" t="s">
        <v>289</v>
      </c>
      <c r="J110" s="40" t="s">
        <v>303</v>
      </c>
    </row>
    <row r="111" spans="1:10" ht="26" x14ac:dyDescent="0.6">
      <c r="A111" s="4">
        <v>109</v>
      </c>
      <c r="B111" s="40" t="s">
        <v>39</v>
      </c>
      <c r="C111" s="40" t="s">
        <v>40</v>
      </c>
      <c r="D111" s="40" t="s">
        <v>16</v>
      </c>
      <c r="E111" s="41" t="s">
        <v>99</v>
      </c>
      <c r="F111" s="40">
        <v>197</v>
      </c>
      <c r="G111" s="40" t="s">
        <v>133</v>
      </c>
      <c r="H111" s="40" t="s">
        <v>195</v>
      </c>
      <c r="I111" s="40" t="s">
        <v>290</v>
      </c>
      <c r="J111" s="40" t="s">
        <v>303</v>
      </c>
    </row>
    <row r="112" spans="1:10" ht="39" x14ac:dyDescent="0.6">
      <c r="A112" s="4">
        <v>110</v>
      </c>
      <c r="B112" s="40" t="s">
        <v>39</v>
      </c>
      <c r="C112" s="40" t="s">
        <v>40</v>
      </c>
      <c r="D112" s="40" t="s">
        <v>16</v>
      </c>
      <c r="E112" s="41" t="s">
        <v>100</v>
      </c>
      <c r="F112" s="40">
        <v>198</v>
      </c>
      <c r="G112" s="40" t="s">
        <v>134</v>
      </c>
      <c r="H112" s="40" t="s">
        <v>195</v>
      </c>
      <c r="I112" s="40" t="s">
        <v>291</v>
      </c>
      <c r="J112" s="40" t="s">
        <v>303</v>
      </c>
    </row>
    <row r="113" spans="1:14" ht="39" x14ac:dyDescent="0.6">
      <c r="A113" s="4">
        <v>111</v>
      </c>
      <c r="B113" s="40" t="s">
        <v>33</v>
      </c>
      <c r="C113" s="40" t="s">
        <v>34</v>
      </c>
      <c r="D113" s="40" t="s">
        <v>26</v>
      </c>
      <c r="E113" s="41" t="s">
        <v>46</v>
      </c>
      <c r="F113" s="40">
        <v>340</v>
      </c>
      <c r="G113" s="40">
        <v>13</v>
      </c>
      <c r="H113" s="40" t="s">
        <v>145</v>
      </c>
      <c r="I113" s="40" t="s">
        <v>229</v>
      </c>
      <c r="J113" s="40" t="s">
        <v>304</v>
      </c>
    </row>
    <row r="114" spans="1:14" ht="39" x14ac:dyDescent="0.6">
      <c r="A114" s="4">
        <v>112</v>
      </c>
      <c r="B114" s="40" t="s">
        <v>33</v>
      </c>
      <c r="C114" s="40" t="s">
        <v>34</v>
      </c>
      <c r="D114" s="40" t="s">
        <v>26</v>
      </c>
      <c r="E114" s="42" t="s">
        <v>45</v>
      </c>
      <c r="F114" s="40">
        <v>348</v>
      </c>
      <c r="G114" s="40">
        <v>5</v>
      </c>
      <c r="H114" s="40" t="s">
        <v>144</v>
      </c>
      <c r="I114" s="40" t="s">
        <v>228</v>
      </c>
      <c r="J114" s="40" t="s">
        <v>304</v>
      </c>
    </row>
    <row r="115" spans="1:14" ht="39" x14ac:dyDescent="0.6">
      <c r="A115" s="4">
        <v>113</v>
      </c>
      <c r="B115" s="40" t="s">
        <v>33</v>
      </c>
      <c r="C115" s="40" t="s">
        <v>34</v>
      </c>
      <c r="D115" s="40" t="s">
        <v>26</v>
      </c>
      <c r="E115" s="42" t="s">
        <v>45</v>
      </c>
      <c r="F115" s="40">
        <v>348</v>
      </c>
      <c r="G115" s="40">
        <v>11</v>
      </c>
      <c r="H115" s="40" t="s">
        <v>146</v>
      </c>
      <c r="I115" s="40" t="s">
        <v>230</v>
      </c>
      <c r="J115" s="40" t="s">
        <v>304</v>
      </c>
    </row>
    <row r="120" spans="1:14" ht="13.75" thickBot="1" x14ac:dyDescent="0.75">
      <c r="C120" s="27"/>
      <c r="F120" s="4"/>
      <c r="H120" s="17"/>
      <c r="J120" s="4"/>
      <c r="K120" s="25"/>
      <c r="L120" s="26"/>
      <c r="M120" s="4"/>
      <c r="N120" s="4"/>
    </row>
    <row r="121" spans="1:14" x14ac:dyDescent="0.6">
      <c r="B121" s="28"/>
      <c r="C121" s="29"/>
      <c r="D121" s="30"/>
      <c r="E121" s="28"/>
      <c r="F121" s="31"/>
      <c r="H121" s="17"/>
      <c r="J121" s="4"/>
      <c r="K121" s="25"/>
      <c r="L121" s="26"/>
      <c r="M121" s="4"/>
      <c r="N121" s="4"/>
    </row>
    <row r="122" spans="1:14" x14ac:dyDescent="0.6">
      <c r="B122" s="32" t="s">
        <v>29</v>
      </c>
      <c r="C122" s="33"/>
      <c r="D122" s="27"/>
      <c r="E122" s="32" t="s">
        <v>30</v>
      </c>
      <c r="F122" s="34"/>
      <c r="H122" s="17"/>
      <c r="J122" s="4"/>
      <c r="K122" s="25"/>
      <c r="L122" s="26"/>
      <c r="M122" s="4"/>
      <c r="N122" s="4"/>
    </row>
    <row r="123" spans="1:14" x14ac:dyDescent="0.6">
      <c r="B123" s="35"/>
      <c r="C123" s="33"/>
      <c r="D123" s="27"/>
      <c r="E123" s="35"/>
      <c r="F123" s="34"/>
      <c r="H123" s="17"/>
      <c r="J123" s="4"/>
      <c r="K123" s="25"/>
      <c r="L123" s="26"/>
      <c r="M123" s="4"/>
      <c r="N123" s="4"/>
    </row>
    <row r="124" spans="1:14" x14ac:dyDescent="0.6">
      <c r="B124" s="36" t="s">
        <v>27</v>
      </c>
      <c r="C124" s="34">
        <f>COUNTA($J$3:$J115)-COUNT($J$3:$J115)</f>
        <v>113</v>
      </c>
      <c r="D124" s="27"/>
      <c r="E124" s="36" t="s">
        <v>27</v>
      </c>
      <c r="F124" s="34">
        <f>COUNTA($L$3:$L115)-COUNT($L$3:$L115)</f>
        <v>0</v>
      </c>
      <c r="H124" s="17"/>
      <c r="J124" s="4"/>
      <c r="K124" s="25"/>
      <c r="L124" s="26"/>
      <c r="M124" s="4"/>
      <c r="N124" s="4"/>
    </row>
    <row r="125" spans="1:14" x14ac:dyDescent="0.6">
      <c r="B125" s="36"/>
      <c r="C125" s="33"/>
      <c r="D125" s="27"/>
      <c r="E125" s="36"/>
      <c r="F125" s="34"/>
      <c r="H125" s="17"/>
      <c r="J125" s="4"/>
      <c r="K125" s="25"/>
      <c r="L125" s="26"/>
      <c r="M125" s="4"/>
      <c r="N125" s="4"/>
    </row>
    <row r="126" spans="1:14" x14ac:dyDescent="0.6">
      <c r="B126" s="36" t="s">
        <v>28</v>
      </c>
      <c r="C126" s="34">
        <f>COUNTBLANK($J$3:$J115)</f>
        <v>0</v>
      </c>
      <c r="D126" s="27"/>
      <c r="E126" s="36" t="s">
        <v>28</v>
      </c>
      <c r="F126" s="34">
        <f>COUNTBLANK($N$2:$N116)</f>
        <v>115</v>
      </c>
      <c r="H126" s="17"/>
      <c r="J126" s="4"/>
      <c r="K126" s="25"/>
      <c r="L126" s="26"/>
      <c r="M126" s="4"/>
      <c r="N126" s="4"/>
    </row>
    <row r="127" spans="1:14" ht="13.75" thickBot="1" x14ac:dyDescent="0.75">
      <c r="B127" s="37"/>
      <c r="C127" s="38"/>
      <c r="D127" s="27"/>
      <c r="E127" s="37"/>
      <c r="F127" s="39"/>
      <c r="H127" s="17"/>
      <c r="J127" s="4"/>
      <c r="K127" s="25"/>
      <c r="L127" s="26"/>
      <c r="M127" s="4"/>
      <c r="N127" s="4"/>
    </row>
    <row r="128" spans="1:14" x14ac:dyDescent="0.6">
      <c r="C128" s="27"/>
      <c r="D128" s="27"/>
      <c r="F128" s="4"/>
      <c r="H128" s="17"/>
      <c r="J128" s="4"/>
      <c r="K128" s="25"/>
      <c r="L128" s="26"/>
      <c r="M128" s="4"/>
      <c r="N128" s="4"/>
    </row>
    <row r="1048507" spans="1:1" x14ac:dyDescent="0.6">
      <c r="A1048507" s="4">
        <f>MAX(A3:A1048506)</f>
        <v>113</v>
      </c>
    </row>
  </sheetData>
  <sortState xmlns:xlrd2="http://schemas.microsoft.com/office/spreadsheetml/2017/richdata2" ref="A3:O115">
    <sortCondition ref="F3:F115"/>
  </sortState>
  <mergeCells count="1">
    <mergeCell ref="A1:L1"/>
  </mergeCells>
  <phoneticPr fontId="2" type="noConversion"/>
  <conditionalFormatting sqref="B121">
    <cfRule type="expression" dxfId="5" priority="6" stopIfTrue="1">
      <formula>$O33="Written"</formula>
    </cfRule>
  </conditionalFormatting>
  <conditionalFormatting sqref="B122">
    <cfRule type="expression" dxfId="4" priority="5" stopIfTrue="1">
      <formula>$O36="Written"</formula>
    </cfRule>
  </conditionalFormatting>
  <conditionalFormatting sqref="B124:B127">
    <cfRule type="expression" dxfId="3" priority="4" stopIfTrue="1">
      <formula>$O37="Written"</formula>
    </cfRule>
  </conditionalFormatting>
  <conditionalFormatting sqref="E121">
    <cfRule type="expression" dxfId="2" priority="3" stopIfTrue="1">
      <formula>$O33="Written"</formula>
    </cfRule>
  </conditionalFormatting>
  <conditionalFormatting sqref="E122">
    <cfRule type="expression" dxfId="1" priority="1" stopIfTrue="1">
      <formula>$O36="Written"</formula>
    </cfRule>
  </conditionalFormatting>
  <conditionalFormatting sqref="E124:E127">
    <cfRule type="expression" dxfId="0" priority="2" stopIfTrue="1">
      <formula>$O37="Written"</formula>
    </cfRule>
  </conditionalFormatting>
  <dataValidations count="1">
    <dataValidation type="list" operator="equal" allowBlank="1" showErrorMessage="1" sqref="D3:D115" xr:uid="{557C2CCC-8C53-449D-83A6-2D1609F76AA0}">
      <formula1>"Editorial,Technical,General"</formula1>
      <formula2>0</formula2>
    </dataValidation>
  </dataValidations>
  <pageMargins left="0.75" right="0.75" top="1" bottom="1" header="0.5" footer="0.5"/>
  <pageSetup orientation="portrait" horizontalDpi="300" verticalDpi="300" r:id="rId1"/>
  <headerFooter alignWithMargins="0">
    <oddHeader>&amp;L&amp;D&amp;CP3141 Comment-Resolution database</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IEEE Cover</vt:lpstr>
      <vt:lpstr>Comments-Resolutions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 Hernandez</dc:creator>
  <cp:keywords/>
  <dc:description/>
  <cp:lastModifiedBy>kohno@ynu.ac.jp</cp:lastModifiedBy>
  <cp:lastPrinted>2022-10-19T20:39:13Z</cp:lastPrinted>
  <dcterms:created xsi:type="dcterms:W3CDTF">2003-06-20T19:21:23Z</dcterms:created>
  <dcterms:modified xsi:type="dcterms:W3CDTF">2024-11-12T23:20:13Z</dcterms:modified>
  <cp:category/>
</cp:coreProperties>
</file>