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over" sheetId="1" state="visible" r:id="rId2"/>
    <sheet name="SA1" sheetId="2" state="visible" r:id="rId3"/>
    <sheet name="Statistics" sheetId="3" state="visible" r:id="rId4"/>
  </sheets>
  <definedNames>
    <definedName function="false" hidden="true" localSheetId="1" name="_xlnm._FilterDatabase" vbProcedure="false">SA1!$A$1:$X$142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<sst xmlns="http://schemas.openxmlformats.org/spreadsheetml/2006/main" count="2373" uniqueCount="780">
  <si>
    <t xml:space="preserve">May, 2024</t>
  </si>
  <si>
    <t xml:space="preserve">15-24-0251-04-15-04me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</si>
  <si>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</si>
  <si>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</si>
  <si>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</si>
  <si>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</si>
  <si>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</si>
  <si>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</si>
  <si>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</si>
  <si>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</si>
  <si>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Gary Stuebing</t>
  </si>
  <si>
    <t xml:space="preserve">Voice: n/a</t>
  </si>
  <si>
    <t xml:space="preserve">Cisco Systems</t>
  </si>
  <si>
    <t xml:space="preserve">E-mail: gstuebin@cisco.com</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</si>
  <si>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</si>
  <si>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</si>
  <si>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</si>
  <si>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</si>
  <si>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</si>
  <si>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</si>
  <si>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</si>
  <si>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</si>
  <si>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</si>
  <si>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</si>
  <si>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</si>
  <si>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</si>
  <si>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</si>
  <si>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</si>
  <si>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</si>
  <si>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</si>
  <si>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</si>
  <si>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</si>
  <si>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</si>
  <si>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</si>
  <si>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</si>
  <si>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</si>
  <si>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</si>
  <si>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</si>
  <si>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</si>
  <si>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</si>
  <si>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</si>
  <si>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</si>
  <si>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</si>
  <si>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</si>
  <si>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</si>
  <si>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</si>
  <si>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</si>
  <si>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</si>
  <si>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</si>
  <si>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</si>
  <si>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</si>
  <si>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</si>
  <si>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</si>
  <si>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</si>
  <si>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</si>
  <si>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</si>
  <si>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</si>
  <si>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</si>
  <si>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</si>
  <si>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</si>
  <si>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</si>
  <si>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</si>
  <si>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</si>
  <si>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</si>
  <si>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</si>
  <si>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</si>
  <si>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</si>
  <si>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</si>
  <si>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</si>
  <si>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</si>
  <si>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</si>
  <si>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</si>
  <si>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</si>
  <si>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</si>
  <si>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</si>
  <si>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</si>
  <si>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</si>
  <si>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</si>
  <si>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</si>
  <si>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</si>
  <si>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</si>
  <si>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</si>
  <si>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</si>
  <si>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</si>
  <si>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</si>
  <si>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</si>
  <si>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</si>
  <si>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</si>
  <si>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</si>
  <si>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</si>
  <si>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</si>
  <si>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</si>
  <si>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</si>
  <si>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</si>
  <si>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</si>
  <si>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</si>
  <si>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</si>
  <si>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</si>
  <si>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</si>
  <si>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</si>
  <si>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</si>
  <si>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</si>
  <si>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</si>
  <si>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</si>
  <si>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</si>
  <si>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</si>
  <si>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</si>
  <si>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</si>
  <si>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</si>
  <si>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</si>
  <si>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</si>
  <si>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</si>
  <si>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</si>
  <si>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</si>
  <si>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</si>
  <si>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</si>
  <si>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</si>
  <si>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</si>
  <si>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</si>
  <si>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</si>
  <si>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</si>
  <si>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</si>
  <si>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</si>
  <si>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</si>
  <si>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</si>
  <si>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</si>
  <si>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</si>
  <si>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</si>
  <si>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</si>
  <si>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</si>
  <si>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</si>
  <si>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</si>
  <si>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</si>
  <si>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</si>
  <si>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</si>
  <si>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</si>
  <si>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</si>
  <si>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</si>
  <si>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</si>
  <si>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</si>
  <si>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</si>
  <si>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</si>
  <si>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</si>
  <si>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</si>
  <si>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</si>
  <si>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</si>
  <si>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</si>
  <si>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</si>
  <si>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</si>
  <si>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</si>
  <si>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</si>
  <si>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</si>
  <si>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</si>
  <si>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</si>
  <si>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</si>
  <si>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</si>
  <si>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</si>
  <si>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</si>
  <si>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</si>
  <si>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</si>
  <si>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</si>
  <si>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</si>
  <si>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</si>
  <si>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</si>
  <si>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</si>
  <si>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</si>
  <si>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</si>
  <si>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</si>
  <si>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</si>
  <si>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</si>
  <si>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</si>
  <si>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</si>
  <si>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</si>
  <si>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</si>
  <si>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</si>
  <si>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</si>
  <si>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</si>
  <si>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</si>
  <si>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</si>
  <si>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</si>
  <si>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</si>
  <si>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</si>
  <si>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</si>
  <si>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</si>
  <si>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</si>
  <si>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</si>
  <si>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</si>
  <si>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</si>
  <si>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</si>
  <si>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</si>
  <si>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</si>
  <si>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</si>
  <si>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</si>
  <si>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</si>
  <si>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</si>
  <si>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</si>
  <si>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</si>
  <si>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</si>
  <si>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</si>
  <si>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</si>
  <si>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</si>
  <si>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</si>
  <si>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</si>
  <si>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</si>
  <si>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</si>
  <si>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</si>
  <si>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</si>
  <si>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</si>
  <si>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</si>
  <si>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</si>
  <si>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</si>
  <si>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</si>
  <si>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</si>
  <si>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</si>
  <si>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</si>
  <si>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</si>
  <si>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</si>
  <si>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</si>
  <si>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</si>
  <si>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</si>
  <si>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</si>
  <si>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</si>
  <si>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</si>
  <si>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</si>
  <si>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</si>
  <si>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</si>
  <si>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</si>
  <si>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</si>
  <si>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</si>
  <si>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</si>
  <si>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</si>
  <si>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</si>
  <si>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</si>
  <si>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</si>
  <si>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</si>
  <si>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</si>
  <si>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</si>
  <si>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</si>
  <si>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</si>
  <si>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</si>
  <si>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</si>
  <si>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</si>
  <si>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</si>
  <si>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</si>
  <si>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</si>
  <si>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</si>
  <si>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</si>
  <si>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</si>
  <si>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</si>
  <si>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</si>
  <si>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</si>
  <si>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</si>
  <si>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</si>
  <si>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</si>
  <si>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</si>
  <si>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</si>
  <si>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</si>
  <si>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</si>
  <si>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</si>
  <si>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</si>
  <si>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</si>
  <si>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</si>
  <si>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</si>
  <si>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</si>
  <si>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</si>
  <si>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</si>
  <si>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</si>
  <si>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</si>
  <si>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</si>
  <si>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</si>
  <si>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</si>
  <si>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</si>
  <si>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</si>
  <si>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</si>
  <si>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</si>
  <si>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</si>
  <si>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</si>
  <si>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</si>
  <si>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</si>
  <si>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</si>
  <si>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</si>
  <si>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</si>
  <si>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</si>
  <si>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</si>
  <si>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</si>
  <si>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</si>
  <si>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</si>
  <si>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</si>
  <si>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</si>
  <si>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</si>
  <si>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</si>
  <si>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</si>
  <si>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</si>
  <si>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</si>
  <si>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</si>
  <si>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</si>
  <si>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</si>
  <si>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</si>
  <si>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</si>
  <si>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</si>
  <si>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</si>
  <si>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</si>
  <si>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</si>
  <si>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</si>
  <si>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</si>
  <si>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</si>
  <si>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</si>
  <si>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</si>
  <si>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</si>
  <si>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</si>
  <si>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</si>
  <si>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</si>
  <si>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</si>
  <si>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</si>
  <si>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</si>
  <si>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</si>
  <si>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</si>
  <si>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</si>
  <si>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</si>
  <si>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</si>
  <si>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</si>
  <si>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</si>
  <si>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</si>
  <si>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</si>
  <si>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</si>
  <si>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</si>
  <si>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</si>
  <si>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</si>
  <si>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</si>
  <si>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</si>
  <si>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</si>
  <si>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</si>
  <si>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</si>
  <si>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</si>
  <si>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</si>
  <si>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</si>
  <si>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</si>
  <si>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</si>
  <si>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</si>
  <si>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</si>
  <si>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</si>
  <si>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</si>
  <si>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</si>
  <si>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</si>
  <si>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</si>
  <si>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</si>
  <si>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</si>
  <si>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</si>
  <si>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</si>
  <si>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</si>
  <si>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</si>
  <si>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</si>
  <si>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</si>
  <si>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</si>
  <si>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</si>
  <si>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</si>
  <si>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</si>
  <si>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</si>
  <si>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</si>
  <si>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</si>
  <si>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</si>
  <si>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</si>
  <si>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</si>
  <si>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</si>
  <si>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</si>
  <si>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</si>
  <si>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</si>
  <si>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</si>
  <si>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</si>
  <si>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</si>
  <si>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</si>
  <si>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</si>
  <si>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</si>
  <si>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</si>
  <si>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</si>
  <si>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</si>
  <si>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</si>
  <si>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</si>
  <si>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</si>
  <si>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</si>
  <si>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</si>
  <si>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</si>
  <si>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</si>
  <si>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</si>
  <si>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</si>
  <si>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</si>
  <si>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</si>
  <si>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</si>
  <si>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</si>
  <si>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</si>
  <si>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</si>
  <si>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</si>
  <si>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</si>
  <si>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</si>
  <si>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</si>
  <si>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</si>
  <si>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</si>
  <si>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</si>
  <si>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</si>
  <si>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</si>
  <si>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</si>
  <si>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</si>
  <si>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</si>
  <si>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</si>
  <si>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</si>
  <si>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</si>
  <si>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</si>
  <si>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</si>
  <si>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</si>
  <si>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</si>
  <si>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</si>
  <si>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</si>
  <si>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</si>
  <si>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</si>
  <si>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</si>
  <si>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</si>
  <si>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</si>
  <si>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</si>
  <si>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</si>
  <si>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</si>
  <si>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</si>
  <si>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</si>
  <si>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</si>
  <si>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</si>
  <si>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</si>
  <si>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</si>
  <si>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</si>
  <si>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</si>
  <si>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</si>
  <si>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</si>
  <si>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</si>
  <si>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</si>
  <si>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</si>
  <si>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</si>
  <si>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</si>
  <si>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</si>
  <si>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</si>
  <si>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</si>
  <si>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</si>
  <si>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</si>
  <si>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</si>
  <si>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</si>
  <si>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</si>
  <si>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</si>
  <si>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</si>
  <si>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</si>
  <si>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</si>
  <si>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</si>
  <si>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</si>
  <si>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</si>
  <si>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</si>
  <si>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</si>
  <si>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</si>
  <si>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</si>
  <si>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</si>
  <si>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</si>
  <si>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</si>
  <si>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</si>
  <si>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</si>
  <si>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</si>
  <si>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</si>
  <si>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</si>
  <si>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</si>
  <si>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</si>
  <si>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</si>
  <si>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</si>
  <si>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</si>
  <si>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</si>
  <si>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</si>
  <si>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</si>
  <si>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</si>
  <si>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</si>
  <si>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</si>
  <si>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</si>
  <si>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</si>
  <si>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</si>
  <si>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</si>
  <si>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</si>
  <si>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</si>
  <si>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</si>
  <si>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</si>
  <si>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</si>
  <si>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</si>
  <si>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</si>
  <si>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</si>
  <si>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</si>
  <si>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</si>
  <si>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</si>
  <si>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</si>
  <si>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</si>
  <si>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</si>
  <si>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</si>
  <si>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</si>
  <si>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</si>
  <si>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</si>
  <si>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</si>
  <si>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</si>
  <si>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</si>
  <si>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</si>
  <si>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</si>
  <si>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</si>
  <si>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</si>
  <si>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</si>
  <si>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</si>
  <si>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</si>
  <si>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</si>
  <si>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</si>
  <si>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</si>
  <si>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</si>
  <si>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</si>
  <si>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r>
      <rPr>
        <sz val="10"/>
        <rFont val="Arial"/>
        <family val="2"/>
        <charset val="1"/>
      </rPr>
      <t xml:space="preserve">There are no channel plans defined for UNII-3 and UNII-5 in this standard.
Additionally requirements for the CSMA-CA</t>
    </r>
    <r>
      <rPr>
        <sz val="10"/>
        <rFont val="Arial"/>
        <family val="2"/>
      </rPr>
      <t xml:space="preserve"> varies by the PHY, band, regulatory domain, application of the standard, and other factors outside the scope of the standard.</t>
    </r>
  </si>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</sst>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7">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35">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tru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tru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3" xfId="24"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bottom" textRotation="0" wrapText="tru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11"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72" fontId="14" fillId="0" borderId="4" xfId="0" applyFont="true" applyBorder="true" applyAlignment="true" applyProtection="true">
      <alignment horizontal="center" vertical="bottom" textRotation="0" wrapText="false" indent="0" shrinkToFit="false"/>
      <protection locked="true" hidden="false"/>
    </xf>
    <xf numFmtId="164" fontId="14" fillId="4" borderId="4" xfId="0" applyFont="true" applyBorder="true" applyAlignment="true" applyProtection="true">
      <alignment horizontal="general" vertical="bottom" textRotation="0" wrapText="false" indent="0" shrinkToFit="false"/>
      <protection locked="true" hidden="false"/>
    </xf>
    <xf numFmtId="164" fontId="14"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206640</xdr:colOff>
      <xdr:row>22</xdr:row>
      <xdr:rowOff>125280</xdr:rowOff>
    </xdr:to>
    <xdr:sp>
      <xdr:nvSpPr>
        <xdr:cNvPr id="0" name="Text Frame 1"/>
        <xdr:cNvSpPr/>
      </xdr:nvSpPr>
      <xdr:spPr>
        <a:xfrm>
          <a:off x="372600" y="2873880"/>
          <a:ext cx="2054160" cy="131112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D2" activeCellId="0" sqref="D2"/>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75" hidden="false" customHeight="false" outlineLevel="0" collapsed="false">
      <c r="B1" s="3" t="s">
        <v>0</v>
      </c>
      <c r="C1" s="4"/>
      <c r="D1" s="5" t="s">
        <v>1</v>
      </c>
      <c r="F1" s="6"/>
    </row>
    <row r="2" customFormat="false" ht="12.75" hidden="false" customHeight="false" outlineLevel="0" collapsed="false">
      <c r="F2" s="6"/>
    </row>
    <row r="3" customFormat="false" ht="18" hidden="false" customHeight="false" outlineLevel="0" collapsed="false">
      <c r="C3" s="7" t="s">
        <v>2</v>
      </c>
      <c r="F3" s="6"/>
    </row>
    <row r="4" customFormat="false" ht="18" hidden="false" customHeight="false" outlineLevel="0" collapsed="false">
      <c r="C4" s="7" t="s">
        <v>3</v>
      </c>
      <c r="F4" s="6"/>
    </row>
    <row r="5" customFormat="false" ht="18"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6.5" hidden="false" customHeight="false" outlineLevel="0" collapsed="false">
      <c r="B8" s="8" t="s">
        <v>8</v>
      </c>
      <c r="C8" s="11" t="n">
        <v>45423</v>
      </c>
      <c r="D8" s="11"/>
      <c r="F8" s="6"/>
    </row>
    <row r="9" customFormat="false" ht="16.5" hidden="false" customHeight="true" outlineLevel="0" collapsed="false">
      <c r="B9" s="9" t="s">
        <v>9</v>
      </c>
      <c r="C9" s="8" t="s">
        <v>10</v>
      </c>
      <c r="D9" s="8" t="s">
        <v>11</v>
      </c>
      <c r="F9" s="6"/>
    </row>
    <row r="10" customFormat="false" ht="16.5" hidden="false" customHeight="false" outlineLevel="0" collapsed="false">
      <c r="B10" s="9"/>
      <c r="C10" s="12" t="s">
        <v>12</v>
      </c>
      <c r="D10" s="12"/>
      <c r="F10" s="6"/>
    </row>
    <row r="11" customFormat="false" ht="16.5" hidden="false" customHeight="false" outlineLevel="0" collapsed="false">
      <c r="B11" s="9"/>
      <c r="C11" s="12"/>
      <c r="D11" s="13" t="s">
        <v>13</v>
      </c>
      <c r="F11" s="6"/>
    </row>
    <row r="12" customFormat="false" ht="15.75" hidden="false" customHeight="false" outlineLevel="0" collapsed="false">
      <c r="B12" s="9"/>
      <c r="C12" s="14"/>
      <c r="D12" s="15"/>
      <c r="F12" s="6"/>
    </row>
    <row r="13" customFormat="false" ht="15.75" hidden="false" customHeight="true" outlineLevel="0" collapsed="false">
      <c r="B13" s="9" t="s">
        <v>14</v>
      </c>
      <c r="C13" s="16"/>
      <c r="D13" s="8"/>
      <c r="F13" s="6"/>
    </row>
    <row r="14" customFormat="false" ht="15.75" hidden="false" customHeight="false" outlineLevel="0" collapsed="false">
      <c r="B14" s="9"/>
      <c r="C14" s="17"/>
      <c r="F14" s="6"/>
    </row>
    <row r="15" customFormat="false" ht="16.5" hidden="false" customHeight="true" outlineLevel="0" collapsed="false">
      <c r="B15" s="8" t="s">
        <v>15</v>
      </c>
      <c r="C15" s="9" t="s">
        <v>16</v>
      </c>
      <c r="D15" s="9"/>
      <c r="F15" s="6"/>
    </row>
    <row r="16" s="19" customFormat="true" ht="16.5" hidden="false" customHeight="true" outlineLevel="0" collapsed="false">
      <c r="A16" s="18"/>
      <c r="B16" s="8" t="s">
        <v>17</v>
      </c>
      <c r="C16" s="9" t="s">
        <v>18</v>
      </c>
      <c r="D16" s="9"/>
      <c r="E16" s="18"/>
      <c r="F16" s="6"/>
    </row>
    <row r="17" s="19" customFormat="true" ht="16.5" hidden="false" customHeight="true" outlineLevel="0" collapsed="false">
      <c r="A17" s="18"/>
      <c r="B17" s="9" t="s">
        <v>19</v>
      </c>
      <c r="C17" s="9" t="s">
        <v>20</v>
      </c>
      <c r="D17" s="9"/>
      <c r="E17" s="18"/>
      <c r="F17" s="6"/>
    </row>
    <row r="18" s="19" customFormat="true" ht="16.5" hidden="false" customHeight="true" outlineLevel="0" collapsed="false">
      <c r="A18" s="18"/>
      <c r="B18" s="14" t="s">
        <v>21</v>
      </c>
      <c r="C18" s="9" t="s">
        <v>22</v>
      </c>
      <c r="D18" s="9"/>
      <c r="E18" s="18"/>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gstuebin@cisco.com"/>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true" showOutlineSymbols="true" defaultGridColor="true" view="normal" topLeftCell="A1" colorId="64" zoomScale="140" zoomScaleNormal="140" zoomScalePageLayoutView="100" workbookViewId="0">
      <pane xSplit="3" ySplit="1" topLeftCell="M2" activePane="bottomRight" state="frozen"/>
      <selection pane="topLeft" activeCell="A1" activeCellId="0" sqref="A1"/>
      <selection pane="topRight" activeCell="M1" activeCellId="0" sqref="M1"/>
      <selection pane="bottomLeft" activeCell="A2" activeCellId="0" sqref="A2"/>
      <selection pane="bottomRight" activeCell="U141" activeCellId="0" sqref="U141"/>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20" width="7.67"/>
    <col collapsed="false" customWidth="true" hidden="true" outlineLevel="0" max="9" min="9" style="20" width="14.16"/>
    <col collapsed="false" customWidth="true" hidden="true" outlineLevel="0" max="10" min="10" style="20" width="9"/>
    <col collapsed="false" customWidth="true" hidden="false" outlineLevel="0" max="11" min="11" style="20" width="4.75"/>
    <col collapsed="false" customWidth="true" hidden="false" outlineLevel="0" max="12" min="12" style="20" width="9.04"/>
    <col collapsed="false" customWidth="true" hidden="false" outlineLevel="0" max="13" min="13" style="20" width="7.33"/>
    <col collapsed="false" customWidth="true" hidden="false" outlineLevel="0" max="14" min="14" style="2" width="9.33"/>
    <col collapsed="false" customWidth="true" hidden="false" outlineLevel="0" max="15" min="15" style="2" width="6.15"/>
    <col collapsed="false" customWidth="true" hidden="false" outlineLevel="0" max="16" min="16" style="19"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false" hidden="true" outlineLevel="0" max="33" min="28" style="2" width="8.83"/>
  </cols>
  <sheetData>
    <row r="1" customFormat="false" ht="68.2" hidden="false" customHeight="false" outlineLevel="0" collapsed="false">
      <c r="A1" s="21" t="s">
        <v>23</v>
      </c>
      <c r="B1" s="21" t="s">
        <v>24</v>
      </c>
      <c r="C1" s="21" t="s">
        <v>25</v>
      </c>
      <c r="D1" s="21" t="s">
        <v>26</v>
      </c>
      <c r="E1" s="21" t="s">
        <v>27</v>
      </c>
      <c r="F1" s="21" t="s">
        <v>28</v>
      </c>
      <c r="G1" s="21" t="s">
        <v>29</v>
      </c>
      <c r="H1" s="21" t="s">
        <v>30</v>
      </c>
      <c r="I1" s="21" t="s">
        <v>31</v>
      </c>
      <c r="J1" s="21" t="s">
        <v>32</v>
      </c>
      <c r="K1" s="21" t="s">
        <v>33</v>
      </c>
      <c r="L1" s="21" t="s">
        <v>34</v>
      </c>
      <c r="M1" s="21" t="s">
        <v>35</v>
      </c>
      <c r="N1" s="21" t="s">
        <v>36</v>
      </c>
      <c r="O1" s="21" t="s">
        <v>37</v>
      </c>
      <c r="P1" s="21" t="s">
        <v>38</v>
      </c>
      <c r="Q1" s="21" t="s">
        <v>39</v>
      </c>
      <c r="R1" s="21" t="s">
        <v>40</v>
      </c>
      <c r="S1" s="21" t="s">
        <v>41</v>
      </c>
      <c r="T1" s="22" t="s">
        <v>42</v>
      </c>
      <c r="U1" s="22" t="s">
        <v>43</v>
      </c>
      <c r="V1" s="21" t="s">
        <v>44</v>
      </c>
      <c r="W1" s="21" t="s">
        <v>45</v>
      </c>
      <c r="X1" s="21" t="s">
        <v>46</v>
      </c>
      <c r="AC1" s="2" t="s">
        <v>47</v>
      </c>
      <c r="AD1" s="2" t="s">
        <v>48</v>
      </c>
      <c r="AE1" s="2" t="s">
        <v>49</v>
      </c>
    </row>
    <row r="2" customFormat="false" ht="45.8" hidden="false" customHeight="false" outlineLevel="0" collapsed="false">
      <c r="A2" s="19" t="n">
        <v>329702</v>
      </c>
      <c r="B2" s="19" t="s">
        <v>50</v>
      </c>
      <c r="C2" s="23" t="s">
        <v>51</v>
      </c>
      <c r="D2" s="19" t="s">
        <v>52</v>
      </c>
      <c r="E2" s="19"/>
      <c r="F2" s="19"/>
      <c r="G2" s="20" t="s">
        <v>53</v>
      </c>
      <c r="H2" s="20" t="n">
        <v>13</v>
      </c>
      <c r="I2" s="20" t="s">
        <v>54</v>
      </c>
      <c r="J2" s="20" t="s">
        <v>55</v>
      </c>
      <c r="K2" s="20" t="s">
        <v>56</v>
      </c>
      <c r="L2" s="20" t="s">
        <v>57</v>
      </c>
      <c r="M2" s="20" t="s">
        <v>58</v>
      </c>
      <c r="N2" s="19" t="s">
        <v>59</v>
      </c>
      <c r="O2" s="19" t="s">
        <v>60</v>
      </c>
      <c r="P2" s="19" t="s">
        <v>61</v>
      </c>
      <c r="Q2" s="19"/>
      <c r="R2" s="19" t="s">
        <v>62</v>
      </c>
      <c r="S2" s="19" t="s">
        <v>63</v>
      </c>
      <c r="T2" s="23" t="s">
        <v>47</v>
      </c>
      <c r="U2" s="19"/>
      <c r="V2" s="19" t="s">
        <v>64</v>
      </c>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V2" s="19"/>
    </row>
    <row r="3" customFormat="false" ht="68.2" hidden="false" customHeight="false" outlineLevel="0" collapsed="false">
      <c r="A3" s="19" t="n">
        <v>329703</v>
      </c>
      <c r="B3" s="19" t="s">
        <v>50</v>
      </c>
      <c r="C3" s="23" t="s">
        <v>65</v>
      </c>
      <c r="D3" s="19" t="s">
        <v>52</v>
      </c>
      <c r="E3" s="19"/>
      <c r="F3" s="19"/>
      <c r="G3" s="20" t="s">
        <v>53</v>
      </c>
      <c r="H3" s="20" t="n">
        <v>14</v>
      </c>
      <c r="I3" s="20" t="s">
        <v>54</v>
      </c>
      <c r="J3" s="20" t="s">
        <v>55</v>
      </c>
      <c r="K3" s="20" t="s">
        <v>56</v>
      </c>
      <c r="L3" s="20" t="s">
        <v>66</v>
      </c>
      <c r="M3" s="20" t="s">
        <v>67</v>
      </c>
      <c r="N3" s="19" t="s">
        <v>68</v>
      </c>
      <c r="O3" s="19" t="s">
        <v>69</v>
      </c>
      <c r="P3" s="19" t="s">
        <v>70</v>
      </c>
      <c r="Q3" s="19"/>
      <c r="R3" s="19" t="s">
        <v>62</v>
      </c>
      <c r="S3" s="19" t="s">
        <v>71</v>
      </c>
      <c r="T3" s="23" t="s">
        <v>48</v>
      </c>
      <c r="U3" s="19" t="s">
        <v>72</v>
      </c>
      <c r="V3" s="19" t="s">
        <v>64</v>
      </c>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V3" s="19"/>
    </row>
    <row r="4" customFormat="false" ht="45.8" hidden="false" customHeight="false" outlineLevel="0" collapsed="false">
      <c r="A4" s="19" t="n">
        <v>329704</v>
      </c>
      <c r="B4" s="19" t="s">
        <v>50</v>
      </c>
      <c r="C4" s="23" t="s">
        <v>73</v>
      </c>
      <c r="D4" s="19" t="s">
        <v>52</v>
      </c>
      <c r="E4" s="19"/>
      <c r="F4" s="19"/>
      <c r="G4" s="20" t="s">
        <v>53</v>
      </c>
      <c r="H4" s="20" t="n">
        <v>15</v>
      </c>
      <c r="I4" s="20" t="s">
        <v>54</v>
      </c>
      <c r="J4" s="20" t="s">
        <v>55</v>
      </c>
      <c r="K4" s="20" t="s">
        <v>56</v>
      </c>
      <c r="L4" s="20" t="s">
        <v>57</v>
      </c>
      <c r="M4" s="20" t="s">
        <v>74</v>
      </c>
      <c r="N4" s="19" t="s">
        <v>68</v>
      </c>
      <c r="O4" s="19"/>
      <c r="P4" s="19" t="s">
        <v>75</v>
      </c>
      <c r="Q4" s="19"/>
      <c r="R4" s="19" t="s">
        <v>62</v>
      </c>
      <c r="S4" s="19" t="s">
        <v>76</v>
      </c>
      <c r="T4" s="23" t="s">
        <v>47</v>
      </c>
      <c r="U4" s="19"/>
      <c r="V4" s="19" t="s">
        <v>64</v>
      </c>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V4" s="19"/>
    </row>
    <row r="5" customFormat="false" ht="45.8" hidden="false" customHeight="false" outlineLevel="0" collapsed="false">
      <c r="A5" s="19" t="n">
        <v>329706</v>
      </c>
      <c r="B5" s="19" t="s">
        <v>50</v>
      </c>
      <c r="C5" s="23" t="s">
        <v>77</v>
      </c>
      <c r="D5" s="19" t="s">
        <v>52</v>
      </c>
      <c r="E5" s="19"/>
      <c r="F5" s="19"/>
      <c r="G5" s="20" t="s">
        <v>53</v>
      </c>
      <c r="H5" s="20" t="n">
        <v>17</v>
      </c>
      <c r="I5" s="20" t="s">
        <v>54</v>
      </c>
      <c r="J5" s="20" t="s">
        <v>55</v>
      </c>
      <c r="K5" s="20" t="s">
        <v>56</v>
      </c>
      <c r="L5" s="20" t="s">
        <v>57</v>
      </c>
      <c r="M5" s="20" t="s">
        <v>78</v>
      </c>
      <c r="N5" s="19" t="s">
        <v>79</v>
      </c>
      <c r="O5" s="19" t="s">
        <v>80</v>
      </c>
      <c r="P5" s="19" t="s">
        <v>81</v>
      </c>
      <c r="Q5" s="19"/>
      <c r="R5" s="19" t="s">
        <v>82</v>
      </c>
      <c r="S5" s="19" t="s">
        <v>83</v>
      </c>
      <c r="T5" s="23" t="s">
        <v>47</v>
      </c>
      <c r="U5" s="19"/>
      <c r="V5" s="19" t="s">
        <v>64</v>
      </c>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V5" s="19"/>
    </row>
    <row r="6" customFormat="false" ht="45.8" hidden="false" customHeight="false" outlineLevel="0" collapsed="false">
      <c r="A6" s="19" t="n">
        <v>329705</v>
      </c>
      <c r="B6" s="19" t="s">
        <v>50</v>
      </c>
      <c r="C6" s="23" t="s">
        <v>84</v>
      </c>
      <c r="D6" s="19" t="s">
        <v>52</v>
      </c>
      <c r="E6" s="19"/>
      <c r="F6" s="19"/>
      <c r="G6" s="20" t="s">
        <v>53</v>
      </c>
      <c r="H6" s="20" t="n">
        <v>16</v>
      </c>
      <c r="I6" s="20" t="s">
        <v>54</v>
      </c>
      <c r="J6" s="20" t="s">
        <v>55</v>
      </c>
      <c r="K6" s="20" t="s">
        <v>56</v>
      </c>
      <c r="L6" s="20" t="s">
        <v>57</v>
      </c>
      <c r="M6" s="20" t="s">
        <v>78</v>
      </c>
      <c r="N6" s="19" t="s">
        <v>79</v>
      </c>
      <c r="O6" s="19" t="s">
        <v>85</v>
      </c>
      <c r="P6" s="19" t="s">
        <v>86</v>
      </c>
      <c r="Q6" s="19"/>
      <c r="R6" s="19" t="s">
        <v>62</v>
      </c>
      <c r="S6" s="19" t="s">
        <v>87</v>
      </c>
      <c r="T6" s="23" t="s">
        <v>47</v>
      </c>
      <c r="U6" s="19"/>
      <c r="V6" s="19" t="s">
        <v>64</v>
      </c>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V6" s="19"/>
    </row>
    <row r="7" customFormat="false" ht="90.6" hidden="false" customHeight="false" outlineLevel="0" collapsed="false">
      <c r="A7" s="19" t="n">
        <v>329709</v>
      </c>
      <c r="B7" s="19" t="s">
        <v>50</v>
      </c>
      <c r="C7" s="23" t="s">
        <v>88</v>
      </c>
      <c r="D7" s="19" t="s">
        <v>52</v>
      </c>
      <c r="E7" s="19"/>
      <c r="F7" s="19"/>
      <c r="G7" s="20" t="s">
        <v>53</v>
      </c>
      <c r="H7" s="20" t="n">
        <v>20</v>
      </c>
      <c r="I7" s="20" t="s">
        <v>54</v>
      </c>
      <c r="J7" s="20" t="s">
        <v>55</v>
      </c>
      <c r="K7" s="20" t="s">
        <v>56</v>
      </c>
      <c r="L7" s="20" t="s">
        <v>89</v>
      </c>
      <c r="M7" s="20" t="s">
        <v>90</v>
      </c>
      <c r="N7" s="19" t="s">
        <v>91</v>
      </c>
      <c r="O7" s="19"/>
      <c r="P7" s="19" t="s">
        <v>92</v>
      </c>
      <c r="Q7" s="19"/>
      <c r="R7" s="19" t="s">
        <v>82</v>
      </c>
      <c r="S7" s="19" t="s">
        <v>93</v>
      </c>
      <c r="T7" s="23" t="s">
        <v>49</v>
      </c>
      <c r="U7" s="19" t="s">
        <v>94</v>
      </c>
      <c r="V7" s="19" t="s">
        <v>64</v>
      </c>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V7" s="19"/>
    </row>
    <row r="8" customFormat="false" ht="90.6" hidden="false" customHeight="false" outlineLevel="0" collapsed="false">
      <c r="A8" s="19" t="n">
        <v>329708</v>
      </c>
      <c r="B8" s="19" t="s">
        <v>50</v>
      </c>
      <c r="C8" s="23" t="s">
        <v>95</v>
      </c>
      <c r="D8" s="19" t="s">
        <v>52</v>
      </c>
      <c r="E8" s="19"/>
      <c r="F8" s="19"/>
      <c r="G8" s="20" t="s">
        <v>53</v>
      </c>
      <c r="H8" s="20" t="n">
        <v>19</v>
      </c>
      <c r="I8" s="20" t="s">
        <v>54</v>
      </c>
      <c r="J8" s="20" t="s">
        <v>55</v>
      </c>
      <c r="K8" s="20" t="s">
        <v>56</v>
      </c>
      <c r="L8" s="20" t="s">
        <v>89</v>
      </c>
      <c r="M8" s="20" t="s">
        <v>90</v>
      </c>
      <c r="N8" s="19" t="s">
        <v>91</v>
      </c>
      <c r="O8" s="19"/>
      <c r="P8" s="19" t="s">
        <v>96</v>
      </c>
      <c r="Q8" s="19"/>
      <c r="R8" s="19" t="s">
        <v>82</v>
      </c>
      <c r="S8" s="19" t="s">
        <v>97</v>
      </c>
      <c r="T8" s="23" t="s">
        <v>49</v>
      </c>
      <c r="U8" s="19" t="s">
        <v>98</v>
      </c>
      <c r="V8" s="19" t="s">
        <v>64</v>
      </c>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V8" s="19"/>
    </row>
    <row r="9" customFormat="false" ht="90.6" hidden="false" customHeight="false" outlineLevel="0" collapsed="false">
      <c r="A9" s="19" t="n">
        <v>329707</v>
      </c>
      <c r="B9" s="19" t="s">
        <v>50</v>
      </c>
      <c r="C9" s="23" t="s">
        <v>99</v>
      </c>
      <c r="D9" s="19" t="s">
        <v>52</v>
      </c>
      <c r="E9" s="19"/>
      <c r="F9" s="19"/>
      <c r="G9" s="20" t="s">
        <v>53</v>
      </c>
      <c r="H9" s="20" t="n">
        <v>18</v>
      </c>
      <c r="I9" s="20" t="s">
        <v>54</v>
      </c>
      <c r="J9" s="20" t="s">
        <v>55</v>
      </c>
      <c r="K9" s="20" t="s">
        <v>56</v>
      </c>
      <c r="L9" s="20" t="s">
        <v>89</v>
      </c>
      <c r="M9" s="20" t="s">
        <v>90</v>
      </c>
      <c r="N9" s="19" t="s">
        <v>91</v>
      </c>
      <c r="O9" s="19"/>
      <c r="P9" s="19" t="s">
        <v>100</v>
      </c>
      <c r="Q9" s="19"/>
      <c r="R9" s="19" t="s">
        <v>82</v>
      </c>
      <c r="S9" s="19" t="s">
        <v>101</v>
      </c>
      <c r="T9" s="23" t="s">
        <v>49</v>
      </c>
      <c r="U9" s="19" t="s">
        <v>102</v>
      </c>
      <c r="V9" s="19" t="s">
        <v>64</v>
      </c>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V9" s="19"/>
    </row>
    <row r="10" customFormat="false" ht="113" hidden="false" customHeight="false" outlineLevel="0" collapsed="false">
      <c r="A10" s="19" t="n">
        <v>329655</v>
      </c>
      <c r="B10" s="19" t="s">
        <v>103</v>
      </c>
      <c r="C10" s="23" t="s">
        <v>104</v>
      </c>
      <c r="D10" s="19" t="s">
        <v>105</v>
      </c>
      <c r="E10" s="19"/>
      <c r="F10" s="19"/>
      <c r="G10" s="20" t="s">
        <v>53</v>
      </c>
      <c r="H10" s="20" t="n">
        <v>7</v>
      </c>
      <c r="I10" s="20" t="s">
        <v>106</v>
      </c>
      <c r="J10" s="20" t="s">
        <v>55</v>
      </c>
      <c r="K10" s="20" t="s">
        <v>107</v>
      </c>
      <c r="L10" s="20" t="s">
        <v>89</v>
      </c>
      <c r="M10" s="20" t="s">
        <v>108</v>
      </c>
      <c r="N10" s="19" t="s">
        <v>109</v>
      </c>
      <c r="O10" s="19" t="s">
        <v>60</v>
      </c>
      <c r="P10" s="19" t="s">
        <v>110</v>
      </c>
      <c r="Q10" s="19"/>
      <c r="R10" s="19" t="s">
        <v>62</v>
      </c>
      <c r="S10" s="19" t="s">
        <v>111</v>
      </c>
      <c r="T10" s="23" t="s">
        <v>49</v>
      </c>
      <c r="U10" s="19" t="s">
        <v>112</v>
      </c>
      <c r="V10" s="19" t="s">
        <v>64</v>
      </c>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row>
    <row r="11" customFormat="false" ht="135.35" hidden="false" customHeight="false" outlineLevel="0" collapsed="false">
      <c r="A11" s="19" t="n">
        <v>329654</v>
      </c>
      <c r="B11" s="19" t="s">
        <v>103</v>
      </c>
      <c r="C11" s="23" t="s">
        <v>113</v>
      </c>
      <c r="D11" s="19" t="s">
        <v>105</v>
      </c>
      <c r="E11" s="19"/>
      <c r="F11" s="19"/>
      <c r="G11" s="20" t="s">
        <v>53</v>
      </c>
      <c r="H11" s="20" t="n">
        <v>6</v>
      </c>
      <c r="I11" s="20" t="s">
        <v>106</v>
      </c>
      <c r="J11" s="20" t="s">
        <v>55</v>
      </c>
      <c r="K11" s="20" t="s">
        <v>107</v>
      </c>
      <c r="L11" s="20" t="s">
        <v>89</v>
      </c>
      <c r="M11" s="20" t="s">
        <v>108</v>
      </c>
      <c r="N11" s="19" t="s">
        <v>109</v>
      </c>
      <c r="O11" s="19" t="s">
        <v>60</v>
      </c>
      <c r="P11" s="19" t="s">
        <v>114</v>
      </c>
      <c r="Q11" s="19"/>
      <c r="R11" s="19" t="s">
        <v>62</v>
      </c>
      <c r="S11" s="19" t="s">
        <v>115</v>
      </c>
      <c r="T11" s="23" t="s">
        <v>49</v>
      </c>
      <c r="U11" s="19" t="s">
        <v>116</v>
      </c>
      <c r="V11" s="19" t="s">
        <v>64</v>
      </c>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row>
    <row r="12" customFormat="false" ht="135.35" hidden="false" customHeight="false" outlineLevel="0" collapsed="false">
      <c r="A12" s="19" t="n">
        <v>329653</v>
      </c>
      <c r="B12" s="19" t="s">
        <v>103</v>
      </c>
      <c r="C12" s="23" t="s">
        <v>117</v>
      </c>
      <c r="D12" s="19" t="s">
        <v>105</v>
      </c>
      <c r="E12" s="19"/>
      <c r="F12" s="19"/>
      <c r="G12" s="20" t="s">
        <v>53</v>
      </c>
      <c r="H12" s="20" t="n">
        <v>5</v>
      </c>
      <c r="I12" s="20" t="s">
        <v>106</v>
      </c>
      <c r="J12" s="20" t="s">
        <v>55</v>
      </c>
      <c r="K12" s="20" t="s">
        <v>107</v>
      </c>
      <c r="L12" s="20" t="s">
        <v>57</v>
      </c>
      <c r="M12" s="20" t="s">
        <v>108</v>
      </c>
      <c r="N12" s="19" t="s">
        <v>109</v>
      </c>
      <c r="O12" s="19" t="s">
        <v>118</v>
      </c>
      <c r="P12" s="19" t="s">
        <v>119</v>
      </c>
      <c r="Q12" s="19"/>
      <c r="R12" s="19" t="s">
        <v>82</v>
      </c>
      <c r="S12" s="19" t="s">
        <v>120</v>
      </c>
      <c r="T12" s="23" t="s">
        <v>49</v>
      </c>
      <c r="U12" s="19" t="s">
        <v>116</v>
      </c>
      <c r="V12" s="19" t="s">
        <v>64</v>
      </c>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row>
    <row r="13" customFormat="false" ht="213.75" hidden="false" customHeight="false" outlineLevel="0" collapsed="false">
      <c r="A13" s="19" t="n">
        <v>329712</v>
      </c>
      <c r="B13" s="19" t="s">
        <v>50</v>
      </c>
      <c r="C13" s="23" t="s">
        <v>121</v>
      </c>
      <c r="D13" s="19" t="s">
        <v>52</v>
      </c>
      <c r="E13" s="19"/>
      <c r="F13" s="19"/>
      <c r="G13" s="20" t="s">
        <v>53</v>
      </c>
      <c r="H13" s="20" t="n">
        <v>23</v>
      </c>
      <c r="I13" s="20" t="s">
        <v>54</v>
      </c>
      <c r="J13" s="20" t="s">
        <v>55</v>
      </c>
      <c r="K13" s="20" t="s">
        <v>56</v>
      </c>
      <c r="L13" s="20" t="s">
        <v>89</v>
      </c>
      <c r="M13" s="20" t="s">
        <v>122</v>
      </c>
      <c r="N13" s="19" t="s">
        <v>123</v>
      </c>
      <c r="O13" s="19" t="s">
        <v>124</v>
      </c>
      <c r="P13" s="19" t="s">
        <v>125</v>
      </c>
      <c r="Q13" s="19"/>
      <c r="R13" s="19" t="s">
        <v>62</v>
      </c>
      <c r="S13" s="19" t="s">
        <v>126</v>
      </c>
      <c r="T13" s="23" t="s">
        <v>49</v>
      </c>
      <c r="U13" s="19" t="s">
        <v>127</v>
      </c>
      <c r="V13" s="19" t="s">
        <v>64</v>
      </c>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row>
    <row r="14" customFormat="false" ht="124.2" hidden="false" customHeight="false" outlineLevel="0" collapsed="false">
      <c r="A14" s="19" t="n">
        <v>329711</v>
      </c>
      <c r="B14" s="19" t="s">
        <v>50</v>
      </c>
      <c r="C14" s="23" t="s">
        <v>128</v>
      </c>
      <c r="D14" s="19" t="s">
        <v>52</v>
      </c>
      <c r="E14" s="19"/>
      <c r="F14" s="19"/>
      <c r="G14" s="20" t="s">
        <v>53</v>
      </c>
      <c r="H14" s="20" t="n">
        <v>22</v>
      </c>
      <c r="I14" s="20" t="s">
        <v>54</v>
      </c>
      <c r="J14" s="20" t="s">
        <v>55</v>
      </c>
      <c r="K14" s="20" t="s">
        <v>56</v>
      </c>
      <c r="L14" s="20" t="s">
        <v>57</v>
      </c>
      <c r="M14" s="20" t="s">
        <v>122</v>
      </c>
      <c r="N14" s="19" t="s">
        <v>123</v>
      </c>
      <c r="O14" s="19" t="s">
        <v>124</v>
      </c>
      <c r="P14" s="19" t="s">
        <v>129</v>
      </c>
      <c r="Q14" s="19"/>
      <c r="R14" s="19" t="s">
        <v>62</v>
      </c>
      <c r="S14" s="19" t="s">
        <v>130</v>
      </c>
      <c r="T14" s="23" t="s">
        <v>49</v>
      </c>
      <c r="U14" s="19" t="s">
        <v>127</v>
      </c>
      <c r="V14" s="19" t="s">
        <v>64</v>
      </c>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c r="CL14" s="19"/>
      <c r="CM14" s="19"/>
      <c r="CN14" s="19"/>
      <c r="CO14" s="19"/>
      <c r="CP14" s="19"/>
      <c r="CQ14" s="19"/>
      <c r="CR14" s="19"/>
      <c r="CS14" s="19"/>
      <c r="CT14" s="19"/>
      <c r="CU14" s="19"/>
      <c r="CV14" s="19"/>
    </row>
    <row r="15" customFormat="false" ht="157.75" hidden="false" customHeight="false" outlineLevel="0" collapsed="false">
      <c r="A15" s="19" t="n">
        <v>329710</v>
      </c>
      <c r="B15" s="19" t="s">
        <v>50</v>
      </c>
      <c r="C15" s="23" t="s">
        <v>131</v>
      </c>
      <c r="D15" s="19" t="s">
        <v>52</v>
      </c>
      <c r="E15" s="19"/>
      <c r="F15" s="19"/>
      <c r="G15" s="20" t="s">
        <v>53</v>
      </c>
      <c r="H15" s="20" t="n">
        <v>21</v>
      </c>
      <c r="I15" s="20" t="s">
        <v>54</v>
      </c>
      <c r="J15" s="20" t="s">
        <v>55</v>
      </c>
      <c r="K15" s="20" t="s">
        <v>56</v>
      </c>
      <c r="L15" s="20" t="s">
        <v>89</v>
      </c>
      <c r="M15" s="20" t="s">
        <v>122</v>
      </c>
      <c r="N15" s="19" t="s">
        <v>123</v>
      </c>
      <c r="O15" s="19"/>
      <c r="P15" s="19" t="s">
        <v>132</v>
      </c>
      <c r="Q15" s="19"/>
      <c r="R15" s="19" t="s">
        <v>62</v>
      </c>
      <c r="S15" s="19" t="s">
        <v>133</v>
      </c>
      <c r="T15" s="23" t="s">
        <v>49</v>
      </c>
      <c r="U15" s="23" t="s">
        <v>134</v>
      </c>
      <c r="V15" s="19" t="s">
        <v>64</v>
      </c>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c r="BR15" s="19"/>
      <c r="BS15" s="19"/>
      <c r="BT15" s="19"/>
      <c r="BU15" s="19"/>
      <c r="BV15" s="19"/>
      <c r="BW15" s="19"/>
      <c r="BX15" s="19"/>
      <c r="BY15" s="19"/>
      <c r="BZ15" s="19"/>
      <c r="CA15" s="19"/>
      <c r="CB15" s="19"/>
      <c r="CC15" s="19"/>
      <c r="CD15" s="19"/>
      <c r="CE15" s="19"/>
      <c r="CF15" s="19"/>
      <c r="CG15" s="19"/>
      <c r="CH15" s="19"/>
      <c r="CI15" s="19"/>
      <c r="CJ15" s="19"/>
      <c r="CK15" s="19"/>
      <c r="CL15" s="19"/>
      <c r="CM15" s="19"/>
      <c r="CN15" s="19"/>
      <c r="CO15" s="19"/>
      <c r="CP15" s="19"/>
      <c r="CQ15" s="19"/>
      <c r="CR15" s="19"/>
      <c r="CS15" s="19"/>
      <c r="CT15" s="19"/>
      <c r="CU15" s="19"/>
      <c r="CV15" s="19"/>
    </row>
    <row r="16" customFormat="false" ht="68.2" hidden="false" customHeight="false" outlineLevel="0" collapsed="false">
      <c r="A16" s="19" t="n">
        <v>329657</v>
      </c>
      <c r="B16" s="19" t="s">
        <v>103</v>
      </c>
      <c r="C16" s="23" t="s">
        <v>135</v>
      </c>
      <c r="D16" s="19" t="s">
        <v>105</v>
      </c>
      <c r="E16" s="19"/>
      <c r="F16" s="19"/>
      <c r="G16" s="20" t="s">
        <v>53</v>
      </c>
      <c r="H16" s="20" t="n">
        <v>9</v>
      </c>
      <c r="I16" s="20" t="s">
        <v>106</v>
      </c>
      <c r="J16" s="20" t="s">
        <v>55</v>
      </c>
      <c r="K16" s="20" t="s">
        <v>107</v>
      </c>
      <c r="L16" s="20" t="s">
        <v>57</v>
      </c>
      <c r="M16" s="20" t="s">
        <v>136</v>
      </c>
      <c r="N16" s="19" t="s">
        <v>137</v>
      </c>
      <c r="O16" s="19" t="s">
        <v>138</v>
      </c>
      <c r="P16" s="19" t="s">
        <v>139</v>
      </c>
      <c r="Q16" s="19"/>
      <c r="R16" s="19" t="s">
        <v>82</v>
      </c>
      <c r="S16" s="19" t="s">
        <v>140</v>
      </c>
      <c r="T16" s="23" t="s">
        <v>47</v>
      </c>
      <c r="U16" s="23"/>
      <c r="V16" s="19" t="s">
        <v>64</v>
      </c>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c r="BR16" s="19"/>
      <c r="BS16" s="19"/>
      <c r="BT16" s="19"/>
      <c r="BU16" s="19"/>
      <c r="BV16" s="19"/>
      <c r="BW16" s="19"/>
      <c r="BX16" s="19"/>
      <c r="BY16" s="19"/>
      <c r="BZ16" s="19"/>
      <c r="CA16" s="19"/>
      <c r="CB16" s="19"/>
      <c r="CC16" s="19"/>
      <c r="CD16" s="19"/>
      <c r="CE16" s="19"/>
      <c r="CF16" s="19"/>
      <c r="CG16" s="19"/>
      <c r="CH16" s="19"/>
      <c r="CI16" s="19"/>
      <c r="CJ16" s="19"/>
      <c r="CK16" s="19"/>
      <c r="CL16" s="19"/>
      <c r="CM16" s="19"/>
      <c r="CN16" s="19"/>
      <c r="CO16" s="19"/>
      <c r="CP16" s="19"/>
      <c r="CQ16" s="19"/>
      <c r="CR16" s="19"/>
      <c r="CS16" s="19"/>
      <c r="CT16" s="19"/>
      <c r="CU16" s="19"/>
      <c r="CV16" s="19"/>
    </row>
    <row r="17" customFormat="false" ht="213.75" hidden="false" customHeight="false" outlineLevel="0" collapsed="false">
      <c r="A17" s="19" t="n">
        <v>329656</v>
      </c>
      <c r="B17" s="19" t="s">
        <v>103</v>
      </c>
      <c r="C17" s="23" t="s">
        <v>141</v>
      </c>
      <c r="D17" s="19" t="s">
        <v>105</v>
      </c>
      <c r="E17" s="19"/>
      <c r="F17" s="19"/>
      <c r="G17" s="20" t="s">
        <v>53</v>
      </c>
      <c r="H17" s="20" t="n">
        <v>8</v>
      </c>
      <c r="I17" s="20" t="s">
        <v>106</v>
      </c>
      <c r="J17" s="20" t="s">
        <v>55</v>
      </c>
      <c r="K17" s="20" t="s">
        <v>107</v>
      </c>
      <c r="L17" s="20" t="s">
        <v>89</v>
      </c>
      <c r="M17" s="20" t="s">
        <v>136</v>
      </c>
      <c r="N17" s="19" t="s">
        <v>137</v>
      </c>
      <c r="O17" s="19" t="s">
        <v>142</v>
      </c>
      <c r="P17" s="19" t="s">
        <v>143</v>
      </c>
      <c r="Q17" s="19"/>
      <c r="R17" s="19" t="s">
        <v>62</v>
      </c>
      <c r="S17" s="19" t="s">
        <v>144</v>
      </c>
      <c r="T17" s="23" t="s">
        <v>49</v>
      </c>
      <c r="U17" s="23" t="s">
        <v>145</v>
      </c>
      <c r="V17" s="19" t="s">
        <v>64</v>
      </c>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row>
    <row r="18" customFormat="false" ht="90.6" hidden="false" customHeight="false" outlineLevel="0" collapsed="false">
      <c r="A18" s="19" t="n">
        <v>329714</v>
      </c>
      <c r="B18" s="19" t="s">
        <v>50</v>
      </c>
      <c r="C18" s="23" t="s">
        <v>146</v>
      </c>
      <c r="D18" s="19" t="s">
        <v>52</v>
      </c>
      <c r="E18" s="19"/>
      <c r="F18" s="19"/>
      <c r="G18" s="20" t="s">
        <v>53</v>
      </c>
      <c r="H18" s="20" t="n">
        <v>25</v>
      </c>
      <c r="I18" s="20" t="s">
        <v>54</v>
      </c>
      <c r="J18" s="20" t="s">
        <v>55</v>
      </c>
      <c r="K18" s="20" t="s">
        <v>56</v>
      </c>
      <c r="L18" s="20" t="s">
        <v>57</v>
      </c>
      <c r="M18" s="20" t="s">
        <v>147</v>
      </c>
      <c r="N18" s="19" t="s">
        <v>137</v>
      </c>
      <c r="O18" s="19" t="s">
        <v>148</v>
      </c>
      <c r="P18" s="19" t="s">
        <v>149</v>
      </c>
      <c r="Q18" s="19"/>
      <c r="R18" s="19" t="s">
        <v>62</v>
      </c>
      <c r="S18" s="19" t="s">
        <v>150</v>
      </c>
      <c r="T18" s="23" t="s">
        <v>49</v>
      </c>
      <c r="U18" s="19" t="s">
        <v>151</v>
      </c>
      <c r="V18" s="19" t="s">
        <v>64</v>
      </c>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c r="BR18" s="19"/>
      <c r="BS18" s="19"/>
      <c r="BT18" s="19"/>
      <c r="BU18" s="19"/>
      <c r="BV18" s="19"/>
      <c r="BW18" s="19"/>
      <c r="BX18" s="19"/>
      <c r="BY18" s="19"/>
      <c r="BZ18" s="19"/>
      <c r="CA18" s="19"/>
      <c r="CB18" s="19"/>
      <c r="CC18" s="19"/>
      <c r="CD18" s="19"/>
      <c r="CE18" s="19"/>
      <c r="CF18" s="19"/>
      <c r="CG18" s="19"/>
      <c r="CH18" s="19"/>
      <c r="CI18" s="19"/>
      <c r="CJ18" s="19"/>
      <c r="CK18" s="19"/>
      <c r="CL18" s="19"/>
      <c r="CM18" s="19"/>
      <c r="CN18" s="19"/>
      <c r="CO18" s="19"/>
      <c r="CP18" s="19"/>
      <c r="CQ18" s="19"/>
      <c r="CR18" s="19"/>
      <c r="CS18" s="19"/>
      <c r="CT18" s="19"/>
      <c r="CU18" s="19"/>
      <c r="CV18" s="19"/>
    </row>
    <row r="19" customFormat="false" ht="90.6" hidden="false" customHeight="false" outlineLevel="0" collapsed="false">
      <c r="A19" s="19" t="n">
        <v>329713</v>
      </c>
      <c r="B19" s="19" t="s">
        <v>50</v>
      </c>
      <c r="C19" s="23" t="s">
        <v>152</v>
      </c>
      <c r="D19" s="19" t="s">
        <v>52</v>
      </c>
      <c r="E19" s="19"/>
      <c r="F19" s="19"/>
      <c r="G19" s="20" t="s">
        <v>53</v>
      </c>
      <c r="H19" s="20" t="n">
        <v>24</v>
      </c>
      <c r="I19" s="20" t="s">
        <v>54</v>
      </c>
      <c r="J19" s="20" t="s">
        <v>55</v>
      </c>
      <c r="K19" s="20" t="s">
        <v>56</v>
      </c>
      <c r="L19" s="20" t="s">
        <v>57</v>
      </c>
      <c r="M19" s="20" t="s">
        <v>147</v>
      </c>
      <c r="N19" s="19" t="s">
        <v>137</v>
      </c>
      <c r="O19" s="19" t="s">
        <v>148</v>
      </c>
      <c r="P19" s="19" t="s">
        <v>153</v>
      </c>
      <c r="Q19" s="19"/>
      <c r="R19" s="19" t="s">
        <v>62</v>
      </c>
      <c r="S19" s="19" t="s">
        <v>154</v>
      </c>
      <c r="T19" s="23" t="s">
        <v>48</v>
      </c>
      <c r="U19" s="19" t="s">
        <v>155</v>
      </c>
      <c r="V19" s="19" t="s">
        <v>64</v>
      </c>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c r="BR19" s="19"/>
      <c r="BS19" s="19"/>
      <c r="BT19" s="19"/>
      <c r="BU19" s="19"/>
      <c r="BV19" s="19"/>
      <c r="BW19" s="19"/>
      <c r="BX19" s="19"/>
      <c r="BY19" s="19"/>
      <c r="BZ19" s="19"/>
      <c r="CA19" s="19"/>
      <c r="CB19" s="19"/>
      <c r="CC19" s="19"/>
      <c r="CD19" s="19"/>
      <c r="CE19" s="19"/>
      <c r="CF19" s="19"/>
      <c r="CG19" s="19"/>
      <c r="CH19" s="19"/>
      <c r="CI19" s="19"/>
      <c r="CJ19" s="19"/>
      <c r="CK19" s="19"/>
      <c r="CL19" s="19"/>
      <c r="CM19" s="19"/>
      <c r="CN19" s="19"/>
      <c r="CO19" s="19"/>
      <c r="CP19" s="19"/>
      <c r="CQ19" s="19"/>
      <c r="CR19" s="19"/>
      <c r="CS19" s="19"/>
      <c r="CT19" s="19"/>
      <c r="CU19" s="19"/>
      <c r="CV19" s="19"/>
    </row>
    <row r="20" customFormat="false" ht="79.4" hidden="false" customHeight="false" outlineLevel="0" collapsed="false">
      <c r="A20" s="19" t="n">
        <v>329658</v>
      </c>
      <c r="B20" s="19" t="s">
        <v>103</v>
      </c>
      <c r="C20" s="23" t="s">
        <v>156</v>
      </c>
      <c r="D20" s="19" t="s">
        <v>105</v>
      </c>
      <c r="E20" s="19"/>
      <c r="F20" s="19"/>
      <c r="G20" s="20" t="s">
        <v>53</v>
      </c>
      <c r="H20" s="20" t="n">
        <v>10</v>
      </c>
      <c r="I20" s="20" t="s">
        <v>106</v>
      </c>
      <c r="J20" s="20" t="s">
        <v>55</v>
      </c>
      <c r="K20" s="20" t="s">
        <v>107</v>
      </c>
      <c r="L20" s="20" t="s">
        <v>89</v>
      </c>
      <c r="M20" s="20" t="s">
        <v>147</v>
      </c>
      <c r="N20" s="19" t="s">
        <v>137</v>
      </c>
      <c r="O20" s="19" t="s">
        <v>148</v>
      </c>
      <c r="P20" s="19" t="s">
        <v>157</v>
      </c>
      <c r="Q20" s="19"/>
      <c r="R20" s="19" t="s">
        <v>62</v>
      </c>
      <c r="S20" s="19" t="s">
        <v>151</v>
      </c>
      <c r="T20" s="23" t="s">
        <v>47</v>
      </c>
      <c r="U20" s="19"/>
      <c r="V20" s="19" t="s">
        <v>64</v>
      </c>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c r="BR20" s="19"/>
      <c r="BS20" s="19"/>
      <c r="BT20" s="19"/>
      <c r="BU20" s="19"/>
      <c r="BV20" s="19"/>
      <c r="BW20" s="19"/>
      <c r="BX20" s="19"/>
      <c r="BY20" s="19"/>
      <c r="BZ20" s="19"/>
      <c r="CA20" s="19"/>
      <c r="CB20" s="19"/>
      <c r="CC20" s="19"/>
      <c r="CD20" s="19"/>
      <c r="CE20" s="19"/>
      <c r="CF20" s="19"/>
      <c r="CG20" s="19"/>
      <c r="CH20" s="19"/>
      <c r="CI20" s="19"/>
      <c r="CJ20" s="19"/>
      <c r="CK20" s="19"/>
      <c r="CL20" s="19"/>
      <c r="CM20" s="19"/>
      <c r="CN20" s="19"/>
      <c r="CO20" s="19"/>
      <c r="CP20" s="19"/>
      <c r="CQ20" s="19"/>
      <c r="CR20" s="19"/>
      <c r="CS20" s="19"/>
      <c r="CT20" s="19"/>
      <c r="CU20" s="19"/>
      <c r="CV20" s="19"/>
    </row>
    <row r="21" customFormat="false" ht="258.5" hidden="false" customHeight="false" outlineLevel="0" collapsed="false">
      <c r="A21" s="19" t="n">
        <v>329659</v>
      </c>
      <c r="B21" s="19" t="s">
        <v>103</v>
      </c>
      <c r="C21" s="23" t="s">
        <v>158</v>
      </c>
      <c r="D21" s="19" t="s">
        <v>105</v>
      </c>
      <c r="E21" s="19"/>
      <c r="F21" s="19"/>
      <c r="G21" s="20" t="s">
        <v>53</v>
      </c>
      <c r="H21" s="20" t="n">
        <v>11</v>
      </c>
      <c r="I21" s="20" t="s">
        <v>106</v>
      </c>
      <c r="J21" s="20" t="s">
        <v>55</v>
      </c>
      <c r="K21" s="20" t="s">
        <v>107</v>
      </c>
      <c r="L21" s="20" t="s">
        <v>89</v>
      </c>
      <c r="M21" s="20" t="s">
        <v>147</v>
      </c>
      <c r="N21" s="19" t="s">
        <v>159</v>
      </c>
      <c r="O21" s="19" t="s">
        <v>160</v>
      </c>
      <c r="P21" s="19" t="s">
        <v>161</v>
      </c>
      <c r="Q21" s="19"/>
      <c r="R21" s="19" t="s">
        <v>62</v>
      </c>
      <c r="S21" s="19" t="s">
        <v>162</v>
      </c>
      <c r="T21" s="23" t="s">
        <v>47</v>
      </c>
      <c r="U21" s="19"/>
      <c r="V21" s="19" t="s">
        <v>64</v>
      </c>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row>
    <row r="22" customFormat="false" ht="45.8" hidden="false" customHeight="false" outlineLevel="0" collapsed="false">
      <c r="A22" s="19" t="n">
        <v>330020</v>
      </c>
      <c r="B22" s="19" t="s">
        <v>163</v>
      </c>
      <c r="C22" s="23" t="s">
        <v>164</v>
      </c>
      <c r="D22" s="19" t="s">
        <v>165</v>
      </c>
      <c r="E22" s="19"/>
      <c r="F22" s="19"/>
      <c r="G22" s="20" t="s">
        <v>166</v>
      </c>
      <c r="H22" s="20" t="n">
        <v>12</v>
      </c>
      <c r="J22" s="20" t="s">
        <v>167</v>
      </c>
      <c r="L22" s="20" t="s">
        <v>89</v>
      </c>
      <c r="M22" s="20" t="s">
        <v>168</v>
      </c>
      <c r="N22" s="19" t="s">
        <v>169</v>
      </c>
      <c r="O22" s="19" t="s">
        <v>170</v>
      </c>
      <c r="P22" s="19" t="s">
        <v>171</v>
      </c>
      <c r="Q22" s="19"/>
      <c r="R22" s="19" t="s">
        <v>62</v>
      </c>
      <c r="S22" s="19" t="s">
        <v>172</v>
      </c>
      <c r="T22" s="23" t="s">
        <v>47</v>
      </c>
      <c r="U22" s="19"/>
      <c r="V22" s="19" t="s">
        <v>64</v>
      </c>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c r="BR22" s="19"/>
      <c r="BS22" s="19"/>
      <c r="BT22" s="19"/>
      <c r="BU22" s="19"/>
      <c r="BV22" s="19"/>
      <c r="BW22" s="19"/>
      <c r="BX22" s="19"/>
      <c r="BY22" s="19"/>
      <c r="BZ22" s="19"/>
      <c r="CA22" s="19"/>
      <c r="CB22" s="19"/>
      <c r="CC22" s="19"/>
      <c r="CD22" s="19"/>
      <c r="CE22" s="19"/>
      <c r="CF22" s="19"/>
      <c r="CG22" s="19"/>
      <c r="CH22" s="19"/>
      <c r="CI22" s="19"/>
      <c r="CJ22" s="19"/>
      <c r="CK22" s="19"/>
      <c r="CL22" s="19"/>
      <c r="CM22" s="19"/>
      <c r="CN22" s="19"/>
      <c r="CO22" s="19"/>
      <c r="CP22" s="19"/>
      <c r="CQ22" s="19"/>
      <c r="CR22" s="19"/>
      <c r="CS22" s="19"/>
      <c r="CT22" s="19"/>
      <c r="CU22" s="19"/>
      <c r="CV22" s="19"/>
    </row>
    <row r="23" customFormat="false" ht="213.75" hidden="false" customHeight="false" outlineLevel="0" collapsed="false">
      <c r="A23" s="19" t="n">
        <v>329715</v>
      </c>
      <c r="B23" s="19" t="s">
        <v>50</v>
      </c>
      <c r="C23" s="23" t="s">
        <v>173</v>
      </c>
      <c r="D23" s="19" t="s">
        <v>52</v>
      </c>
      <c r="E23" s="19"/>
      <c r="F23" s="19"/>
      <c r="G23" s="20" t="s">
        <v>53</v>
      </c>
      <c r="H23" s="20" t="n">
        <v>26</v>
      </c>
      <c r="I23" s="20" t="s">
        <v>54</v>
      </c>
      <c r="J23" s="20" t="s">
        <v>55</v>
      </c>
      <c r="K23" s="20" t="s">
        <v>56</v>
      </c>
      <c r="L23" s="20" t="s">
        <v>89</v>
      </c>
      <c r="M23" s="20" t="s">
        <v>174</v>
      </c>
      <c r="N23" s="19" t="s">
        <v>175</v>
      </c>
      <c r="O23" s="19" t="s">
        <v>176</v>
      </c>
      <c r="P23" s="19" t="s">
        <v>177</v>
      </c>
      <c r="Q23" s="19"/>
      <c r="R23" s="19" t="s">
        <v>82</v>
      </c>
      <c r="S23" s="19" t="s">
        <v>178</v>
      </c>
      <c r="T23" s="23" t="s">
        <v>47</v>
      </c>
      <c r="U23" s="19"/>
      <c r="V23" s="19" t="s">
        <v>64</v>
      </c>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c r="BR23" s="19"/>
      <c r="BS23" s="19"/>
      <c r="BT23" s="19"/>
      <c r="BU23" s="19"/>
      <c r="BV23" s="19"/>
      <c r="BW23" s="19"/>
      <c r="BX23" s="19"/>
      <c r="BY23" s="19"/>
      <c r="BZ23" s="19"/>
      <c r="CA23" s="19"/>
      <c r="CB23" s="19"/>
      <c r="CC23" s="19"/>
      <c r="CD23" s="19"/>
      <c r="CE23" s="19"/>
      <c r="CF23" s="19"/>
      <c r="CG23" s="19"/>
      <c r="CH23" s="19"/>
      <c r="CI23" s="19"/>
      <c r="CJ23" s="19"/>
      <c r="CK23" s="19"/>
      <c r="CL23" s="19"/>
      <c r="CM23" s="19"/>
      <c r="CN23" s="19"/>
      <c r="CO23" s="19"/>
      <c r="CP23" s="19"/>
      <c r="CQ23" s="19"/>
      <c r="CR23" s="19"/>
      <c r="CS23" s="19"/>
      <c r="CT23" s="19"/>
      <c r="CU23" s="19"/>
      <c r="CV23" s="19"/>
    </row>
    <row r="24" customFormat="false" ht="79.4" hidden="false" customHeight="false" outlineLevel="0" collapsed="false">
      <c r="A24" s="19" t="n">
        <v>329496</v>
      </c>
      <c r="B24" s="19" t="s">
        <v>179</v>
      </c>
      <c r="C24" s="23" t="s">
        <v>180</v>
      </c>
      <c r="D24" s="19" t="s">
        <v>181</v>
      </c>
      <c r="E24" s="19"/>
      <c r="F24" s="19"/>
      <c r="G24" s="20" t="s">
        <v>53</v>
      </c>
      <c r="H24" s="20" t="n">
        <v>4</v>
      </c>
      <c r="I24" s="20" t="s">
        <v>182</v>
      </c>
      <c r="J24" s="20" t="s">
        <v>55</v>
      </c>
      <c r="K24" s="20" t="s">
        <v>183</v>
      </c>
      <c r="L24" s="20" t="s">
        <v>89</v>
      </c>
      <c r="M24" s="20" t="s">
        <v>184</v>
      </c>
      <c r="N24" s="19" t="s">
        <v>185</v>
      </c>
      <c r="O24" s="19" t="s">
        <v>80</v>
      </c>
      <c r="P24" s="19" t="s">
        <v>186</v>
      </c>
      <c r="Q24" s="19"/>
      <c r="R24" s="19" t="s">
        <v>62</v>
      </c>
      <c r="S24" s="19" t="s">
        <v>187</v>
      </c>
      <c r="T24" s="23" t="s">
        <v>48</v>
      </c>
      <c r="U24" s="19" t="s">
        <v>188</v>
      </c>
      <c r="V24" s="19" t="s">
        <v>64</v>
      </c>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c r="BR24" s="19"/>
      <c r="BS24" s="19"/>
      <c r="BT24" s="19"/>
      <c r="BU24" s="19"/>
      <c r="BV24" s="19"/>
      <c r="BW24" s="19"/>
      <c r="BX24" s="19"/>
      <c r="BY24" s="19"/>
      <c r="BZ24" s="19"/>
      <c r="CA24" s="19"/>
      <c r="CB24" s="19"/>
      <c r="CC24" s="19"/>
      <c r="CD24" s="19"/>
      <c r="CE24" s="19"/>
      <c r="CF24" s="19"/>
      <c r="CG24" s="19"/>
      <c r="CH24" s="19"/>
      <c r="CI24" s="19"/>
      <c r="CJ24" s="19"/>
      <c r="CK24" s="19"/>
      <c r="CL24" s="19"/>
      <c r="CM24" s="19"/>
      <c r="CN24" s="19"/>
      <c r="CO24" s="19"/>
      <c r="CP24" s="19"/>
      <c r="CQ24" s="19"/>
      <c r="CR24" s="19"/>
      <c r="CS24" s="19"/>
      <c r="CT24" s="19"/>
      <c r="CU24" s="19"/>
      <c r="CV24" s="19"/>
    </row>
    <row r="25" customFormat="false" ht="45.8" hidden="false" customHeight="false" outlineLevel="0" collapsed="false">
      <c r="A25" s="19" t="n">
        <v>330015</v>
      </c>
      <c r="B25" s="19" t="s">
        <v>189</v>
      </c>
      <c r="C25" s="23" t="s">
        <v>190</v>
      </c>
      <c r="D25" s="19" t="s">
        <v>165</v>
      </c>
      <c r="E25" s="19"/>
      <c r="F25" s="19"/>
      <c r="G25" s="20" t="s">
        <v>166</v>
      </c>
      <c r="H25" s="20" t="n">
        <v>7</v>
      </c>
      <c r="J25" s="20" t="s">
        <v>167</v>
      </c>
      <c r="L25" s="20" t="s">
        <v>57</v>
      </c>
      <c r="M25" s="20" t="s">
        <v>191</v>
      </c>
      <c r="N25" s="19" t="s">
        <v>192</v>
      </c>
      <c r="O25" s="19" t="s">
        <v>193</v>
      </c>
      <c r="P25" s="19" t="s">
        <v>194</v>
      </c>
      <c r="Q25" s="19"/>
      <c r="R25" s="19" t="s">
        <v>82</v>
      </c>
      <c r="S25" s="19" t="s">
        <v>195</v>
      </c>
      <c r="T25" s="23" t="s">
        <v>47</v>
      </c>
      <c r="U25" s="19"/>
      <c r="V25" s="19" t="s">
        <v>64</v>
      </c>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c r="BR25" s="19"/>
      <c r="BS25" s="19"/>
      <c r="BT25" s="19"/>
      <c r="BU25" s="19"/>
      <c r="BV25" s="19"/>
      <c r="BW25" s="19"/>
      <c r="BX25" s="19"/>
      <c r="BY25" s="19"/>
      <c r="BZ25" s="19"/>
      <c r="CA25" s="19"/>
      <c r="CB25" s="19"/>
      <c r="CC25" s="19"/>
      <c r="CD25" s="19"/>
      <c r="CE25" s="19"/>
      <c r="CF25" s="19"/>
      <c r="CG25" s="19"/>
      <c r="CH25" s="19"/>
      <c r="CI25" s="19"/>
      <c r="CJ25" s="19"/>
      <c r="CK25" s="19"/>
      <c r="CL25" s="19"/>
      <c r="CM25" s="19"/>
      <c r="CN25" s="19"/>
      <c r="CO25" s="19"/>
      <c r="CP25" s="19"/>
      <c r="CQ25" s="19"/>
      <c r="CR25" s="19"/>
      <c r="CS25" s="19"/>
      <c r="CT25" s="19"/>
      <c r="CU25" s="19"/>
      <c r="CV25" s="19"/>
    </row>
    <row r="26" customFormat="false" ht="57" hidden="false" customHeight="false" outlineLevel="0" collapsed="false">
      <c r="A26" s="19" t="n">
        <v>329493</v>
      </c>
      <c r="B26" s="19" t="s">
        <v>196</v>
      </c>
      <c r="C26" s="23" t="s">
        <v>197</v>
      </c>
      <c r="D26" s="19" t="s">
        <v>181</v>
      </c>
      <c r="E26" s="19"/>
      <c r="F26" s="19"/>
      <c r="G26" s="20" t="s">
        <v>53</v>
      </c>
      <c r="H26" s="20" t="n">
        <v>1</v>
      </c>
      <c r="I26" s="20" t="s">
        <v>182</v>
      </c>
      <c r="J26" s="20" t="s">
        <v>55</v>
      </c>
      <c r="K26" s="20" t="s">
        <v>183</v>
      </c>
      <c r="L26" s="20" t="s">
        <v>89</v>
      </c>
      <c r="M26" s="20" t="s">
        <v>198</v>
      </c>
      <c r="N26" s="19" t="s">
        <v>199</v>
      </c>
      <c r="O26" s="19"/>
      <c r="P26" s="19" t="s">
        <v>200</v>
      </c>
      <c r="Q26" s="19"/>
      <c r="R26" s="19" t="s">
        <v>62</v>
      </c>
      <c r="S26" s="19" t="s">
        <v>201</v>
      </c>
      <c r="T26" s="23" t="s">
        <v>49</v>
      </c>
      <c r="U26" s="19" t="s">
        <v>202</v>
      </c>
      <c r="V26" s="19" t="s">
        <v>64</v>
      </c>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c r="BR26" s="19"/>
      <c r="BS26" s="19"/>
      <c r="BT26" s="19"/>
      <c r="BU26" s="19"/>
      <c r="BV26" s="19"/>
      <c r="BW26" s="19"/>
      <c r="BX26" s="19"/>
      <c r="BY26" s="19"/>
      <c r="BZ26" s="19"/>
      <c r="CA26" s="19"/>
      <c r="CB26" s="19"/>
      <c r="CC26" s="19"/>
      <c r="CD26" s="19"/>
      <c r="CE26" s="19"/>
      <c r="CF26" s="19"/>
      <c r="CG26" s="19"/>
      <c r="CH26" s="19"/>
      <c r="CI26" s="19"/>
      <c r="CJ26" s="19"/>
      <c r="CK26" s="19"/>
      <c r="CL26" s="19"/>
      <c r="CM26" s="19"/>
      <c r="CN26" s="19"/>
      <c r="CO26" s="19"/>
      <c r="CP26" s="19"/>
      <c r="CQ26" s="19"/>
      <c r="CR26" s="19"/>
      <c r="CS26" s="19"/>
      <c r="CT26" s="19"/>
      <c r="CU26" s="19"/>
      <c r="CV26" s="19"/>
    </row>
    <row r="27" customFormat="false" ht="113.4" hidden="false" customHeight="false" outlineLevel="0" collapsed="false">
      <c r="A27" s="19" t="n">
        <v>329716</v>
      </c>
      <c r="B27" s="19" t="s">
        <v>50</v>
      </c>
      <c r="C27" s="23" t="s">
        <v>203</v>
      </c>
      <c r="D27" s="19" t="s">
        <v>52</v>
      </c>
      <c r="E27" s="19"/>
      <c r="F27" s="19"/>
      <c r="G27" s="20" t="s">
        <v>53</v>
      </c>
      <c r="H27" s="20" t="n">
        <v>27</v>
      </c>
      <c r="I27" s="20" t="s">
        <v>54</v>
      </c>
      <c r="J27" s="20" t="s">
        <v>55</v>
      </c>
      <c r="K27" s="20" t="s">
        <v>56</v>
      </c>
      <c r="L27" s="20" t="s">
        <v>66</v>
      </c>
      <c r="M27" s="20" t="s">
        <v>204</v>
      </c>
      <c r="N27" s="19" t="s">
        <v>205</v>
      </c>
      <c r="O27" s="19" t="s">
        <v>206</v>
      </c>
      <c r="P27" s="19" t="s">
        <v>207</v>
      </c>
      <c r="Q27" s="19"/>
      <c r="R27" s="19" t="s">
        <v>62</v>
      </c>
      <c r="S27" s="19" t="s">
        <v>208</v>
      </c>
      <c r="T27" s="23" t="s">
        <v>48</v>
      </c>
      <c r="U27" s="19" t="s">
        <v>209</v>
      </c>
      <c r="V27" s="19" t="s">
        <v>64</v>
      </c>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c r="BR27" s="19"/>
      <c r="BS27" s="19"/>
      <c r="BT27" s="19"/>
      <c r="BU27" s="19"/>
      <c r="BV27" s="19"/>
      <c r="BW27" s="19"/>
      <c r="BX27" s="19"/>
      <c r="BY27" s="19"/>
      <c r="BZ27" s="19"/>
      <c r="CA27" s="19"/>
      <c r="CB27" s="19"/>
      <c r="CC27" s="19"/>
      <c r="CD27" s="19"/>
      <c r="CE27" s="19"/>
      <c r="CF27" s="19"/>
      <c r="CG27" s="19"/>
      <c r="CH27" s="19"/>
      <c r="CI27" s="19"/>
      <c r="CJ27" s="19"/>
      <c r="CK27" s="19"/>
      <c r="CL27" s="19"/>
      <c r="CM27" s="19"/>
      <c r="CN27" s="19"/>
      <c r="CO27" s="19"/>
      <c r="CP27" s="19"/>
      <c r="CQ27" s="19"/>
      <c r="CR27" s="19"/>
      <c r="CS27" s="19"/>
      <c r="CT27" s="19"/>
      <c r="CU27" s="19"/>
      <c r="CV27" s="19"/>
    </row>
    <row r="28" customFormat="false" ht="113" hidden="false" customHeight="false" outlineLevel="0" collapsed="false">
      <c r="A28" s="19" t="n">
        <v>329717</v>
      </c>
      <c r="B28" s="19" t="s">
        <v>50</v>
      </c>
      <c r="C28" s="23" t="s">
        <v>210</v>
      </c>
      <c r="D28" s="19" t="s">
        <v>52</v>
      </c>
      <c r="E28" s="19"/>
      <c r="F28" s="19"/>
      <c r="G28" s="20" t="s">
        <v>53</v>
      </c>
      <c r="H28" s="20" t="n">
        <v>28</v>
      </c>
      <c r="I28" s="20" t="s">
        <v>54</v>
      </c>
      <c r="J28" s="20" t="s">
        <v>55</v>
      </c>
      <c r="K28" s="20" t="s">
        <v>56</v>
      </c>
      <c r="L28" s="20" t="s">
        <v>66</v>
      </c>
      <c r="M28" s="20" t="s">
        <v>211</v>
      </c>
      <c r="N28" s="19" t="s">
        <v>205</v>
      </c>
      <c r="O28" s="19" t="s">
        <v>212</v>
      </c>
      <c r="P28" s="19" t="s">
        <v>213</v>
      </c>
      <c r="Q28" s="19"/>
      <c r="R28" s="19" t="s">
        <v>62</v>
      </c>
      <c r="S28" s="19" t="s">
        <v>208</v>
      </c>
      <c r="T28" s="23" t="s">
        <v>48</v>
      </c>
      <c r="U28" s="19" t="s">
        <v>209</v>
      </c>
      <c r="V28" s="19" t="s">
        <v>64</v>
      </c>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c r="BR28" s="19"/>
      <c r="BS28" s="19"/>
      <c r="BT28" s="19"/>
      <c r="BU28" s="19"/>
      <c r="BV28" s="19"/>
      <c r="BW28" s="19"/>
      <c r="BX28" s="19"/>
      <c r="BY28" s="19"/>
      <c r="BZ28" s="19"/>
      <c r="CA28" s="19"/>
      <c r="CB28" s="19"/>
      <c r="CC28" s="19"/>
      <c r="CD28" s="19"/>
      <c r="CE28" s="19"/>
      <c r="CF28" s="19"/>
      <c r="CG28" s="19"/>
      <c r="CH28" s="19"/>
      <c r="CI28" s="19"/>
      <c r="CJ28" s="19"/>
      <c r="CK28" s="19"/>
      <c r="CL28" s="19"/>
      <c r="CM28" s="19"/>
      <c r="CN28" s="19"/>
      <c r="CO28" s="19"/>
      <c r="CP28" s="19"/>
      <c r="CQ28" s="19"/>
      <c r="CR28" s="19"/>
      <c r="CS28" s="19"/>
      <c r="CT28" s="19"/>
      <c r="CU28" s="19"/>
      <c r="CV28" s="19"/>
    </row>
    <row r="29" customFormat="false" ht="68.2" hidden="false" customHeight="false" outlineLevel="0" collapsed="false">
      <c r="A29" s="19" t="n">
        <v>329718</v>
      </c>
      <c r="B29" s="19" t="s">
        <v>50</v>
      </c>
      <c r="C29" s="23" t="s">
        <v>214</v>
      </c>
      <c r="D29" s="19" t="s">
        <v>52</v>
      </c>
      <c r="E29" s="19"/>
      <c r="F29" s="19"/>
      <c r="G29" s="20" t="s">
        <v>53</v>
      </c>
      <c r="H29" s="20" t="n">
        <v>29</v>
      </c>
      <c r="I29" s="20" t="s">
        <v>54</v>
      </c>
      <c r="J29" s="20" t="s">
        <v>55</v>
      </c>
      <c r="K29" s="20" t="s">
        <v>56</v>
      </c>
      <c r="L29" s="20" t="s">
        <v>66</v>
      </c>
      <c r="M29" s="20" t="s">
        <v>215</v>
      </c>
      <c r="N29" s="19" t="s">
        <v>216</v>
      </c>
      <c r="O29" s="19" t="s">
        <v>217</v>
      </c>
      <c r="P29" s="19" t="s">
        <v>218</v>
      </c>
      <c r="Q29" s="19"/>
      <c r="R29" s="19" t="s">
        <v>62</v>
      </c>
      <c r="S29" s="19" t="s">
        <v>219</v>
      </c>
      <c r="T29" s="23" t="s">
        <v>47</v>
      </c>
      <c r="U29" s="19"/>
      <c r="V29" s="19" t="s">
        <v>64</v>
      </c>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c r="BR29" s="19"/>
      <c r="BS29" s="19"/>
      <c r="BT29" s="19"/>
      <c r="BU29" s="19"/>
      <c r="BV29" s="19"/>
      <c r="BW29" s="19"/>
      <c r="BX29" s="19"/>
      <c r="BY29" s="19"/>
      <c r="BZ29" s="19"/>
      <c r="CA29" s="19"/>
      <c r="CB29" s="19"/>
      <c r="CC29" s="19"/>
      <c r="CD29" s="19"/>
      <c r="CE29" s="19"/>
      <c r="CF29" s="19"/>
      <c r="CG29" s="19"/>
      <c r="CH29" s="19"/>
      <c r="CI29" s="19"/>
      <c r="CJ29" s="19"/>
      <c r="CK29" s="19"/>
      <c r="CL29" s="19"/>
      <c r="CM29" s="19"/>
      <c r="CN29" s="19"/>
      <c r="CO29" s="19"/>
      <c r="CP29" s="19"/>
      <c r="CQ29" s="19"/>
      <c r="CR29" s="19"/>
      <c r="CS29" s="19"/>
      <c r="CT29" s="19"/>
      <c r="CU29" s="19"/>
      <c r="CV29" s="19"/>
    </row>
    <row r="30" customFormat="false" ht="45.8" hidden="false" customHeight="false" outlineLevel="0" collapsed="false">
      <c r="A30" s="19" t="n">
        <v>329719</v>
      </c>
      <c r="B30" s="19" t="s">
        <v>50</v>
      </c>
      <c r="C30" s="23" t="s">
        <v>220</v>
      </c>
      <c r="D30" s="19" t="s">
        <v>52</v>
      </c>
      <c r="E30" s="19"/>
      <c r="F30" s="19"/>
      <c r="G30" s="20" t="s">
        <v>53</v>
      </c>
      <c r="H30" s="20" t="n">
        <v>30</v>
      </c>
      <c r="I30" s="20" t="s">
        <v>54</v>
      </c>
      <c r="J30" s="20" t="s">
        <v>55</v>
      </c>
      <c r="K30" s="20" t="s">
        <v>56</v>
      </c>
      <c r="L30" s="20" t="s">
        <v>57</v>
      </c>
      <c r="M30" s="20" t="s">
        <v>215</v>
      </c>
      <c r="N30" s="19" t="s">
        <v>221</v>
      </c>
      <c r="O30" s="19" t="s">
        <v>222</v>
      </c>
      <c r="P30" s="19" t="s">
        <v>223</v>
      </c>
      <c r="Q30" s="19"/>
      <c r="R30" s="19" t="s">
        <v>62</v>
      </c>
      <c r="S30" s="19" t="s">
        <v>224</v>
      </c>
      <c r="T30" s="23" t="s">
        <v>47</v>
      </c>
      <c r="U30" s="19"/>
      <c r="V30" s="19" t="s">
        <v>64</v>
      </c>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c r="BR30" s="19"/>
      <c r="BS30" s="19"/>
      <c r="BT30" s="19"/>
      <c r="BU30" s="19"/>
      <c r="BV30" s="19"/>
      <c r="BW30" s="19"/>
      <c r="BX30" s="19"/>
      <c r="BY30" s="19"/>
      <c r="BZ30" s="19"/>
      <c r="CA30" s="19"/>
      <c r="CB30" s="19"/>
      <c r="CC30" s="19"/>
      <c r="CD30" s="19"/>
      <c r="CE30" s="19"/>
      <c r="CF30" s="19"/>
      <c r="CG30" s="19"/>
      <c r="CH30" s="19"/>
      <c r="CI30" s="19"/>
      <c r="CJ30" s="19"/>
      <c r="CK30" s="19"/>
      <c r="CL30" s="19"/>
      <c r="CM30" s="19"/>
      <c r="CN30" s="19"/>
      <c r="CO30" s="19"/>
      <c r="CP30" s="19"/>
      <c r="CQ30" s="19"/>
      <c r="CR30" s="19"/>
      <c r="CS30" s="19"/>
      <c r="CT30" s="19"/>
      <c r="CU30" s="19"/>
      <c r="CV30" s="19"/>
    </row>
    <row r="31" customFormat="false" ht="113" hidden="false" customHeight="false" outlineLevel="0" collapsed="false">
      <c r="A31" s="19" t="n">
        <v>329720</v>
      </c>
      <c r="B31" s="19" t="s">
        <v>50</v>
      </c>
      <c r="C31" s="23" t="s">
        <v>225</v>
      </c>
      <c r="D31" s="19" t="s">
        <v>52</v>
      </c>
      <c r="E31" s="19"/>
      <c r="F31" s="19"/>
      <c r="G31" s="20" t="s">
        <v>53</v>
      </c>
      <c r="H31" s="20" t="n">
        <v>31</v>
      </c>
      <c r="I31" s="20" t="s">
        <v>54</v>
      </c>
      <c r="J31" s="20" t="s">
        <v>55</v>
      </c>
      <c r="K31" s="20" t="s">
        <v>56</v>
      </c>
      <c r="L31" s="20" t="s">
        <v>57</v>
      </c>
      <c r="M31" s="20" t="s">
        <v>226</v>
      </c>
      <c r="N31" s="19" t="s">
        <v>227</v>
      </c>
      <c r="O31" s="19"/>
      <c r="P31" s="19" t="s">
        <v>228</v>
      </c>
      <c r="Q31" s="19"/>
      <c r="R31" s="19" t="s">
        <v>62</v>
      </c>
      <c r="S31" s="19" t="s">
        <v>229</v>
      </c>
      <c r="T31" s="23" t="s">
        <v>49</v>
      </c>
      <c r="U31" s="19" t="s">
        <v>230</v>
      </c>
      <c r="V31" s="19" t="s">
        <v>64</v>
      </c>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c r="BR31" s="19"/>
      <c r="BS31" s="19"/>
      <c r="BT31" s="19"/>
      <c r="BU31" s="19"/>
      <c r="BV31" s="19"/>
      <c r="BW31" s="19"/>
      <c r="BX31" s="19"/>
      <c r="BY31" s="19"/>
      <c r="BZ31" s="19"/>
      <c r="CA31" s="19"/>
      <c r="CB31" s="19"/>
      <c r="CC31" s="19"/>
      <c r="CD31" s="19"/>
      <c r="CE31" s="19"/>
      <c r="CF31" s="19"/>
      <c r="CG31" s="19"/>
      <c r="CH31" s="19"/>
      <c r="CI31" s="19"/>
      <c r="CJ31" s="19"/>
      <c r="CK31" s="19"/>
      <c r="CL31" s="19"/>
      <c r="CM31" s="19"/>
      <c r="CN31" s="19"/>
      <c r="CO31" s="19"/>
      <c r="CP31" s="19"/>
      <c r="CQ31" s="19"/>
      <c r="CR31" s="19"/>
      <c r="CS31" s="19"/>
      <c r="CT31" s="19"/>
      <c r="CU31" s="19"/>
      <c r="CV31" s="19"/>
    </row>
    <row r="32" customFormat="false" ht="45.8" hidden="false" customHeight="false" outlineLevel="0" collapsed="false">
      <c r="A32" s="19" t="n">
        <v>330118</v>
      </c>
      <c r="B32" s="19" t="s">
        <v>231</v>
      </c>
      <c r="C32" s="23" t="s">
        <v>232</v>
      </c>
      <c r="D32" s="19" t="s">
        <v>233</v>
      </c>
      <c r="E32" s="19"/>
      <c r="F32" s="19"/>
      <c r="G32" s="20" t="s">
        <v>53</v>
      </c>
      <c r="H32" s="20" t="n">
        <v>1</v>
      </c>
      <c r="I32" s="20" t="s">
        <v>234</v>
      </c>
      <c r="J32" s="20" t="s">
        <v>55</v>
      </c>
      <c r="K32" s="20" t="s">
        <v>235</v>
      </c>
      <c r="L32" s="20" t="s">
        <v>89</v>
      </c>
      <c r="M32" s="20" t="s">
        <v>236</v>
      </c>
      <c r="N32" s="19" t="s">
        <v>237</v>
      </c>
      <c r="O32" s="19" t="s">
        <v>238</v>
      </c>
      <c r="P32" s="19" t="s">
        <v>239</v>
      </c>
      <c r="Q32" s="19"/>
      <c r="R32" s="19" t="s">
        <v>62</v>
      </c>
      <c r="S32" s="19" t="s">
        <v>240</v>
      </c>
      <c r="T32" s="23" t="s">
        <v>49</v>
      </c>
      <c r="U32" s="19" t="s">
        <v>241</v>
      </c>
      <c r="V32" s="19" t="s">
        <v>64</v>
      </c>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row>
    <row r="33" customFormat="false" ht="113" hidden="false" customHeight="false" outlineLevel="0" collapsed="false">
      <c r="A33" s="19" t="n">
        <v>329721</v>
      </c>
      <c r="B33" s="19" t="s">
        <v>50</v>
      </c>
      <c r="C33" s="23" t="s">
        <v>242</v>
      </c>
      <c r="D33" s="19" t="s">
        <v>52</v>
      </c>
      <c r="E33" s="19"/>
      <c r="F33" s="19"/>
      <c r="G33" s="20" t="s">
        <v>53</v>
      </c>
      <c r="H33" s="20" t="n">
        <v>32</v>
      </c>
      <c r="I33" s="20" t="s">
        <v>54</v>
      </c>
      <c r="J33" s="20" t="s">
        <v>55</v>
      </c>
      <c r="K33" s="20" t="s">
        <v>56</v>
      </c>
      <c r="L33" s="20" t="s">
        <v>57</v>
      </c>
      <c r="M33" s="20" t="s">
        <v>243</v>
      </c>
      <c r="N33" s="19" t="s">
        <v>244</v>
      </c>
      <c r="O33" s="19"/>
      <c r="P33" s="19" t="s">
        <v>245</v>
      </c>
      <c r="Q33" s="19"/>
      <c r="R33" s="19" t="s">
        <v>62</v>
      </c>
      <c r="S33" s="19" t="s">
        <v>246</v>
      </c>
      <c r="T33" s="23" t="s">
        <v>48</v>
      </c>
      <c r="U33" s="19" t="s">
        <v>209</v>
      </c>
      <c r="V33" s="19" t="s">
        <v>64</v>
      </c>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row>
    <row r="34" customFormat="false" ht="113" hidden="false" customHeight="false" outlineLevel="0" collapsed="false">
      <c r="A34" s="19" t="n">
        <v>329722</v>
      </c>
      <c r="B34" s="19" t="s">
        <v>50</v>
      </c>
      <c r="C34" s="23" t="s">
        <v>247</v>
      </c>
      <c r="D34" s="19" t="s">
        <v>52</v>
      </c>
      <c r="E34" s="19"/>
      <c r="F34" s="19"/>
      <c r="G34" s="20" t="s">
        <v>53</v>
      </c>
      <c r="H34" s="20" t="n">
        <v>33</v>
      </c>
      <c r="I34" s="20" t="s">
        <v>54</v>
      </c>
      <c r="J34" s="20" t="s">
        <v>55</v>
      </c>
      <c r="K34" s="20" t="s">
        <v>56</v>
      </c>
      <c r="L34" s="20" t="s">
        <v>57</v>
      </c>
      <c r="M34" s="20" t="s">
        <v>243</v>
      </c>
      <c r="N34" s="19" t="s">
        <v>248</v>
      </c>
      <c r="O34" s="19" t="s">
        <v>249</v>
      </c>
      <c r="P34" s="19" t="s">
        <v>250</v>
      </c>
      <c r="Q34" s="19"/>
      <c r="R34" s="19" t="s">
        <v>62</v>
      </c>
      <c r="S34" s="19" t="s">
        <v>251</v>
      </c>
      <c r="T34" s="23" t="s">
        <v>47</v>
      </c>
      <c r="U34" s="19"/>
      <c r="V34" s="19" t="s">
        <v>64</v>
      </c>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row>
    <row r="35" customFormat="false" ht="45.8" hidden="false" customHeight="false" outlineLevel="0" collapsed="false">
      <c r="A35" s="19" t="n">
        <v>329723</v>
      </c>
      <c r="B35" s="19" t="s">
        <v>50</v>
      </c>
      <c r="C35" s="23" t="s">
        <v>252</v>
      </c>
      <c r="D35" s="19" t="s">
        <v>52</v>
      </c>
      <c r="E35" s="19"/>
      <c r="F35" s="19"/>
      <c r="G35" s="20" t="s">
        <v>53</v>
      </c>
      <c r="H35" s="20" t="n">
        <v>34</v>
      </c>
      <c r="I35" s="20" t="s">
        <v>54</v>
      </c>
      <c r="J35" s="20" t="s">
        <v>55</v>
      </c>
      <c r="K35" s="20" t="s">
        <v>56</v>
      </c>
      <c r="L35" s="20" t="s">
        <v>57</v>
      </c>
      <c r="M35" s="20" t="s">
        <v>253</v>
      </c>
      <c r="N35" s="19" t="s">
        <v>254</v>
      </c>
      <c r="O35" s="19" t="s">
        <v>255</v>
      </c>
      <c r="P35" s="19" t="s">
        <v>256</v>
      </c>
      <c r="Q35" s="19"/>
      <c r="R35" s="19" t="s">
        <v>62</v>
      </c>
      <c r="S35" s="19" t="s">
        <v>257</v>
      </c>
      <c r="T35" s="23" t="s">
        <v>47</v>
      </c>
      <c r="U35" s="19"/>
      <c r="V35" s="19" t="s">
        <v>64</v>
      </c>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row>
    <row r="36" customFormat="false" ht="135.35" hidden="false" customHeight="false" outlineLevel="0" collapsed="false">
      <c r="A36" s="19" t="n">
        <v>329724</v>
      </c>
      <c r="B36" s="19" t="s">
        <v>50</v>
      </c>
      <c r="C36" s="23" t="s">
        <v>258</v>
      </c>
      <c r="D36" s="19" t="s">
        <v>52</v>
      </c>
      <c r="E36" s="19"/>
      <c r="F36" s="19"/>
      <c r="G36" s="20" t="s">
        <v>53</v>
      </c>
      <c r="H36" s="20" t="n">
        <v>35</v>
      </c>
      <c r="I36" s="20" t="s">
        <v>54</v>
      </c>
      <c r="J36" s="20" t="s">
        <v>55</v>
      </c>
      <c r="K36" s="20" t="s">
        <v>56</v>
      </c>
      <c r="L36" s="20" t="s">
        <v>89</v>
      </c>
      <c r="M36" s="20" t="s">
        <v>259</v>
      </c>
      <c r="N36" s="19" t="s">
        <v>260</v>
      </c>
      <c r="O36" s="19" t="s">
        <v>261</v>
      </c>
      <c r="P36" s="19" t="s">
        <v>262</v>
      </c>
      <c r="Q36" s="19"/>
      <c r="R36" s="19" t="s">
        <v>62</v>
      </c>
      <c r="S36" s="19" t="s">
        <v>263</v>
      </c>
      <c r="T36" s="23" t="s">
        <v>49</v>
      </c>
      <c r="U36" s="19" t="s">
        <v>264</v>
      </c>
      <c r="V36" s="19" t="s">
        <v>64</v>
      </c>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row>
    <row r="37" customFormat="false" ht="45.8" hidden="false" customHeight="false" outlineLevel="0" collapsed="false">
      <c r="A37" s="19" t="n">
        <v>329730</v>
      </c>
      <c r="B37" s="19" t="s">
        <v>50</v>
      </c>
      <c r="C37" s="23" t="s">
        <v>265</v>
      </c>
      <c r="D37" s="19" t="s">
        <v>52</v>
      </c>
      <c r="E37" s="19"/>
      <c r="F37" s="19"/>
      <c r="G37" s="20" t="s">
        <v>53</v>
      </c>
      <c r="H37" s="20" t="n">
        <v>41</v>
      </c>
      <c r="I37" s="20" t="s">
        <v>54</v>
      </c>
      <c r="J37" s="20" t="s">
        <v>55</v>
      </c>
      <c r="K37" s="20" t="s">
        <v>56</v>
      </c>
      <c r="L37" s="20" t="s">
        <v>57</v>
      </c>
      <c r="M37" s="20" t="s">
        <v>266</v>
      </c>
      <c r="N37" s="19" t="s">
        <v>267</v>
      </c>
      <c r="O37" s="19" t="s">
        <v>268</v>
      </c>
      <c r="P37" s="19" t="s">
        <v>269</v>
      </c>
      <c r="Q37" s="19"/>
      <c r="R37" s="19" t="s">
        <v>62</v>
      </c>
      <c r="S37" s="19" t="s">
        <v>270</v>
      </c>
      <c r="T37" s="23" t="s">
        <v>47</v>
      </c>
      <c r="U37" s="19"/>
      <c r="V37" s="19" t="s">
        <v>64</v>
      </c>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c r="BR37" s="19"/>
      <c r="BS37" s="19"/>
      <c r="BT37" s="19"/>
      <c r="BU37" s="19"/>
      <c r="BV37" s="19"/>
      <c r="BW37" s="19"/>
      <c r="BX37" s="19"/>
      <c r="BY37" s="19"/>
      <c r="BZ37" s="19"/>
      <c r="CA37" s="19"/>
      <c r="CB37" s="19"/>
      <c r="CC37" s="19"/>
      <c r="CD37" s="19"/>
      <c r="CE37" s="19"/>
      <c r="CF37" s="19"/>
      <c r="CG37" s="19"/>
      <c r="CH37" s="19"/>
      <c r="CI37" s="19"/>
      <c r="CJ37" s="19"/>
      <c r="CK37" s="19"/>
      <c r="CL37" s="19"/>
      <c r="CM37" s="19"/>
      <c r="CN37" s="19"/>
      <c r="CO37" s="19"/>
      <c r="CP37" s="19"/>
      <c r="CQ37" s="19"/>
      <c r="CR37" s="19"/>
      <c r="CS37" s="19"/>
      <c r="CT37" s="19"/>
      <c r="CU37" s="19"/>
      <c r="CV37" s="19"/>
    </row>
    <row r="38" customFormat="false" ht="57" hidden="false" customHeight="false" outlineLevel="0" collapsed="false">
      <c r="A38" s="19" t="n">
        <v>329729</v>
      </c>
      <c r="B38" s="19" t="s">
        <v>50</v>
      </c>
      <c r="C38" s="23" t="s">
        <v>271</v>
      </c>
      <c r="D38" s="19" t="s">
        <v>52</v>
      </c>
      <c r="E38" s="19"/>
      <c r="F38" s="19"/>
      <c r="G38" s="20" t="s">
        <v>53</v>
      </c>
      <c r="H38" s="20" t="n">
        <v>40</v>
      </c>
      <c r="I38" s="20" t="s">
        <v>54</v>
      </c>
      <c r="J38" s="20" t="s">
        <v>55</v>
      </c>
      <c r="K38" s="20" t="s">
        <v>56</v>
      </c>
      <c r="L38" s="20" t="s">
        <v>57</v>
      </c>
      <c r="M38" s="20" t="s">
        <v>266</v>
      </c>
      <c r="N38" s="19" t="s">
        <v>267</v>
      </c>
      <c r="O38" s="19" t="s">
        <v>272</v>
      </c>
      <c r="P38" s="19" t="s">
        <v>273</v>
      </c>
      <c r="Q38" s="19"/>
      <c r="R38" s="19" t="s">
        <v>62</v>
      </c>
      <c r="S38" s="19" t="s">
        <v>274</v>
      </c>
      <c r="T38" s="23" t="s">
        <v>47</v>
      </c>
      <c r="U38" s="19"/>
      <c r="V38" s="19" t="s">
        <v>64</v>
      </c>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c r="CI38" s="19"/>
      <c r="CJ38" s="19"/>
      <c r="CK38" s="19"/>
      <c r="CL38" s="19"/>
      <c r="CM38" s="19"/>
      <c r="CN38" s="19"/>
      <c r="CO38" s="19"/>
      <c r="CP38" s="19"/>
      <c r="CQ38" s="19"/>
      <c r="CR38" s="19"/>
      <c r="CS38" s="19"/>
      <c r="CT38" s="19"/>
      <c r="CU38" s="19"/>
      <c r="CV38" s="19"/>
    </row>
    <row r="39" customFormat="false" ht="124.2" hidden="false" customHeight="false" outlineLevel="0" collapsed="false">
      <c r="A39" s="19" t="n">
        <v>329728</v>
      </c>
      <c r="B39" s="19" t="s">
        <v>50</v>
      </c>
      <c r="C39" s="23" t="s">
        <v>275</v>
      </c>
      <c r="D39" s="19" t="s">
        <v>52</v>
      </c>
      <c r="E39" s="19"/>
      <c r="F39" s="19"/>
      <c r="G39" s="20" t="s">
        <v>53</v>
      </c>
      <c r="H39" s="20" t="n">
        <v>39</v>
      </c>
      <c r="I39" s="20" t="s">
        <v>54</v>
      </c>
      <c r="J39" s="20" t="s">
        <v>55</v>
      </c>
      <c r="K39" s="20" t="s">
        <v>56</v>
      </c>
      <c r="L39" s="20" t="s">
        <v>89</v>
      </c>
      <c r="M39" s="20" t="s">
        <v>266</v>
      </c>
      <c r="N39" s="19" t="s">
        <v>267</v>
      </c>
      <c r="O39" s="19" t="s">
        <v>276</v>
      </c>
      <c r="P39" s="19" t="s">
        <v>277</v>
      </c>
      <c r="Q39" s="19"/>
      <c r="R39" s="19" t="s">
        <v>62</v>
      </c>
      <c r="S39" s="19" t="s">
        <v>278</v>
      </c>
      <c r="T39" s="23" t="s">
        <v>48</v>
      </c>
      <c r="U39" s="19" t="s">
        <v>279</v>
      </c>
      <c r="V39" s="19" t="s">
        <v>64</v>
      </c>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9"/>
      <c r="BT39" s="19"/>
      <c r="BU39" s="19"/>
      <c r="BV39" s="19"/>
      <c r="BW39" s="19"/>
      <c r="BX39" s="19"/>
      <c r="BY39" s="19"/>
      <c r="BZ39" s="19"/>
      <c r="CA39" s="19"/>
      <c r="CB39" s="19"/>
      <c r="CC39" s="19"/>
      <c r="CD39" s="19"/>
      <c r="CE39" s="19"/>
      <c r="CF39" s="19"/>
      <c r="CG39" s="19"/>
      <c r="CH39" s="19"/>
      <c r="CI39" s="19"/>
      <c r="CJ39" s="19"/>
      <c r="CK39" s="19"/>
      <c r="CL39" s="19"/>
      <c r="CM39" s="19"/>
      <c r="CN39" s="19"/>
      <c r="CO39" s="19"/>
      <c r="CP39" s="19"/>
      <c r="CQ39" s="19"/>
      <c r="CR39" s="19"/>
      <c r="CS39" s="19"/>
      <c r="CT39" s="19"/>
      <c r="CU39" s="19"/>
      <c r="CV39" s="19"/>
    </row>
    <row r="40" customFormat="false" ht="45.8" hidden="false" customHeight="false" outlineLevel="0" collapsed="false">
      <c r="A40" s="19" t="n">
        <v>329727</v>
      </c>
      <c r="B40" s="19" t="s">
        <v>50</v>
      </c>
      <c r="C40" s="23" t="s">
        <v>280</v>
      </c>
      <c r="D40" s="19" t="s">
        <v>52</v>
      </c>
      <c r="E40" s="19"/>
      <c r="F40" s="19"/>
      <c r="G40" s="20" t="s">
        <v>53</v>
      </c>
      <c r="H40" s="20" t="n">
        <v>38</v>
      </c>
      <c r="I40" s="20" t="s">
        <v>54</v>
      </c>
      <c r="J40" s="20" t="s">
        <v>55</v>
      </c>
      <c r="K40" s="20" t="s">
        <v>56</v>
      </c>
      <c r="L40" s="20" t="s">
        <v>57</v>
      </c>
      <c r="M40" s="20" t="s">
        <v>266</v>
      </c>
      <c r="N40" s="19" t="s">
        <v>267</v>
      </c>
      <c r="O40" s="19" t="s">
        <v>261</v>
      </c>
      <c r="P40" s="19" t="s">
        <v>281</v>
      </c>
      <c r="Q40" s="19"/>
      <c r="R40" s="19" t="s">
        <v>62</v>
      </c>
      <c r="S40" s="19" t="s">
        <v>282</v>
      </c>
      <c r="T40" s="23" t="s">
        <v>49</v>
      </c>
      <c r="U40" s="19" t="s">
        <v>283</v>
      </c>
      <c r="V40" s="19" t="s">
        <v>64</v>
      </c>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c r="BR40" s="19"/>
      <c r="BS40" s="19"/>
      <c r="BT40" s="19"/>
      <c r="BU40" s="19"/>
      <c r="BV40" s="19"/>
      <c r="BW40" s="19"/>
      <c r="BX40" s="19"/>
      <c r="BY40" s="19"/>
      <c r="BZ40" s="19"/>
      <c r="CA40" s="19"/>
      <c r="CB40" s="19"/>
      <c r="CC40" s="19"/>
      <c r="CD40" s="19"/>
      <c r="CE40" s="19"/>
      <c r="CF40" s="19"/>
      <c r="CG40" s="19"/>
      <c r="CH40" s="19"/>
      <c r="CI40" s="19"/>
      <c r="CJ40" s="19"/>
      <c r="CK40" s="19"/>
      <c r="CL40" s="19"/>
      <c r="CM40" s="19"/>
      <c r="CN40" s="19"/>
      <c r="CO40" s="19"/>
      <c r="CP40" s="19"/>
      <c r="CQ40" s="19"/>
      <c r="CR40" s="19"/>
      <c r="CS40" s="19"/>
      <c r="CT40" s="19"/>
      <c r="CU40" s="19"/>
      <c r="CV40" s="19"/>
    </row>
    <row r="41" customFormat="false" ht="68.2" hidden="false" customHeight="false" outlineLevel="0" collapsed="false">
      <c r="A41" s="19" t="n">
        <v>329726</v>
      </c>
      <c r="B41" s="19" t="s">
        <v>50</v>
      </c>
      <c r="C41" s="23" t="s">
        <v>284</v>
      </c>
      <c r="D41" s="19" t="s">
        <v>52</v>
      </c>
      <c r="E41" s="19"/>
      <c r="F41" s="19"/>
      <c r="G41" s="20" t="s">
        <v>53</v>
      </c>
      <c r="H41" s="20" t="n">
        <v>37</v>
      </c>
      <c r="I41" s="20" t="s">
        <v>54</v>
      </c>
      <c r="J41" s="20" t="s">
        <v>55</v>
      </c>
      <c r="K41" s="20" t="s">
        <v>56</v>
      </c>
      <c r="L41" s="20" t="s">
        <v>57</v>
      </c>
      <c r="M41" s="20" t="s">
        <v>266</v>
      </c>
      <c r="N41" s="19" t="s">
        <v>267</v>
      </c>
      <c r="O41" s="19" t="s">
        <v>193</v>
      </c>
      <c r="P41" s="19" t="s">
        <v>285</v>
      </c>
      <c r="Q41" s="19"/>
      <c r="R41" s="19" t="s">
        <v>62</v>
      </c>
      <c r="S41" s="19" t="s">
        <v>286</v>
      </c>
      <c r="T41" s="23" t="s">
        <v>49</v>
      </c>
      <c r="U41" s="19" t="s">
        <v>287</v>
      </c>
      <c r="V41" s="19" t="s">
        <v>64</v>
      </c>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c r="BR41" s="19"/>
      <c r="BS41" s="19"/>
      <c r="BT41" s="19"/>
      <c r="BU41" s="19"/>
      <c r="BV41" s="19"/>
      <c r="BW41" s="19"/>
      <c r="BX41" s="19"/>
      <c r="BY41" s="19"/>
      <c r="BZ41" s="19"/>
      <c r="CA41" s="19"/>
      <c r="CB41" s="19"/>
      <c r="CC41" s="19"/>
      <c r="CD41" s="19"/>
      <c r="CE41" s="19"/>
      <c r="CF41" s="19"/>
      <c r="CG41" s="19"/>
      <c r="CH41" s="19"/>
      <c r="CI41" s="19"/>
      <c r="CJ41" s="19"/>
      <c r="CK41" s="19"/>
      <c r="CL41" s="19"/>
      <c r="CM41" s="19"/>
      <c r="CN41" s="19"/>
      <c r="CO41" s="19"/>
      <c r="CP41" s="19"/>
      <c r="CQ41" s="19"/>
      <c r="CR41" s="19"/>
      <c r="CS41" s="19"/>
      <c r="CT41" s="19"/>
      <c r="CU41" s="19"/>
      <c r="CV41" s="19"/>
    </row>
    <row r="42" customFormat="false" ht="113" hidden="false" customHeight="false" outlineLevel="0" collapsed="false">
      <c r="A42" s="19" t="n">
        <v>329725</v>
      </c>
      <c r="B42" s="19" t="s">
        <v>50</v>
      </c>
      <c r="C42" s="23" t="s">
        <v>288</v>
      </c>
      <c r="D42" s="19" t="s">
        <v>52</v>
      </c>
      <c r="E42" s="19"/>
      <c r="F42" s="19"/>
      <c r="G42" s="20" t="s">
        <v>53</v>
      </c>
      <c r="H42" s="20" t="n">
        <v>36</v>
      </c>
      <c r="I42" s="20" t="s">
        <v>54</v>
      </c>
      <c r="J42" s="20" t="s">
        <v>55</v>
      </c>
      <c r="K42" s="20" t="s">
        <v>56</v>
      </c>
      <c r="L42" s="20" t="s">
        <v>89</v>
      </c>
      <c r="M42" s="20" t="s">
        <v>266</v>
      </c>
      <c r="N42" s="19" t="s">
        <v>267</v>
      </c>
      <c r="O42" s="19" t="s">
        <v>289</v>
      </c>
      <c r="P42" s="19" t="s">
        <v>290</v>
      </c>
      <c r="Q42" s="19"/>
      <c r="R42" s="19" t="s">
        <v>62</v>
      </c>
      <c r="S42" s="19" t="s">
        <v>291</v>
      </c>
      <c r="T42" s="23" t="s">
        <v>48</v>
      </c>
      <c r="U42" s="19" t="s">
        <v>209</v>
      </c>
      <c r="V42" s="19" t="s">
        <v>64</v>
      </c>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c r="BR42" s="19"/>
      <c r="BS42" s="19"/>
      <c r="BT42" s="19"/>
      <c r="BU42" s="19"/>
      <c r="BV42" s="19"/>
      <c r="BW42" s="19"/>
      <c r="BX42" s="19"/>
      <c r="BY42" s="19"/>
      <c r="BZ42" s="19"/>
      <c r="CA42" s="19"/>
      <c r="CB42" s="19"/>
      <c r="CC42" s="19"/>
      <c r="CD42" s="19"/>
      <c r="CE42" s="19"/>
      <c r="CF42" s="19"/>
      <c r="CG42" s="19"/>
      <c r="CH42" s="19"/>
      <c r="CI42" s="19"/>
      <c r="CJ42" s="19"/>
      <c r="CK42" s="19"/>
      <c r="CL42" s="19"/>
      <c r="CM42" s="19"/>
      <c r="CN42" s="19"/>
      <c r="CO42" s="19"/>
      <c r="CP42" s="19"/>
      <c r="CQ42" s="19"/>
      <c r="CR42" s="19"/>
      <c r="CS42" s="19"/>
      <c r="CT42" s="19"/>
      <c r="CU42" s="19"/>
      <c r="CV42" s="19"/>
    </row>
    <row r="43" customFormat="false" ht="113" hidden="false" customHeight="false" outlineLevel="0" collapsed="false">
      <c r="A43" s="19" t="n">
        <v>329734</v>
      </c>
      <c r="B43" s="19" t="s">
        <v>50</v>
      </c>
      <c r="C43" s="23" t="s">
        <v>292</v>
      </c>
      <c r="D43" s="19" t="s">
        <v>52</v>
      </c>
      <c r="E43" s="19"/>
      <c r="F43" s="19"/>
      <c r="G43" s="20" t="s">
        <v>53</v>
      </c>
      <c r="H43" s="20" t="n">
        <v>45</v>
      </c>
      <c r="I43" s="20" t="s">
        <v>54</v>
      </c>
      <c r="J43" s="20" t="s">
        <v>55</v>
      </c>
      <c r="K43" s="20" t="s">
        <v>56</v>
      </c>
      <c r="L43" s="20" t="s">
        <v>89</v>
      </c>
      <c r="M43" s="20" t="s">
        <v>293</v>
      </c>
      <c r="N43" s="19" t="s">
        <v>294</v>
      </c>
      <c r="O43" s="19" t="s">
        <v>295</v>
      </c>
      <c r="P43" s="19" t="s">
        <v>296</v>
      </c>
      <c r="Q43" s="19"/>
      <c r="R43" s="19" t="s">
        <v>62</v>
      </c>
      <c r="S43" s="19" t="s">
        <v>297</v>
      </c>
      <c r="T43" s="23" t="s">
        <v>49</v>
      </c>
      <c r="U43" s="23" t="s">
        <v>209</v>
      </c>
      <c r="V43" s="19" t="s">
        <v>64</v>
      </c>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c r="BR43" s="19"/>
      <c r="BS43" s="19"/>
      <c r="BT43" s="19"/>
      <c r="BU43" s="19"/>
      <c r="BV43" s="19"/>
      <c r="BW43" s="19"/>
      <c r="BX43" s="19"/>
      <c r="BY43" s="19"/>
      <c r="BZ43" s="19"/>
      <c r="CA43" s="19"/>
      <c r="CB43" s="19"/>
      <c r="CC43" s="19"/>
      <c r="CD43" s="19"/>
      <c r="CE43" s="19"/>
      <c r="CF43" s="19"/>
      <c r="CG43" s="19"/>
      <c r="CH43" s="19"/>
      <c r="CI43" s="19"/>
      <c r="CJ43" s="19"/>
      <c r="CK43" s="19"/>
      <c r="CL43" s="19"/>
      <c r="CM43" s="19"/>
      <c r="CN43" s="19"/>
      <c r="CO43" s="19"/>
      <c r="CP43" s="19"/>
      <c r="CQ43" s="19"/>
      <c r="CR43" s="19"/>
      <c r="CS43" s="19"/>
      <c r="CT43" s="19"/>
      <c r="CU43" s="19"/>
      <c r="CV43" s="19"/>
    </row>
    <row r="44" customFormat="false" ht="168.95" hidden="false" customHeight="false" outlineLevel="0" collapsed="false">
      <c r="A44" s="19" t="n">
        <v>329733</v>
      </c>
      <c r="B44" s="19" t="s">
        <v>50</v>
      </c>
      <c r="C44" s="23" t="s">
        <v>298</v>
      </c>
      <c r="D44" s="19" t="s">
        <v>52</v>
      </c>
      <c r="E44" s="19"/>
      <c r="F44" s="19"/>
      <c r="G44" s="20" t="s">
        <v>53</v>
      </c>
      <c r="H44" s="20" t="n">
        <v>44</v>
      </c>
      <c r="I44" s="20" t="s">
        <v>54</v>
      </c>
      <c r="J44" s="20" t="s">
        <v>55</v>
      </c>
      <c r="K44" s="20" t="s">
        <v>56</v>
      </c>
      <c r="L44" s="20" t="s">
        <v>89</v>
      </c>
      <c r="M44" s="20" t="s">
        <v>293</v>
      </c>
      <c r="N44" s="19" t="s">
        <v>294</v>
      </c>
      <c r="O44" s="19" t="s">
        <v>276</v>
      </c>
      <c r="P44" s="19" t="s">
        <v>299</v>
      </c>
      <c r="Q44" s="19"/>
      <c r="R44" s="19" t="s">
        <v>62</v>
      </c>
      <c r="S44" s="19" t="s">
        <v>300</v>
      </c>
      <c r="T44" s="23" t="s">
        <v>47</v>
      </c>
      <c r="U44" s="19"/>
      <c r="V44" s="19" t="s">
        <v>64</v>
      </c>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c r="BR44" s="19"/>
      <c r="BS44" s="19"/>
      <c r="BT44" s="19"/>
      <c r="BU44" s="19"/>
      <c r="BV44" s="19"/>
      <c r="BW44" s="19"/>
      <c r="BX44" s="19"/>
      <c r="BY44" s="19"/>
      <c r="BZ44" s="19"/>
      <c r="CA44" s="19"/>
      <c r="CB44" s="19"/>
      <c r="CC44" s="19"/>
      <c r="CD44" s="19"/>
      <c r="CE44" s="19"/>
      <c r="CF44" s="19"/>
      <c r="CG44" s="19"/>
      <c r="CH44" s="19"/>
      <c r="CI44" s="19"/>
      <c r="CJ44" s="19"/>
      <c r="CK44" s="19"/>
      <c r="CL44" s="19"/>
      <c r="CM44" s="19"/>
      <c r="CN44" s="19"/>
      <c r="CO44" s="19"/>
      <c r="CP44" s="19"/>
      <c r="CQ44" s="19"/>
      <c r="CR44" s="19"/>
      <c r="CS44" s="19"/>
      <c r="CT44" s="19"/>
      <c r="CU44" s="19"/>
      <c r="CV44" s="19"/>
    </row>
    <row r="45" customFormat="false" ht="113" hidden="false" customHeight="false" outlineLevel="0" collapsed="false">
      <c r="A45" s="19" t="n">
        <v>329732</v>
      </c>
      <c r="B45" s="19" t="s">
        <v>50</v>
      </c>
      <c r="C45" s="23" t="s">
        <v>301</v>
      </c>
      <c r="D45" s="19" t="s">
        <v>52</v>
      </c>
      <c r="E45" s="19"/>
      <c r="F45" s="19"/>
      <c r="G45" s="20" t="s">
        <v>53</v>
      </c>
      <c r="H45" s="20" t="n">
        <v>43</v>
      </c>
      <c r="I45" s="20" t="s">
        <v>54</v>
      </c>
      <c r="J45" s="20" t="s">
        <v>55</v>
      </c>
      <c r="K45" s="20" t="s">
        <v>56</v>
      </c>
      <c r="L45" s="20" t="s">
        <v>89</v>
      </c>
      <c r="M45" s="20" t="s">
        <v>293</v>
      </c>
      <c r="N45" s="19" t="s">
        <v>294</v>
      </c>
      <c r="O45" s="19" t="s">
        <v>142</v>
      </c>
      <c r="P45" s="19" t="s">
        <v>296</v>
      </c>
      <c r="Q45" s="19"/>
      <c r="R45" s="19" t="s">
        <v>62</v>
      </c>
      <c r="S45" s="19" t="s">
        <v>297</v>
      </c>
      <c r="T45" s="23" t="s">
        <v>48</v>
      </c>
      <c r="U45" s="23" t="s">
        <v>209</v>
      </c>
      <c r="V45" s="19" t="s">
        <v>64</v>
      </c>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c r="BR45" s="19"/>
      <c r="BS45" s="19"/>
      <c r="BT45" s="19"/>
      <c r="BU45" s="19"/>
      <c r="BV45" s="19"/>
      <c r="BW45" s="19"/>
      <c r="BX45" s="19"/>
      <c r="BY45" s="19"/>
      <c r="BZ45" s="19"/>
      <c r="CA45" s="19"/>
      <c r="CB45" s="19"/>
      <c r="CC45" s="19"/>
      <c r="CD45" s="19"/>
      <c r="CE45" s="19"/>
      <c r="CF45" s="19"/>
      <c r="CG45" s="19"/>
      <c r="CH45" s="19"/>
      <c r="CI45" s="19"/>
      <c r="CJ45" s="19"/>
      <c r="CK45" s="19"/>
      <c r="CL45" s="19"/>
      <c r="CM45" s="19"/>
      <c r="CN45" s="19"/>
      <c r="CO45" s="19"/>
      <c r="CP45" s="19"/>
      <c r="CQ45" s="19"/>
      <c r="CR45" s="19"/>
      <c r="CS45" s="19"/>
      <c r="CT45" s="19"/>
      <c r="CU45" s="19"/>
      <c r="CV45" s="19"/>
    </row>
    <row r="46" customFormat="false" ht="168.95" hidden="false" customHeight="false" outlineLevel="0" collapsed="false">
      <c r="A46" s="19" t="n">
        <v>329731</v>
      </c>
      <c r="B46" s="19" t="s">
        <v>50</v>
      </c>
      <c r="C46" s="23" t="s">
        <v>302</v>
      </c>
      <c r="D46" s="19" t="s">
        <v>52</v>
      </c>
      <c r="E46" s="19"/>
      <c r="F46" s="19"/>
      <c r="G46" s="20" t="s">
        <v>53</v>
      </c>
      <c r="H46" s="20" t="n">
        <v>42</v>
      </c>
      <c r="I46" s="20" t="s">
        <v>54</v>
      </c>
      <c r="J46" s="20" t="s">
        <v>55</v>
      </c>
      <c r="K46" s="20" t="s">
        <v>56</v>
      </c>
      <c r="L46" s="20" t="s">
        <v>89</v>
      </c>
      <c r="M46" s="20" t="s">
        <v>293</v>
      </c>
      <c r="N46" s="19" t="s">
        <v>294</v>
      </c>
      <c r="O46" s="19" t="s">
        <v>212</v>
      </c>
      <c r="P46" s="19" t="s">
        <v>299</v>
      </c>
      <c r="Q46" s="19"/>
      <c r="R46" s="19" t="s">
        <v>62</v>
      </c>
      <c r="S46" s="19" t="s">
        <v>300</v>
      </c>
      <c r="T46" s="23" t="s">
        <v>47</v>
      </c>
      <c r="U46" s="23"/>
      <c r="V46" s="19" t="s">
        <v>64</v>
      </c>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c r="BR46" s="19"/>
      <c r="BS46" s="19"/>
      <c r="BT46" s="19"/>
      <c r="BU46" s="19"/>
      <c r="BV46" s="19"/>
      <c r="BW46" s="19"/>
      <c r="BX46" s="19"/>
      <c r="BY46" s="19"/>
      <c r="BZ46" s="19"/>
      <c r="CA46" s="19"/>
      <c r="CB46" s="19"/>
      <c r="CC46" s="19"/>
      <c r="CD46" s="19"/>
      <c r="CE46" s="19"/>
      <c r="CF46" s="19"/>
      <c r="CG46" s="19"/>
      <c r="CH46" s="19"/>
      <c r="CI46" s="19"/>
      <c r="CJ46" s="19"/>
      <c r="CK46" s="19"/>
      <c r="CL46" s="19"/>
      <c r="CM46" s="19"/>
      <c r="CN46" s="19"/>
      <c r="CO46" s="19"/>
      <c r="CP46" s="19"/>
      <c r="CQ46" s="19"/>
      <c r="CR46" s="19"/>
      <c r="CS46" s="19"/>
      <c r="CT46" s="19"/>
      <c r="CU46" s="19"/>
      <c r="CV46" s="19"/>
    </row>
    <row r="47" customFormat="false" ht="57" hidden="false" customHeight="false" outlineLevel="0" collapsed="false">
      <c r="A47" s="19" t="n">
        <v>329738</v>
      </c>
      <c r="B47" s="19" t="s">
        <v>50</v>
      </c>
      <c r="C47" s="23" t="s">
        <v>303</v>
      </c>
      <c r="D47" s="19" t="s">
        <v>52</v>
      </c>
      <c r="E47" s="19"/>
      <c r="F47" s="19"/>
      <c r="G47" s="20" t="s">
        <v>53</v>
      </c>
      <c r="H47" s="20" t="n">
        <v>49</v>
      </c>
      <c r="I47" s="20" t="s">
        <v>54</v>
      </c>
      <c r="J47" s="20" t="s">
        <v>55</v>
      </c>
      <c r="K47" s="20" t="s">
        <v>56</v>
      </c>
      <c r="L47" s="20" t="s">
        <v>57</v>
      </c>
      <c r="M47" s="20" t="s">
        <v>304</v>
      </c>
      <c r="N47" s="19" t="s">
        <v>305</v>
      </c>
      <c r="O47" s="19" t="s">
        <v>306</v>
      </c>
      <c r="P47" s="19" t="s">
        <v>307</v>
      </c>
      <c r="Q47" s="19"/>
      <c r="R47" s="19" t="s">
        <v>62</v>
      </c>
      <c r="S47" s="19" t="s">
        <v>308</v>
      </c>
      <c r="T47" s="23" t="s">
        <v>47</v>
      </c>
      <c r="U47" s="19"/>
      <c r="V47" s="19" t="s">
        <v>64</v>
      </c>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c r="BR47" s="19"/>
      <c r="BS47" s="19"/>
      <c r="BT47" s="19"/>
      <c r="BU47" s="19"/>
      <c r="BV47" s="19"/>
      <c r="BW47" s="19"/>
      <c r="BX47" s="19"/>
      <c r="BY47" s="19"/>
      <c r="BZ47" s="19"/>
      <c r="CA47" s="19"/>
      <c r="CB47" s="19"/>
      <c r="CC47" s="19"/>
      <c r="CD47" s="19"/>
      <c r="CE47" s="19"/>
      <c r="CF47" s="19"/>
      <c r="CG47" s="19"/>
      <c r="CH47" s="19"/>
      <c r="CI47" s="19"/>
      <c r="CJ47" s="19"/>
      <c r="CK47" s="19"/>
      <c r="CL47" s="19"/>
      <c r="CM47" s="19"/>
      <c r="CN47" s="19"/>
      <c r="CO47" s="19"/>
      <c r="CP47" s="19"/>
      <c r="CQ47" s="19"/>
      <c r="CR47" s="19"/>
      <c r="CS47" s="19"/>
      <c r="CT47" s="19"/>
      <c r="CU47" s="19"/>
      <c r="CV47" s="19"/>
    </row>
    <row r="48" customFormat="false" ht="45.8" hidden="false" customHeight="false" outlineLevel="0" collapsed="false">
      <c r="A48" s="19" t="n">
        <v>329737</v>
      </c>
      <c r="B48" s="19" t="s">
        <v>50</v>
      </c>
      <c r="C48" s="23" t="s">
        <v>309</v>
      </c>
      <c r="D48" s="19" t="s">
        <v>52</v>
      </c>
      <c r="E48" s="19"/>
      <c r="F48" s="19"/>
      <c r="G48" s="20" t="s">
        <v>53</v>
      </c>
      <c r="H48" s="20" t="n">
        <v>48</v>
      </c>
      <c r="I48" s="20" t="s">
        <v>54</v>
      </c>
      <c r="J48" s="20" t="s">
        <v>55</v>
      </c>
      <c r="K48" s="20" t="s">
        <v>56</v>
      </c>
      <c r="L48" s="20" t="s">
        <v>57</v>
      </c>
      <c r="M48" s="20" t="s">
        <v>304</v>
      </c>
      <c r="N48" s="19" t="s">
        <v>305</v>
      </c>
      <c r="O48" s="19" t="s">
        <v>310</v>
      </c>
      <c r="P48" s="19" t="s">
        <v>311</v>
      </c>
      <c r="Q48" s="19"/>
      <c r="R48" s="19" t="s">
        <v>62</v>
      </c>
      <c r="S48" s="19" t="s">
        <v>312</v>
      </c>
      <c r="T48" s="23" t="s">
        <v>47</v>
      </c>
      <c r="U48" s="19"/>
      <c r="V48" s="19" t="s">
        <v>64</v>
      </c>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19"/>
      <c r="BT48" s="19"/>
      <c r="BU48" s="19"/>
      <c r="BV48" s="19"/>
      <c r="BW48" s="19"/>
      <c r="BX48" s="19"/>
      <c r="BY48" s="19"/>
      <c r="BZ48" s="19"/>
      <c r="CA48" s="19"/>
      <c r="CB48" s="19"/>
      <c r="CC48" s="19"/>
      <c r="CD48" s="19"/>
      <c r="CE48" s="19"/>
      <c r="CF48" s="19"/>
      <c r="CG48" s="19"/>
      <c r="CH48" s="19"/>
      <c r="CI48" s="19"/>
      <c r="CJ48" s="19"/>
      <c r="CK48" s="19"/>
      <c r="CL48" s="19"/>
      <c r="CM48" s="19"/>
      <c r="CN48" s="19"/>
      <c r="CO48" s="19"/>
      <c r="CP48" s="19"/>
      <c r="CQ48" s="19"/>
      <c r="CR48" s="19"/>
      <c r="CS48" s="19"/>
      <c r="CT48" s="19"/>
      <c r="CU48" s="19"/>
      <c r="CV48" s="19"/>
    </row>
    <row r="49" customFormat="false" ht="57" hidden="false" customHeight="false" outlineLevel="0" collapsed="false">
      <c r="A49" s="19" t="n">
        <v>329736</v>
      </c>
      <c r="B49" s="19" t="s">
        <v>50</v>
      </c>
      <c r="C49" s="23" t="s">
        <v>313</v>
      </c>
      <c r="D49" s="19" t="s">
        <v>52</v>
      </c>
      <c r="E49" s="19"/>
      <c r="F49" s="19"/>
      <c r="G49" s="20" t="s">
        <v>53</v>
      </c>
      <c r="H49" s="20" t="n">
        <v>47</v>
      </c>
      <c r="I49" s="20" t="s">
        <v>54</v>
      </c>
      <c r="J49" s="20" t="s">
        <v>55</v>
      </c>
      <c r="K49" s="20" t="s">
        <v>56</v>
      </c>
      <c r="L49" s="20" t="s">
        <v>57</v>
      </c>
      <c r="M49" s="20" t="s">
        <v>304</v>
      </c>
      <c r="N49" s="19" t="s">
        <v>305</v>
      </c>
      <c r="O49" s="19" t="s">
        <v>85</v>
      </c>
      <c r="P49" s="19" t="s">
        <v>314</v>
      </c>
      <c r="Q49" s="19"/>
      <c r="R49" s="19" t="s">
        <v>62</v>
      </c>
      <c r="S49" s="19" t="s">
        <v>315</v>
      </c>
      <c r="T49" s="23" t="s">
        <v>47</v>
      </c>
      <c r="U49" s="19"/>
      <c r="V49" s="19" t="s">
        <v>64</v>
      </c>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c r="BR49" s="19"/>
      <c r="BS49" s="19"/>
      <c r="BT49" s="19"/>
      <c r="BU49" s="19"/>
      <c r="BV49" s="19"/>
      <c r="BW49" s="19"/>
      <c r="BX49" s="19"/>
      <c r="BY49" s="19"/>
      <c r="BZ49" s="19"/>
      <c r="CA49" s="19"/>
      <c r="CB49" s="19"/>
      <c r="CC49" s="19"/>
      <c r="CD49" s="19"/>
      <c r="CE49" s="19"/>
      <c r="CF49" s="19"/>
      <c r="CG49" s="19"/>
      <c r="CH49" s="19"/>
      <c r="CI49" s="19"/>
      <c r="CJ49" s="19"/>
      <c r="CK49" s="19"/>
      <c r="CL49" s="19"/>
      <c r="CM49" s="19"/>
      <c r="CN49" s="19"/>
      <c r="CO49" s="19"/>
      <c r="CP49" s="19"/>
      <c r="CQ49" s="19"/>
      <c r="CR49" s="19"/>
      <c r="CS49" s="19"/>
      <c r="CT49" s="19"/>
      <c r="CU49" s="19"/>
      <c r="CV49" s="19"/>
    </row>
    <row r="50" customFormat="false" ht="45.8" hidden="false" customHeight="false" outlineLevel="0" collapsed="false">
      <c r="A50" s="19" t="n">
        <v>329735</v>
      </c>
      <c r="B50" s="19" t="s">
        <v>50</v>
      </c>
      <c r="C50" s="23" t="s">
        <v>316</v>
      </c>
      <c r="D50" s="19" t="s">
        <v>52</v>
      </c>
      <c r="E50" s="19"/>
      <c r="F50" s="19"/>
      <c r="G50" s="20" t="s">
        <v>53</v>
      </c>
      <c r="H50" s="20" t="n">
        <v>46</v>
      </c>
      <c r="I50" s="20" t="s">
        <v>54</v>
      </c>
      <c r="J50" s="20" t="s">
        <v>55</v>
      </c>
      <c r="K50" s="20" t="s">
        <v>56</v>
      </c>
      <c r="L50" s="20" t="s">
        <v>57</v>
      </c>
      <c r="M50" s="20" t="s">
        <v>304</v>
      </c>
      <c r="N50" s="19" t="s">
        <v>305</v>
      </c>
      <c r="O50" s="19" t="s">
        <v>85</v>
      </c>
      <c r="P50" s="19" t="s">
        <v>317</v>
      </c>
      <c r="Q50" s="19"/>
      <c r="R50" s="19" t="s">
        <v>62</v>
      </c>
      <c r="S50" s="19" t="s">
        <v>318</v>
      </c>
      <c r="T50" s="23" t="s">
        <v>47</v>
      </c>
      <c r="U50" s="19"/>
      <c r="V50" s="19" t="s">
        <v>64</v>
      </c>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c r="BR50" s="19"/>
      <c r="BS50" s="19"/>
      <c r="BT50" s="19"/>
      <c r="BU50" s="19"/>
      <c r="BV50" s="19"/>
      <c r="BW50" s="19"/>
      <c r="BX50" s="19"/>
      <c r="BY50" s="19"/>
      <c r="BZ50" s="19"/>
      <c r="CA50" s="19"/>
      <c r="CB50" s="19"/>
      <c r="CC50" s="19"/>
      <c r="CD50" s="19"/>
      <c r="CE50" s="19"/>
      <c r="CF50" s="19"/>
      <c r="CG50" s="19"/>
      <c r="CH50" s="19"/>
      <c r="CI50" s="19"/>
      <c r="CJ50" s="19"/>
      <c r="CK50" s="19"/>
      <c r="CL50" s="19"/>
      <c r="CM50" s="19"/>
      <c r="CN50" s="19"/>
      <c r="CO50" s="19"/>
      <c r="CP50" s="19"/>
      <c r="CQ50" s="19"/>
      <c r="CR50" s="19"/>
      <c r="CS50" s="19"/>
      <c r="CT50" s="19"/>
      <c r="CU50" s="19"/>
      <c r="CV50" s="19"/>
    </row>
    <row r="51" customFormat="false" ht="113" hidden="false" customHeight="false" outlineLevel="0" collapsed="false">
      <c r="A51" s="19" t="n">
        <v>329739</v>
      </c>
      <c r="B51" s="19" t="s">
        <v>50</v>
      </c>
      <c r="C51" s="23" t="s">
        <v>319</v>
      </c>
      <c r="D51" s="19" t="s">
        <v>52</v>
      </c>
      <c r="E51" s="19"/>
      <c r="F51" s="19"/>
      <c r="G51" s="20" t="s">
        <v>53</v>
      </c>
      <c r="H51" s="20" t="n">
        <v>50</v>
      </c>
      <c r="I51" s="20" t="s">
        <v>54</v>
      </c>
      <c r="J51" s="20" t="s">
        <v>55</v>
      </c>
      <c r="K51" s="20" t="s">
        <v>56</v>
      </c>
      <c r="L51" s="20" t="s">
        <v>57</v>
      </c>
      <c r="M51" s="20" t="s">
        <v>304</v>
      </c>
      <c r="N51" s="19" t="s">
        <v>320</v>
      </c>
      <c r="O51" s="19" t="s">
        <v>222</v>
      </c>
      <c r="P51" s="19" t="s">
        <v>321</v>
      </c>
      <c r="Q51" s="19"/>
      <c r="R51" s="19" t="s">
        <v>62</v>
      </c>
      <c r="S51" s="19" t="s">
        <v>322</v>
      </c>
      <c r="T51" s="23" t="s">
        <v>48</v>
      </c>
      <c r="U51" s="23" t="s">
        <v>209</v>
      </c>
      <c r="V51" s="19" t="s">
        <v>64</v>
      </c>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c r="BR51" s="19"/>
      <c r="BS51" s="19"/>
      <c r="BT51" s="19"/>
      <c r="BU51" s="19"/>
      <c r="BV51" s="19"/>
      <c r="BW51" s="19"/>
      <c r="BX51" s="19"/>
      <c r="BY51" s="19"/>
      <c r="BZ51" s="19"/>
      <c r="CA51" s="19"/>
      <c r="CB51" s="19"/>
      <c r="CC51" s="19"/>
      <c r="CD51" s="19"/>
      <c r="CE51" s="19"/>
      <c r="CF51" s="19"/>
      <c r="CG51" s="19"/>
      <c r="CH51" s="19"/>
      <c r="CI51" s="19"/>
      <c r="CJ51" s="19"/>
      <c r="CK51" s="19"/>
      <c r="CL51" s="19"/>
      <c r="CM51" s="19"/>
      <c r="CN51" s="19"/>
      <c r="CO51" s="19"/>
      <c r="CP51" s="19"/>
      <c r="CQ51" s="19"/>
      <c r="CR51" s="19"/>
      <c r="CS51" s="19"/>
      <c r="CT51" s="19"/>
      <c r="CU51" s="19"/>
      <c r="CV51" s="19"/>
    </row>
    <row r="52" customFormat="false" ht="113" hidden="false" customHeight="false" outlineLevel="0" collapsed="false">
      <c r="A52" s="19" t="n">
        <v>329740</v>
      </c>
      <c r="B52" s="19" t="s">
        <v>50</v>
      </c>
      <c r="C52" s="23" t="s">
        <v>323</v>
      </c>
      <c r="D52" s="19" t="s">
        <v>52</v>
      </c>
      <c r="E52" s="19"/>
      <c r="F52" s="19"/>
      <c r="G52" s="20" t="s">
        <v>53</v>
      </c>
      <c r="H52" s="20" t="n">
        <v>51</v>
      </c>
      <c r="I52" s="20" t="s">
        <v>54</v>
      </c>
      <c r="J52" s="20" t="s">
        <v>55</v>
      </c>
      <c r="K52" s="20" t="s">
        <v>56</v>
      </c>
      <c r="L52" s="20" t="s">
        <v>57</v>
      </c>
      <c r="M52" s="20" t="s">
        <v>324</v>
      </c>
      <c r="N52" s="19" t="s">
        <v>325</v>
      </c>
      <c r="O52" s="19" t="s">
        <v>193</v>
      </c>
      <c r="P52" s="19" t="s">
        <v>326</v>
      </c>
      <c r="Q52" s="19"/>
      <c r="R52" s="19" t="s">
        <v>82</v>
      </c>
      <c r="S52" s="19" t="s">
        <v>327</v>
      </c>
      <c r="T52" s="23" t="s">
        <v>47</v>
      </c>
      <c r="U52" s="19"/>
      <c r="V52" s="19" t="s">
        <v>64</v>
      </c>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row>
    <row r="53" customFormat="false" ht="90.6" hidden="false" customHeight="false" outlineLevel="0" collapsed="false">
      <c r="A53" s="19" t="n">
        <v>329741</v>
      </c>
      <c r="B53" s="19" t="s">
        <v>50</v>
      </c>
      <c r="C53" s="23" t="s">
        <v>328</v>
      </c>
      <c r="D53" s="19" t="s">
        <v>52</v>
      </c>
      <c r="E53" s="19"/>
      <c r="F53" s="19"/>
      <c r="G53" s="20" t="s">
        <v>53</v>
      </c>
      <c r="H53" s="20" t="n">
        <v>52</v>
      </c>
      <c r="I53" s="20" t="s">
        <v>54</v>
      </c>
      <c r="J53" s="20" t="s">
        <v>55</v>
      </c>
      <c r="K53" s="20" t="s">
        <v>56</v>
      </c>
      <c r="L53" s="20" t="s">
        <v>57</v>
      </c>
      <c r="M53" s="20" t="s">
        <v>329</v>
      </c>
      <c r="N53" s="19" t="s">
        <v>330</v>
      </c>
      <c r="O53" s="19"/>
      <c r="P53" s="19" t="s">
        <v>331</v>
      </c>
      <c r="Q53" s="19"/>
      <c r="R53" s="19" t="s">
        <v>82</v>
      </c>
      <c r="S53" s="19" t="s">
        <v>332</v>
      </c>
      <c r="T53" s="23" t="s">
        <v>49</v>
      </c>
      <c r="U53" s="19" t="s">
        <v>333</v>
      </c>
      <c r="V53" s="19" t="s">
        <v>64</v>
      </c>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c r="BR53" s="19"/>
      <c r="BS53" s="19"/>
      <c r="BT53" s="19"/>
      <c r="BU53" s="19"/>
      <c r="BV53" s="19"/>
      <c r="BW53" s="19"/>
      <c r="BX53" s="19"/>
      <c r="BY53" s="19"/>
      <c r="BZ53" s="19"/>
      <c r="CA53" s="19"/>
      <c r="CB53" s="19"/>
      <c r="CC53" s="19"/>
      <c r="CD53" s="19"/>
      <c r="CE53" s="19"/>
      <c r="CF53" s="19"/>
      <c r="CG53" s="19"/>
      <c r="CH53" s="19"/>
      <c r="CI53" s="19"/>
      <c r="CJ53" s="19"/>
      <c r="CK53" s="19"/>
      <c r="CL53" s="19"/>
      <c r="CM53" s="19"/>
      <c r="CN53" s="19"/>
      <c r="CO53" s="19"/>
      <c r="CP53" s="19"/>
      <c r="CQ53" s="19"/>
      <c r="CR53" s="19"/>
      <c r="CS53" s="19"/>
      <c r="CT53" s="19"/>
      <c r="CU53" s="19"/>
      <c r="CV53" s="19"/>
    </row>
    <row r="54" customFormat="false" ht="113" hidden="false" customHeight="false" outlineLevel="0" collapsed="false">
      <c r="A54" s="19" t="n">
        <v>329742</v>
      </c>
      <c r="B54" s="19" t="s">
        <v>50</v>
      </c>
      <c r="C54" s="23" t="s">
        <v>334</v>
      </c>
      <c r="D54" s="19" t="s">
        <v>52</v>
      </c>
      <c r="E54" s="19"/>
      <c r="F54" s="19"/>
      <c r="G54" s="20" t="s">
        <v>53</v>
      </c>
      <c r="H54" s="20" t="n">
        <v>53</v>
      </c>
      <c r="I54" s="20" t="s">
        <v>54</v>
      </c>
      <c r="J54" s="20" t="s">
        <v>55</v>
      </c>
      <c r="K54" s="20" t="s">
        <v>56</v>
      </c>
      <c r="L54" s="20" t="s">
        <v>57</v>
      </c>
      <c r="M54" s="20" t="s">
        <v>335</v>
      </c>
      <c r="N54" s="19" t="s">
        <v>336</v>
      </c>
      <c r="O54" s="19"/>
      <c r="P54" s="19" t="s">
        <v>337</v>
      </c>
      <c r="Q54" s="19"/>
      <c r="R54" s="19" t="s">
        <v>62</v>
      </c>
      <c r="S54" s="19" t="s">
        <v>338</v>
      </c>
      <c r="T54" s="23" t="s">
        <v>48</v>
      </c>
      <c r="U54" s="23" t="s">
        <v>209</v>
      </c>
      <c r="V54" s="19" t="s">
        <v>64</v>
      </c>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c r="BR54" s="19"/>
      <c r="BS54" s="19"/>
      <c r="BT54" s="19"/>
      <c r="BU54" s="19"/>
      <c r="BV54" s="19"/>
      <c r="BW54" s="19"/>
      <c r="BX54" s="19"/>
      <c r="BY54" s="19"/>
      <c r="BZ54" s="19"/>
      <c r="CA54" s="19"/>
      <c r="CB54" s="19"/>
      <c r="CC54" s="19"/>
      <c r="CD54" s="19"/>
      <c r="CE54" s="19"/>
      <c r="CF54" s="19"/>
      <c r="CG54" s="19"/>
      <c r="CH54" s="19"/>
      <c r="CI54" s="19"/>
      <c r="CJ54" s="19"/>
      <c r="CK54" s="19"/>
      <c r="CL54" s="19"/>
      <c r="CM54" s="19"/>
      <c r="CN54" s="19"/>
      <c r="CO54" s="19"/>
      <c r="CP54" s="19"/>
      <c r="CQ54" s="19"/>
      <c r="CR54" s="19"/>
      <c r="CS54" s="19"/>
      <c r="CT54" s="19"/>
      <c r="CU54" s="19"/>
      <c r="CV54" s="19"/>
    </row>
    <row r="55" customFormat="false" ht="79.85" hidden="false" customHeight="false" outlineLevel="0" collapsed="false">
      <c r="A55" s="19" t="n">
        <v>330119</v>
      </c>
      <c r="B55" s="19" t="s">
        <v>339</v>
      </c>
      <c r="C55" s="23" t="s">
        <v>340</v>
      </c>
      <c r="D55" s="19" t="s">
        <v>233</v>
      </c>
      <c r="E55" s="19"/>
      <c r="F55" s="19"/>
      <c r="G55" s="20" t="s">
        <v>53</v>
      </c>
      <c r="H55" s="20" t="n">
        <v>2</v>
      </c>
      <c r="I55" s="20" t="s">
        <v>234</v>
      </c>
      <c r="J55" s="20" t="s">
        <v>55</v>
      </c>
      <c r="K55" s="20" t="s">
        <v>235</v>
      </c>
      <c r="L55" s="20" t="s">
        <v>89</v>
      </c>
      <c r="M55" s="20" t="s">
        <v>341</v>
      </c>
      <c r="N55" s="19" t="s">
        <v>342</v>
      </c>
      <c r="O55" s="19" t="s">
        <v>306</v>
      </c>
      <c r="P55" s="19" t="s">
        <v>343</v>
      </c>
      <c r="Q55" s="19"/>
      <c r="R55" s="19" t="s">
        <v>62</v>
      </c>
      <c r="S55" s="19" t="s">
        <v>344</v>
      </c>
      <c r="T55" s="23" t="s">
        <v>48</v>
      </c>
      <c r="U55" s="19" t="s">
        <v>345</v>
      </c>
      <c r="V55" s="19" t="s">
        <v>64</v>
      </c>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19"/>
      <c r="BT55" s="19"/>
      <c r="BU55" s="19"/>
      <c r="BV55" s="19"/>
      <c r="BW55" s="19"/>
      <c r="BX55" s="19"/>
      <c r="BY55" s="19"/>
      <c r="BZ55" s="19"/>
      <c r="CA55" s="19"/>
      <c r="CB55" s="19"/>
      <c r="CC55" s="19"/>
      <c r="CD55" s="19"/>
      <c r="CE55" s="19"/>
      <c r="CF55" s="19"/>
      <c r="CG55" s="19"/>
      <c r="CH55" s="19"/>
      <c r="CI55" s="19"/>
      <c r="CJ55" s="19"/>
      <c r="CK55" s="19"/>
      <c r="CL55" s="19"/>
      <c r="CM55" s="19"/>
      <c r="CN55" s="19"/>
      <c r="CO55" s="19"/>
      <c r="CP55" s="19"/>
      <c r="CQ55" s="19"/>
      <c r="CR55" s="19"/>
      <c r="CS55" s="19"/>
      <c r="CT55" s="19"/>
      <c r="CU55" s="19"/>
      <c r="CV55" s="19"/>
    </row>
    <row r="56" customFormat="false" ht="45.8" hidden="false" customHeight="false" outlineLevel="0" collapsed="false">
      <c r="A56" s="19" t="n">
        <v>329660</v>
      </c>
      <c r="B56" s="19" t="s">
        <v>103</v>
      </c>
      <c r="C56" s="23" t="s">
        <v>346</v>
      </c>
      <c r="D56" s="19" t="s">
        <v>105</v>
      </c>
      <c r="E56" s="19"/>
      <c r="F56" s="19"/>
      <c r="G56" s="20" t="s">
        <v>53</v>
      </c>
      <c r="H56" s="20" t="n">
        <v>12</v>
      </c>
      <c r="I56" s="20" t="s">
        <v>106</v>
      </c>
      <c r="J56" s="20" t="s">
        <v>55</v>
      </c>
      <c r="K56" s="20" t="s">
        <v>107</v>
      </c>
      <c r="L56" s="20" t="s">
        <v>57</v>
      </c>
      <c r="M56" s="20" t="s">
        <v>347</v>
      </c>
      <c r="N56" s="19" t="s">
        <v>348</v>
      </c>
      <c r="O56" s="19" t="s">
        <v>349</v>
      </c>
      <c r="P56" s="19" t="s">
        <v>350</v>
      </c>
      <c r="Q56" s="19"/>
      <c r="R56" s="19" t="s">
        <v>82</v>
      </c>
      <c r="S56" s="19" t="s">
        <v>351</v>
      </c>
      <c r="T56" s="23" t="s">
        <v>49</v>
      </c>
      <c r="U56" s="19" t="s">
        <v>352</v>
      </c>
      <c r="V56" s="19" t="s">
        <v>64</v>
      </c>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c r="BR56" s="19"/>
      <c r="BS56" s="19"/>
      <c r="BT56" s="19"/>
      <c r="BU56" s="19"/>
      <c r="BV56" s="19"/>
      <c r="BW56" s="19"/>
      <c r="BX56" s="19"/>
      <c r="BY56" s="19"/>
      <c r="BZ56" s="19"/>
      <c r="CA56" s="19"/>
      <c r="CB56" s="19"/>
      <c r="CC56" s="19"/>
      <c r="CD56" s="19"/>
      <c r="CE56" s="19"/>
      <c r="CF56" s="19"/>
      <c r="CG56" s="19"/>
      <c r="CH56" s="19"/>
      <c r="CI56" s="19"/>
      <c r="CJ56" s="19"/>
      <c r="CK56" s="19"/>
      <c r="CL56" s="19"/>
      <c r="CM56" s="19"/>
      <c r="CN56" s="19"/>
      <c r="CO56" s="19"/>
      <c r="CP56" s="19"/>
      <c r="CQ56" s="19"/>
      <c r="CR56" s="19"/>
      <c r="CS56" s="19"/>
      <c r="CT56" s="19"/>
      <c r="CU56" s="19"/>
      <c r="CV56" s="19"/>
    </row>
    <row r="57" customFormat="false" ht="124.2" hidden="false" customHeight="false" outlineLevel="0" collapsed="false">
      <c r="A57" s="19" t="n">
        <v>329661</v>
      </c>
      <c r="B57" s="19" t="s">
        <v>103</v>
      </c>
      <c r="C57" s="23" t="s">
        <v>353</v>
      </c>
      <c r="D57" s="19" t="s">
        <v>105</v>
      </c>
      <c r="E57" s="19"/>
      <c r="F57" s="19"/>
      <c r="G57" s="20" t="s">
        <v>53</v>
      </c>
      <c r="H57" s="20" t="n">
        <v>13</v>
      </c>
      <c r="I57" s="20" t="s">
        <v>106</v>
      </c>
      <c r="J57" s="20" t="s">
        <v>55</v>
      </c>
      <c r="K57" s="20" t="s">
        <v>107</v>
      </c>
      <c r="L57" s="20" t="s">
        <v>89</v>
      </c>
      <c r="M57" s="20" t="s">
        <v>354</v>
      </c>
      <c r="N57" s="19" t="s">
        <v>355</v>
      </c>
      <c r="O57" s="19" t="s">
        <v>306</v>
      </c>
      <c r="P57" s="19" t="s">
        <v>356</v>
      </c>
      <c r="Q57" s="19"/>
      <c r="R57" s="19" t="s">
        <v>62</v>
      </c>
      <c r="S57" s="19" t="s">
        <v>357</v>
      </c>
      <c r="T57" s="23" t="s">
        <v>47</v>
      </c>
      <c r="U57" s="19"/>
      <c r="V57" s="19" t="s">
        <v>64</v>
      </c>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c r="BR57" s="19"/>
      <c r="BS57" s="19"/>
      <c r="BT57" s="19"/>
      <c r="BU57" s="19"/>
      <c r="BV57" s="19"/>
      <c r="BW57" s="19"/>
      <c r="BX57" s="19"/>
      <c r="BY57" s="19"/>
      <c r="BZ57" s="19"/>
      <c r="CA57" s="19"/>
      <c r="CB57" s="19"/>
      <c r="CC57" s="19"/>
      <c r="CD57" s="19"/>
      <c r="CE57" s="19"/>
      <c r="CF57" s="19"/>
      <c r="CG57" s="19"/>
      <c r="CH57" s="19"/>
      <c r="CI57" s="19"/>
      <c r="CJ57" s="19"/>
      <c r="CK57" s="19"/>
      <c r="CL57" s="19"/>
      <c r="CM57" s="19"/>
      <c r="CN57" s="19"/>
      <c r="CO57" s="19"/>
      <c r="CP57" s="19"/>
      <c r="CQ57" s="19"/>
      <c r="CR57" s="19"/>
      <c r="CS57" s="19"/>
      <c r="CT57" s="19"/>
      <c r="CU57" s="19"/>
      <c r="CV57" s="19"/>
    </row>
    <row r="58" customFormat="false" ht="45.8" hidden="false" customHeight="false" outlineLevel="0" collapsed="false">
      <c r="A58" s="19" t="n">
        <v>330009</v>
      </c>
      <c r="B58" s="19" t="s">
        <v>189</v>
      </c>
      <c r="C58" s="23" t="s">
        <v>358</v>
      </c>
      <c r="D58" s="19" t="s">
        <v>165</v>
      </c>
      <c r="E58" s="19"/>
      <c r="F58" s="19"/>
      <c r="G58" s="20" t="s">
        <v>166</v>
      </c>
      <c r="H58" s="20" t="n">
        <v>1</v>
      </c>
      <c r="J58" s="20" t="s">
        <v>167</v>
      </c>
      <c r="L58" s="20" t="s">
        <v>89</v>
      </c>
      <c r="M58" s="20" t="s">
        <v>80</v>
      </c>
      <c r="N58" s="19" t="s">
        <v>359</v>
      </c>
      <c r="O58" s="19" t="s">
        <v>360</v>
      </c>
      <c r="P58" s="19" t="s">
        <v>361</v>
      </c>
      <c r="Q58" s="19"/>
      <c r="R58" s="19" t="s">
        <v>62</v>
      </c>
      <c r="S58" s="19" t="s">
        <v>362</v>
      </c>
      <c r="T58" s="23" t="s">
        <v>47</v>
      </c>
      <c r="U58" s="19"/>
      <c r="V58" s="19" t="s">
        <v>64</v>
      </c>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row>
    <row r="59" customFormat="false" ht="102.2" hidden="false" customHeight="false" outlineLevel="0" collapsed="false">
      <c r="A59" s="19" t="n">
        <v>329669</v>
      </c>
      <c r="B59" s="19" t="s">
        <v>363</v>
      </c>
      <c r="C59" s="23" t="s">
        <v>364</v>
      </c>
      <c r="D59" s="19" t="s">
        <v>365</v>
      </c>
      <c r="E59" s="19"/>
      <c r="F59" s="19"/>
      <c r="G59" s="20" t="s">
        <v>53</v>
      </c>
      <c r="H59" s="20" t="n">
        <v>1</v>
      </c>
      <c r="I59" s="20" t="s">
        <v>366</v>
      </c>
      <c r="J59" s="20" t="s">
        <v>367</v>
      </c>
      <c r="K59" s="20" t="s">
        <v>368</v>
      </c>
      <c r="L59" s="20" t="s">
        <v>57</v>
      </c>
      <c r="M59" s="20" t="s">
        <v>369</v>
      </c>
      <c r="N59" s="19" t="s">
        <v>370</v>
      </c>
      <c r="O59" s="19" t="s">
        <v>212</v>
      </c>
      <c r="P59" s="19" t="s">
        <v>371</v>
      </c>
      <c r="Q59" s="19" t="s">
        <v>372</v>
      </c>
      <c r="R59" s="19" t="s">
        <v>82</v>
      </c>
      <c r="S59" s="19" t="s">
        <v>373</v>
      </c>
      <c r="T59" s="23" t="s">
        <v>49</v>
      </c>
      <c r="U59" s="19" t="s">
        <v>374</v>
      </c>
      <c r="V59" s="19" t="s">
        <v>64</v>
      </c>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row>
    <row r="60" customFormat="false" ht="68.65" hidden="false" customHeight="false" outlineLevel="0" collapsed="false">
      <c r="A60" s="19" t="n">
        <v>329494</v>
      </c>
      <c r="B60" s="19" t="s">
        <v>196</v>
      </c>
      <c r="C60" s="23" t="s">
        <v>375</v>
      </c>
      <c r="D60" s="19" t="s">
        <v>181</v>
      </c>
      <c r="E60" s="19"/>
      <c r="F60" s="19"/>
      <c r="G60" s="20" t="s">
        <v>53</v>
      </c>
      <c r="H60" s="20" t="n">
        <v>2</v>
      </c>
      <c r="I60" s="20" t="s">
        <v>182</v>
      </c>
      <c r="J60" s="20" t="s">
        <v>55</v>
      </c>
      <c r="K60" s="20" t="s">
        <v>183</v>
      </c>
      <c r="L60" s="20" t="s">
        <v>57</v>
      </c>
      <c r="M60" s="20" t="s">
        <v>376</v>
      </c>
      <c r="N60" s="19" t="s">
        <v>377</v>
      </c>
      <c r="O60" s="19"/>
      <c r="P60" s="19" t="s">
        <v>378</v>
      </c>
      <c r="Q60" s="19"/>
      <c r="R60" s="19" t="s">
        <v>62</v>
      </c>
      <c r="S60" s="19" t="s">
        <v>379</v>
      </c>
      <c r="T60" s="23" t="s">
        <v>49</v>
      </c>
      <c r="U60" s="19" t="s">
        <v>380</v>
      </c>
      <c r="V60" s="19" t="s">
        <v>64</v>
      </c>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c r="BR60" s="19"/>
      <c r="BS60" s="19"/>
      <c r="BT60" s="19"/>
      <c r="BU60" s="19"/>
      <c r="BV60" s="19"/>
      <c r="BW60" s="19"/>
      <c r="BX60" s="19"/>
      <c r="BY60" s="19"/>
      <c r="BZ60" s="19"/>
      <c r="CA60" s="19"/>
      <c r="CB60" s="19"/>
      <c r="CC60" s="19"/>
      <c r="CD60" s="19"/>
      <c r="CE60" s="19"/>
      <c r="CF60" s="19"/>
      <c r="CG60" s="19"/>
      <c r="CH60" s="19"/>
      <c r="CI60" s="19"/>
      <c r="CJ60" s="19"/>
      <c r="CK60" s="19"/>
      <c r="CL60" s="19"/>
      <c r="CM60" s="19"/>
      <c r="CN60" s="19"/>
      <c r="CO60" s="19"/>
      <c r="CP60" s="19"/>
      <c r="CQ60" s="19"/>
      <c r="CR60" s="19"/>
      <c r="CS60" s="19"/>
      <c r="CT60" s="19"/>
      <c r="CU60" s="19"/>
      <c r="CV60" s="19"/>
    </row>
    <row r="61" customFormat="false" ht="57.45" hidden="false" customHeight="false" outlineLevel="0" collapsed="false">
      <c r="A61" s="19" t="n">
        <v>328681</v>
      </c>
      <c r="B61" s="19" t="s">
        <v>381</v>
      </c>
      <c r="C61" s="23" t="s">
        <v>382</v>
      </c>
      <c r="D61" s="19" t="s">
        <v>383</v>
      </c>
      <c r="E61" s="19"/>
      <c r="F61" s="19"/>
      <c r="G61" s="20" t="s">
        <v>53</v>
      </c>
      <c r="H61" s="20" t="n">
        <v>2</v>
      </c>
      <c r="I61" s="20" t="s">
        <v>106</v>
      </c>
      <c r="J61" s="20" t="s">
        <v>367</v>
      </c>
      <c r="K61" s="20" t="s">
        <v>384</v>
      </c>
      <c r="L61" s="20" t="s">
        <v>57</v>
      </c>
      <c r="M61" s="20" t="s">
        <v>385</v>
      </c>
      <c r="N61" s="19" t="s">
        <v>386</v>
      </c>
      <c r="O61" s="19" t="s">
        <v>306</v>
      </c>
      <c r="P61" s="19" t="s">
        <v>387</v>
      </c>
      <c r="Q61" s="19"/>
      <c r="R61" s="19" t="s">
        <v>82</v>
      </c>
      <c r="S61" s="19" t="s">
        <v>388</v>
      </c>
      <c r="T61" s="23" t="s">
        <v>49</v>
      </c>
      <c r="U61" s="19" t="s">
        <v>389</v>
      </c>
      <c r="V61" s="19" t="s">
        <v>64</v>
      </c>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c r="BR61" s="19"/>
      <c r="BS61" s="19"/>
      <c r="BT61" s="19"/>
      <c r="BU61" s="19"/>
      <c r="BV61" s="19"/>
      <c r="BW61" s="19"/>
      <c r="BX61" s="19"/>
      <c r="BY61" s="19"/>
      <c r="BZ61" s="19"/>
      <c r="CA61" s="19"/>
      <c r="CB61" s="19"/>
      <c r="CC61" s="19"/>
      <c r="CD61" s="19"/>
      <c r="CE61" s="19"/>
      <c r="CF61" s="19"/>
      <c r="CG61" s="19"/>
      <c r="CH61" s="19"/>
      <c r="CI61" s="19"/>
      <c r="CJ61" s="19"/>
      <c r="CK61" s="19"/>
      <c r="CL61" s="19"/>
      <c r="CM61" s="19"/>
      <c r="CN61" s="19"/>
      <c r="CO61" s="19"/>
      <c r="CP61" s="19"/>
      <c r="CQ61" s="19"/>
      <c r="CR61" s="19"/>
      <c r="CS61" s="19"/>
      <c r="CT61" s="19"/>
      <c r="CU61" s="19"/>
      <c r="CV61" s="19"/>
    </row>
    <row r="62" customFormat="false" ht="79.4" hidden="false" customHeight="false" outlineLevel="0" collapsed="false">
      <c r="A62" s="19" t="n">
        <v>329218</v>
      </c>
      <c r="B62" s="19" t="s">
        <v>390</v>
      </c>
      <c r="C62" s="23" t="s">
        <v>391</v>
      </c>
      <c r="D62" s="19" t="s">
        <v>392</v>
      </c>
      <c r="E62" s="19"/>
      <c r="F62" s="19"/>
      <c r="G62" s="20" t="s">
        <v>53</v>
      </c>
      <c r="H62" s="20" t="n">
        <v>1</v>
      </c>
      <c r="I62" s="20" t="s">
        <v>54</v>
      </c>
      <c r="J62" s="20" t="s">
        <v>393</v>
      </c>
      <c r="K62" s="20" t="s">
        <v>394</v>
      </c>
      <c r="L62" s="20" t="s">
        <v>89</v>
      </c>
      <c r="M62" s="20" t="s">
        <v>395</v>
      </c>
      <c r="N62" s="19" t="s">
        <v>396</v>
      </c>
      <c r="O62" s="19" t="s">
        <v>289</v>
      </c>
      <c r="P62" s="19" t="s">
        <v>397</v>
      </c>
      <c r="Q62" s="19"/>
      <c r="R62" s="19" t="s">
        <v>82</v>
      </c>
      <c r="S62" s="19" t="s">
        <v>398</v>
      </c>
      <c r="T62" s="23" t="s">
        <v>47</v>
      </c>
      <c r="U62" s="19"/>
      <c r="V62" s="19" t="s">
        <v>64</v>
      </c>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c r="BR62" s="19"/>
      <c r="BS62" s="19"/>
      <c r="BT62" s="19"/>
      <c r="BU62" s="19"/>
      <c r="BV62" s="19"/>
      <c r="BW62" s="19"/>
      <c r="BX62" s="19"/>
      <c r="BY62" s="19"/>
      <c r="BZ62" s="19"/>
      <c r="CA62" s="19"/>
      <c r="CB62" s="19"/>
      <c r="CC62" s="19"/>
      <c r="CD62" s="19"/>
      <c r="CE62" s="19"/>
      <c r="CF62" s="19"/>
      <c r="CG62" s="19"/>
      <c r="CH62" s="19"/>
      <c r="CI62" s="19"/>
      <c r="CJ62" s="19"/>
      <c r="CK62" s="19"/>
      <c r="CL62" s="19"/>
      <c r="CM62" s="19"/>
      <c r="CN62" s="19"/>
      <c r="CO62" s="19"/>
      <c r="CP62" s="19"/>
      <c r="CQ62" s="19"/>
      <c r="CR62" s="19"/>
      <c r="CS62" s="19"/>
      <c r="CT62" s="19"/>
      <c r="CU62" s="19"/>
      <c r="CV62" s="19"/>
    </row>
    <row r="63" customFormat="false" ht="180.15" hidden="false" customHeight="false" outlineLevel="0" collapsed="false">
      <c r="A63" s="19" t="n">
        <v>330021</v>
      </c>
      <c r="B63" s="19" t="s">
        <v>163</v>
      </c>
      <c r="C63" s="23" t="s">
        <v>399</v>
      </c>
      <c r="D63" s="19" t="s">
        <v>165</v>
      </c>
      <c r="E63" s="19"/>
      <c r="F63" s="19"/>
      <c r="G63" s="20" t="s">
        <v>166</v>
      </c>
      <c r="H63" s="20" t="n">
        <v>13</v>
      </c>
      <c r="J63" s="20" t="s">
        <v>167</v>
      </c>
      <c r="L63" s="20" t="s">
        <v>89</v>
      </c>
      <c r="M63" s="20" t="s">
        <v>395</v>
      </c>
      <c r="N63" s="19" t="s">
        <v>400</v>
      </c>
      <c r="O63" s="19" t="s">
        <v>401</v>
      </c>
      <c r="P63" s="19" t="s">
        <v>402</v>
      </c>
      <c r="Q63" s="19"/>
      <c r="R63" s="19" t="s">
        <v>62</v>
      </c>
      <c r="S63" s="19" t="s">
        <v>403</v>
      </c>
      <c r="T63" s="23" t="s">
        <v>49</v>
      </c>
      <c r="U63" s="19" t="s">
        <v>404</v>
      </c>
      <c r="V63" s="19" t="s">
        <v>64</v>
      </c>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c r="BR63" s="19"/>
      <c r="BS63" s="19"/>
      <c r="BT63" s="19"/>
      <c r="BU63" s="19"/>
      <c r="BV63" s="19"/>
      <c r="BW63" s="19"/>
      <c r="BX63" s="19"/>
      <c r="BY63" s="19"/>
      <c r="BZ63" s="19"/>
      <c r="CA63" s="19"/>
      <c r="CB63" s="19"/>
      <c r="CC63" s="19"/>
      <c r="CD63" s="19"/>
      <c r="CE63" s="19"/>
      <c r="CF63" s="19"/>
      <c r="CG63" s="19"/>
      <c r="CH63" s="19"/>
      <c r="CI63" s="19"/>
      <c r="CJ63" s="19"/>
      <c r="CK63" s="19"/>
      <c r="CL63" s="19"/>
      <c r="CM63" s="19"/>
      <c r="CN63" s="19"/>
      <c r="CO63" s="19"/>
      <c r="CP63" s="19"/>
      <c r="CQ63" s="19"/>
      <c r="CR63" s="19"/>
      <c r="CS63" s="19"/>
      <c r="CT63" s="19"/>
      <c r="CU63" s="19"/>
      <c r="CV63" s="19"/>
    </row>
    <row r="64" customFormat="false" ht="68.2" hidden="false" customHeight="false" outlineLevel="0" collapsed="false">
      <c r="A64" s="19" t="n">
        <v>330013</v>
      </c>
      <c r="B64" s="19" t="s">
        <v>189</v>
      </c>
      <c r="C64" s="23" t="s">
        <v>405</v>
      </c>
      <c r="D64" s="19" t="s">
        <v>165</v>
      </c>
      <c r="E64" s="19"/>
      <c r="F64" s="19"/>
      <c r="G64" s="20" t="s">
        <v>166</v>
      </c>
      <c r="H64" s="20" t="n">
        <v>5</v>
      </c>
      <c r="J64" s="20" t="s">
        <v>167</v>
      </c>
      <c r="L64" s="20" t="s">
        <v>89</v>
      </c>
      <c r="M64" s="20" t="s">
        <v>406</v>
      </c>
      <c r="N64" s="19" t="s">
        <v>407</v>
      </c>
      <c r="O64" s="19" t="s">
        <v>212</v>
      </c>
      <c r="P64" s="19" t="s">
        <v>408</v>
      </c>
      <c r="Q64" s="19"/>
      <c r="R64" s="19" t="s">
        <v>62</v>
      </c>
      <c r="S64" s="19" t="s">
        <v>409</v>
      </c>
      <c r="T64" s="23" t="s">
        <v>47</v>
      </c>
      <c r="U64" s="19"/>
      <c r="V64" s="19" t="s">
        <v>64</v>
      </c>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c r="BR64" s="19"/>
      <c r="BS64" s="19"/>
      <c r="BT64" s="19"/>
      <c r="BU64" s="19"/>
      <c r="BV64" s="19"/>
      <c r="BW64" s="19"/>
      <c r="BX64" s="19"/>
      <c r="BY64" s="19"/>
      <c r="BZ64" s="19"/>
      <c r="CA64" s="19"/>
      <c r="CB64" s="19"/>
      <c r="CC64" s="19"/>
      <c r="CD64" s="19"/>
      <c r="CE64" s="19"/>
      <c r="CF64" s="19"/>
      <c r="CG64" s="19"/>
      <c r="CH64" s="19"/>
      <c r="CI64" s="19"/>
      <c r="CJ64" s="19"/>
      <c r="CK64" s="19"/>
      <c r="CL64" s="19"/>
      <c r="CM64" s="19"/>
      <c r="CN64" s="19"/>
      <c r="CO64" s="19"/>
      <c r="CP64" s="19"/>
      <c r="CQ64" s="19"/>
      <c r="CR64" s="19"/>
      <c r="CS64" s="19"/>
      <c r="CT64" s="19"/>
      <c r="CU64" s="19"/>
      <c r="CV64" s="19"/>
    </row>
    <row r="65" customFormat="false" ht="68.2" hidden="false" customHeight="false" outlineLevel="0" collapsed="false">
      <c r="A65" s="19" t="n">
        <v>330012</v>
      </c>
      <c r="B65" s="19" t="s">
        <v>189</v>
      </c>
      <c r="C65" s="23" t="s">
        <v>410</v>
      </c>
      <c r="D65" s="19" t="s">
        <v>165</v>
      </c>
      <c r="E65" s="19"/>
      <c r="F65" s="19"/>
      <c r="G65" s="20" t="s">
        <v>166</v>
      </c>
      <c r="H65" s="20" t="n">
        <v>4</v>
      </c>
      <c r="J65" s="20" t="s">
        <v>167</v>
      </c>
      <c r="L65" s="20" t="s">
        <v>89</v>
      </c>
      <c r="M65" s="20" t="s">
        <v>406</v>
      </c>
      <c r="N65" s="19" t="s">
        <v>407</v>
      </c>
      <c r="O65" s="19" t="s">
        <v>310</v>
      </c>
      <c r="P65" s="19" t="s">
        <v>408</v>
      </c>
      <c r="Q65" s="19"/>
      <c r="R65" s="19" t="s">
        <v>62</v>
      </c>
      <c r="S65" s="19" t="s">
        <v>411</v>
      </c>
      <c r="T65" s="23" t="s">
        <v>47</v>
      </c>
      <c r="U65" s="19"/>
      <c r="V65" s="19" t="s">
        <v>64</v>
      </c>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c r="BR65" s="19"/>
      <c r="BS65" s="19"/>
      <c r="BT65" s="19"/>
      <c r="BU65" s="19"/>
      <c r="BV65" s="19"/>
      <c r="BW65" s="19"/>
      <c r="BX65" s="19"/>
      <c r="BY65" s="19"/>
      <c r="BZ65" s="19"/>
      <c r="CA65" s="19"/>
      <c r="CB65" s="19"/>
      <c r="CC65" s="19"/>
      <c r="CD65" s="19"/>
      <c r="CE65" s="19"/>
      <c r="CF65" s="19"/>
      <c r="CG65" s="19"/>
      <c r="CH65" s="19"/>
      <c r="CI65" s="19"/>
      <c r="CJ65" s="19"/>
      <c r="CK65" s="19"/>
      <c r="CL65" s="19"/>
      <c r="CM65" s="19"/>
      <c r="CN65" s="19"/>
      <c r="CO65" s="19"/>
      <c r="CP65" s="19"/>
      <c r="CQ65" s="19"/>
      <c r="CR65" s="19"/>
      <c r="CS65" s="19"/>
      <c r="CT65" s="19"/>
      <c r="CU65" s="19"/>
      <c r="CV65" s="19"/>
    </row>
    <row r="66" customFormat="false" ht="113" hidden="false" customHeight="false" outlineLevel="0" collapsed="false">
      <c r="A66" s="19" t="n">
        <v>329219</v>
      </c>
      <c r="B66" s="19" t="s">
        <v>412</v>
      </c>
      <c r="C66" s="23" t="s">
        <v>413</v>
      </c>
      <c r="D66" s="19" t="s">
        <v>392</v>
      </c>
      <c r="E66" s="19"/>
      <c r="F66" s="19"/>
      <c r="G66" s="20" t="s">
        <v>53</v>
      </c>
      <c r="H66" s="20" t="n">
        <v>2</v>
      </c>
      <c r="I66" s="20" t="s">
        <v>54</v>
      </c>
      <c r="J66" s="20" t="s">
        <v>393</v>
      </c>
      <c r="K66" s="20" t="s">
        <v>394</v>
      </c>
      <c r="L66" s="20" t="s">
        <v>89</v>
      </c>
      <c r="M66" s="20" t="s">
        <v>406</v>
      </c>
      <c r="N66" s="19" t="s">
        <v>407</v>
      </c>
      <c r="O66" s="19" t="s">
        <v>118</v>
      </c>
      <c r="P66" s="19" t="s">
        <v>414</v>
      </c>
      <c r="Q66" s="19"/>
      <c r="R66" s="19" t="s">
        <v>82</v>
      </c>
      <c r="S66" s="19" t="s">
        <v>415</v>
      </c>
      <c r="T66" s="23" t="s">
        <v>47</v>
      </c>
      <c r="U66" s="19"/>
      <c r="V66" s="19" t="s">
        <v>64</v>
      </c>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c r="BR66" s="19"/>
      <c r="BS66" s="19"/>
      <c r="BT66" s="19"/>
      <c r="BU66" s="19"/>
      <c r="BV66" s="19"/>
      <c r="BW66" s="19"/>
      <c r="BX66" s="19"/>
      <c r="BY66" s="19"/>
      <c r="BZ66" s="19"/>
      <c r="CA66" s="19"/>
      <c r="CB66" s="19"/>
      <c r="CC66" s="19"/>
      <c r="CD66" s="19"/>
      <c r="CE66" s="19"/>
      <c r="CF66" s="19"/>
      <c r="CG66" s="19"/>
      <c r="CH66" s="19"/>
      <c r="CI66" s="19"/>
      <c r="CJ66" s="19"/>
      <c r="CK66" s="19"/>
      <c r="CL66" s="19"/>
      <c r="CM66" s="19"/>
      <c r="CN66" s="19"/>
      <c r="CO66" s="19"/>
      <c r="CP66" s="19"/>
      <c r="CQ66" s="19"/>
      <c r="CR66" s="19"/>
      <c r="CS66" s="19"/>
      <c r="CT66" s="19"/>
      <c r="CU66" s="19"/>
      <c r="CV66" s="19"/>
    </row>
    <row r="67" customFormat="false" ht="90.6" hidden="false" customHeight="false" outlineLevel="0" collapsed="false">
      <c r="A67" s="19" t="n">
        <v>329690</v>
      </c>
      <c r="B67" s="19" t="s">
        <v>416</v>
      </c>
      <c r="C67" s="23" t="s">
        <v>417</v>
      </c>
      <c r="D67" s="19" t="s">
        <v>52</v>
      </c>
      <c r="E67" s="19"/>
      <c r="F67" s="19"/>
      <c r="G67" s="20" t="s">
        <v>53</v>
      </c>
      <c r="H67" s="20" t="n">
        <v>1</v>
      </c>
      <c r="I67" s="20" t="s">
        <v>54</v>
      </c>
      <c r="J67" s="20" t="s">
        <v>55</v>
      </c>
      <c r="K67" s="20" t="s">
        <v>56</v>
      </c>
      <c r="L67" s="20" t="s">
        <v>66</v>
      </c>
      <c r="M67" s="20" t="s">
        <v>418</v>
      </c>
      <c r="N67" s="19" t="s">
        <v>419</v>
      </c>
      <c r="O67" s="19" t="s">
        <v>310</v>
      </c>
      <c r="P67" s="19" t="s">
        <v>420</v>
      </c>
      <c r="Q67" s="19"/>
      <c r="R67" s="19" t="s">
        <v>82</v>
      </c>
      <c r="S67" s="19" t="s">
        <v>421</v>
      </c>
      <c r="T67" s="23" t="s">
        <v>49</v>
      </c>
      <c r="U67" s="19" t="s">
        <v>422</v>
      </c>
      <c r="V67" s="19" t="s">
        <v>64</v>
      </c>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c r="BR67" s="19"/>
      <c r="BS67" s="19"/>
      <c r="BT67" s="19"/>
      <c r="BU67" s="19"/>
      <c r="BV67" s="19"/>
      <c r="BW67" s="19"/>
      <c r="BX67" s="19"/>
      <c r="BY67" s="19"/>
      <c r="BZ67" s="19"/>
      <c r="CA67" s="19"/>
      <c r="CB67" s="19"/>
      <c r="CC67" s="19"/>
      <c r="CD67" s="19"/>
      <c r="CE67" s="19"/>
      <c r="CF67" s="19"/>
      <c r="CG67" s="19"/>
      <c r="CH67" s="19"/>
      <c r="CI67" s="19"/>
      <c r="CJ67" s="19"/>
      <c r="CK67" s="19"/>
      <c r="CL67" s="19"/>
      <c r="CM67" s="19"/>
      <c r="CN67" s="19"/>
      <c r="CO67" s="19"/>
      <c r="CP67" s="19"/>
      <c r="CQ67" s="19"/>
      <c r="CR67" s="19"/>
      <c r="CS67" s="19"/>
      <c r="CT67" s="19"/>
      <c r="CU67" s="19"/>
      <c r="CV67" s="19"/>
    </row>
    <row r="68" customFormat="false" ht="45.8" hidden="false" customHeight="false" outlineLevel="0" collapsed="false">
      <c r="A68" s="19" t="n">
        <v>329763</v>
      </c>
      <c r="B68" s="19" t="s">
        <v>423</v>
      </c>
      <c r="C68" s="23" t="s">
        <v>424</v>
      </c>
      <c r="D68" s="19" t="s">
        <v>425</v>
      </c>
      <c r="E68" s="19"/>
      <c r="F68" s="19"/>
      <c r="G68" s="20" t="s">
        <v>53</v>
      </c>
      <c r="H68" s="20" t="n">
        <v>1</v>
      </c>
      <c r="I68" s="20" t="s">
        <v>182</v>
      </c>
      <c r="J68" s="20" t="s">
        <v>367</v>
      </c>
      <c r="K68" s="20" t="s">
        <v>426</v>
      </c>
      <c r="L68" s="20" t="s">
        <v>57</v>
      </c>
      <c r="M68" s="20" t="s">
        <v>418</v>
      </c>
      <c r="N68" s="19" t="s">
        <v>427</v>
      </c>
      <c r="O68" s="19" t="s">
        <v>261</v>
      </c>
      <c r="P68" s="19" t="s">
        <v>428</v>
      </c>
      <c r="Q68" s="19"/>
      <c r="R68" s="19" t="s">
        <v>82</v>
      </c>
      <c r="S68" s="19" t="s">
        <v>429</v>
      </c>
      <c r="T68" s="23" t="s">
        <v>47</v>
      </c>
      <c r="U68" s="19"/>
      <c r="V68" s="19" t="s">
        <v>64</v>
      </c>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row>
    <row r="69" customFormat="false" ht="45.8" hidden="false" customHeight="false" outlineLevel="0" collapsed="false">
      <c r="A69" s="19" t="n">
        <v>329692</v>
      </c>
      <c r="B69" s="19" t="s">
        <v>416</v>
      </c>
      <c r="C69" s="23" t="s">
        <v>430</v>
      </c>
      <c r="D69" s="19" t="s">
        <v>52</v>
      </c>
      <c r="E69" s="19"/>
      <c r="F69" s="19"/>
      <c r="G69" s="20" t="s">
        <v>53</v>
      </c>
      <c r="H69" s="20" t="n">
        <v>3</v>
      </c>
      <c r="I69" s="20" t="s">
        <v>54</v>
      </c>
      <c r="J69" s="20" t="s">
        <v>55</v>
      </c>
      <c r="K69" s="20" t="s">
        <v>56</v>
      </c>
      <c r="L69" s="20" t="s">
        <v>57</v>
      </c>
      <c r="M69" s="20" t="s">
        <v>418</v>
      </c>
      <c r="N69" s="19" t="s">
        <v>427</v>
      </c>
      <c r="O69" s="19" t="s">
        <v>261</v>
      </c>
      <c r="P69" s="19" t="s">
        <v>431</v>
      </c>
      <c r="Q69" s="19"/>
      <c r="R69" s="19" t="s">
        <v>62</v>
      </c>
      <c r="S69" s="19" t="s">
        <v>432</v>
      </c>
      <c r="T69" s="23" t="s">
        <v>47</v>
      </c>
      <c r="U69" s="19"/>
      <c r="V69" s="19" t="s">
        <v>64</v>
      </c>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c r="BR69" s="19"/>
      <c r="BS69" s="19"/>
      <c r="BT69" s="19"/>
      <c r="BU69" s="19"/>
      <c r="BV69" s="19"/>
      <c r="BW69" s="19"/>
      <c r="BX69" s="19"/>
      <c r="BY69" s="19"/>
      <c r="BZ69" s="19"/>
      <c r="CA69" s="19"/>
      <c r="CB69" s="19"/>
      <c r="CC69" s="19"/>
      <c r="CD69" s="19"/>
      <c r="CE69" s="19"/>
      <c r="CF69" s="19"/>
      <c r="CG69" s="19"/>
      <c r="CH69" s="19"/>
      <c r="CI69" s="19"/>
      <c r="CJ69" s="19"/>
      <c r="CK69" s="19"/>
      <c r="CL69" s="19"/>
      <c r="CM69" s="19"/>
      <c r="CN69" s="19"/>
      <c r="CO69" s="19"/>
      <c r="CP69" s="19"/>
      <c r="CQ69" s="19"/>
      <c r="CR69" s="19"/>
      <c r="CS69" s="19"/>
      <c r="CT69" s="19"/>
      <c r="CU69" s="19"/>
      <c r="CV69" s="19"/>
    </row>
    <row r="70" customFormat="false" ht="45.8" hidden="false" customHeight="false" outlineLevel="0" collapsed="false">
      <c r="A70" s="19" t="n">
        <v>329691</v>
      </c>
      <c r="B70" s="19" t="s">
        <v>416</v>
      </c>
      <c r="C70" s="23" t="s">
        <v>433</v>
      </c>
      <c r="D70" s="19" t="s">
        <v>52</v>
      </c>
      <c r="E70" s="19"/>
      <c r="F70" s="19"/>
      <c r="G70" s="20" t="s">
        <v>53</v>
      </c>
      <c r="H70" s="20" t="n">
        <v>2</v>
      </c>
      <c r="I70" s="20" t="s">
        <v>54</v>
      </c>
      <c r="J70" s="20" t="s">
        <v>55</v>
      </c>
      <c r="K70" s="20" t="s">
        <v>56</v>
      </c>
      <c r="L70" s="20" t="s">
        <v>57</v>
      </c>
      <c r="M70" s="20" t="s">
        <v>418</v>
      </c>
      <c r="N70" s="19" t="s">
        <v>427</v>
      </c>
      <c r="O70" s="19" t="s">
        <v>289</v>
      </c>
      <c r="P70" s="19" t="s">
        <v>434</v>
      </c>
      <c r="Q70" s="19"/>
      <c r="R70" s="19" t="s">
        <v>82</v>
      </c>
      <c r="S70" s="19" t="s">
        <v>435</v>
      </c>
      <c r="T70" s="23" t="s">
        <v>47</v>
      </c>
      <c r="U70" s="19"/>
      <c r="V70" s="19" t="s">
        <v>64</v>
      </c>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c r="BR70" s="19"/>
      <c r="BS70" s="19"/>
      <c r="BT70" s="19"/>
      <c r="BU70" s="19"/>
      <c r="BV70" s="19"/>
      <c r="BW70" s="19"/>
      <c r="BX70" s="19"/>
      <c r="BY70" s="19"/>
      <c r="BZ70" s="19"/>
      <c r="CA70" s="19"/>
      <c r="CB70" s="19"/>
      <c r="CC70" s="19"/>
      <c r="CD70" s="19"/>
      <c r="CE70" s="19"/>
      <c r="CF70" s="19"/>
      <c r="CG70" s="19"/>
      <c r="CH70" s="19"/>
      <c r="CI70" s="19"/>
      <c r="CJ70" s="19"/>
      <c r="CK70" s="19"/>
      <c r="CL70" s="19"/>
      <c r="CM70" s="19"/>
      <c r="CN70" s="19"/>
      <c r="CO70" s="19"/>
      <c r="CP70" s="19"/>
      <c r="CQ70" s="19"/>
      <c r="CR70" s="19"/>
      <c r="CS70" s="19"/>
      <c r="CT70" s="19"/>
      <c r="CU70" s="19"/>
      <c r="CV70" s="19"/>
    </row>
    <row r="71" customFormat="false" ht="57" hidden="false" customHeight="false" outlineLevel="0" collapsed="false">
      <c r="A71" s="19" t="n">
        <v>329693</v>
      </c>
      <c r="B71" s="19" t="s">
        <v>416</v>
      </c>
      <c r="C71" s="23" t="s">
        <v>436</v>
      </c>
      <c r="D71" s="19" t="s">
        <v>52</v>
      </c>
      <c r="E71" s="19"/>
      <c r="F71" s="19"/>
      <c r="G71" s="20" t="s">
        <v>53</v>
      </c>
      <c r="H71" s="20" t="n">
        <v>4</v>
      </c>
      <c r="I71" s="20" t="s">
        <v>54</v>
      </c>
      <c r="J71" s="20" t="s">
        <v>55</v>
      </c>
      <c r="K71" s="20" t="s">
        <v>56</v>
      </c>
      <c r="L71" s="20" t="s">
        <v>57</v>
      </c>
      <c r="M71" s="20" t="s">
        <v>437</v>
      </c>
      <c r="N71" s="19" t="s">
        <v>438</v>
      </c>
      <c r="O71" s="19" t="s">
        <v>118</v>
      </c>
      <c r="P71" s="19" t="s">
        <v>439</v>
      </c>
      <c r="Q71" s="19"/>
      <c r="R71" s="19" t="s">
        <v>82</v>
      </c>
      <c r="S71" s="19" t="s">
        <v>440</v>
      </c>
      <c r="T71" s="23" t="s">
        <v>47</v>
      </c>
      <c r="U71" s="19"/>
      <c r="V71" s="19" t="s">
        <v>64</v>
      </c>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c r="BR71" s="19"/>
      <c r="BS71" s="19"/>
      <c r="BT71" s="19"/>
      <c r="BU71" s="19"/>
      <c r="BV71" s="19"/>
      <c r="BW71" s="19"/>
      <c r="BX71" s="19"/>
      <c r="BY71" s="19"/>
      <c r="BZ71" s="19"/>
      <c r="CA71" s="19"/>
      <c r="CB71" s="19"/>
      <c r="CC71" s="19"/>
      <c r="CD71" s="19"/>
      <c r="CE71" s="19"/>
      <c r="CF71" s="19"/>
      <c r="CG71" s="19"/>
      <c r="CH71" s="19"/>
      <c r="CI71" s="19"/>
      <c r="CJ71" s="19"/>
      <c r="CK71" s="19"/>
      <c r="CL71" s="19"/>
      <c r="CM71" s="19"/>
      <c r="CN71" s="19"/>
      <c r="CO71" s="19"/>
      <c r="CP71" s="19"/>
      <c r="CQ71" s="19"/>
      <c r="CR71" s="19"/>
      <c r="CS71" s="19"/>
      <c r="CT71" s="19"/>
      <c r="CU71" s="19"/>
      <c r="CV71" s="19"/>
    </row>
    <row r="72" customFormat="false" ht="45.8" hidden="false" customHeight="false" outlineLevel="0" collapsed="false">
      <c r="A72" s="19" t="n">
        <v>329786</v>
      </c>
      <c r="B72" s="19" t="s">
        <v>441</v>
      </c>
      <c r="C72" s="23" t="s">
        <v>442</v>
      </c>
      <c r="D72" s="19" t="s">
        <v>105</v>
      </c>
      <c r="E72" s="19"/>
      <c r="F72" s="19"/>
      <c r="G72" s="20" t="s">
        <v>53</v>
      </c>
      <c r="H72" s="20" t="n">
        <v>22</v>
      </c>
      <c r="I72" s="20" t="s">
        <v>106</v>
      </c>
      <c r="J72" s="20" t="s">
        <v>55</v>
      </c>
      <c r="K72" s="20" t="s">
        <v>107</v>
      </c>
      <c r="L72" s="20" t="s">
        <v>57</v>
      </c>
      <c r="M72" s="20" t="s">
        <v>443</v>
      </c>
      <c r="N72" s="19" t="s">
        <v>444</v>
      </c>
      <c r="O72" s="19" t="s">
        <v>193</v>
      </c>
      <c r="P72" s="19" t="s">
        <v>445</v>
      </c>
      <c r="Q72" s="19"/>
      <c r="R72" s="19" t="s">
        <v>82</v>
      </c>
      <c r="S72" s="19" t="s">
        <v>446</v>
      </c>
      <c r="T72" s="23" t="s">
        <v>47</v>
      </c>
      <c r="U72" s="19"/>
      <c r="V72" s="19" t="s">
        <v>64</v>
      </c>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c r="BR72" s="19"/>
      <c r="BS72" s="19"/>
      <c r="BT72" s="19"/>
      <c r="BU72" s="19"/>
      <c r="BV72" s="19"/>
      <c r="BW72" s="19"/>
      <c r="BX72" s="19"/>
      <c r="BY72" s="19"/>
      <c r="BZ72" s="19"/>
      <c r="CA72" s="19"/>
      <c r="CB72" s="19"/>
      <c r="CC72" s="19"/>
      <c r="CD72" s="19"/>
      <c r="CE72" s="19"/>
      <c r="CF72" s="19"/>
      <c r="CG72" s="19"/>
      <c r="CH72" s="19"/>
      <c r="CI72" s="19"/>
      <c r="CJ72" s="19"/>
      <c r="CK72" s="19"/>
      <c r="CL72" s="19"/>
      <c r="CM72" s="19"/>
      <c r="CN72" s="19"/>
      <c r="CO72" s="19"/>
      <c r="CP72" s="19"/>
      <c r="CQ72" s="19"/>
      <c r="CR72" s="19"/>
      <c r="CS72" s="19"/>
      <c r="CT72" s="19"/>
      <c r="CU72" s="19"/>
      <c r="CV72" s="19"/>
    </row>
    <row r="73" customFormat="false" ht="45.8" hidden="false" customHeight="false" outlineLevel="0" collapsed="false">
      <c r="A73" s="19" t="n">
        <v>329785</v>
      </c>
      <c r="B73" s="19" t="s">
        <v>447</v>
      </c>
      <c r="C73" s="23" t="s">
        <v>448</v>
      </c>
      <c r="D73" s="19" t="s">
        <v>105</v>
      </c>
      <c r="E73" s="19"/>
      <c r="F73" s="19"/>
      <c r="G73" s="20" t="s">
        <v>53</v>
      </c>
      <c r="H73" s="20" t="n">
        <v>21</v>
      </c>
      <c r="I73" s="20" t="s">
        <v>106</v>
      </c>
      <c r="J73" s="20" t="s">
        <v>55</v>
      </c>
      <c r="K73" s="20" t="s">
        <v>107</v>
      </c>
      <c r="L73" s="20" t="s">
        <v>57</v>
      </c>
      <c r="M73" s="20" t="s">
        <v>443</v>
      </c>
      <c r="N73" s="19" t="s">
        <v>444</v>
      </c>
      <c r="O73" s="19" t="s">
        <v>176</v>
      </c>
      <c r="P73" s="19" t="s">
        <v>449</v>
      </c>
      <c r="Q73" s="19"/>
      <c r="R73" s="19" t="s">
        <v>82</v>
      </c>
      <c r="S73" s="19" t="s">
        <v>446</v>
      </c>
      <c r="T73" s="23" t="s">
        <v>47</v>
      </c>
      <c r="U73" s="19"/>
      <c r="V73" s="19" t="s">
        <v>64</v>
      </c>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c r="BR73" s="19"/>
      <c r="BS73" s="19"/>
      <c r="BT73" s="19"/>
      <c r="BU73" s="19"/>
      <c r="BV73" s="19"/>
      <c r="BW73" s="19"/>
      <c r="BX73" s="19"/>
      <c r="BY73" s="19"/>
      <c r="BZ73" s="19"/>
      <c r="CA73" s="19"/>
      <c r="CB73" s="19"/>
      <c r="CC73" s="19"/>
      <c r="CD73" s="19"/>
      <c r="CE73" s="19"/>
      <c r="CF73" s="19"/>
      <c r="CG73" s="19"/>
      <c r="CH73" s="19"/>
      <c r="CI73" s="19"/>
      <c r="CJ73" s="19"/>
      <c r="CK73" s="19"/>
      <c r="CL73" s="19"/>
      <c r="CM73" s="19"/>
      <c r="CN73" s="19"/>
      <c r="CO73" s="19"/>
      <c r="CP73" s="19"/>
      <c r="CQ73" s="19"/>
      <c r="CR73" s="19"/>
      <c r="CS73" s="19"/>
      <c r="CT73" s="19"/>
      <c r="CU73" s="19"/>
      <c r="CV73" s="19"/>
    </row>
    <row r="74" customFormat="false" ht="45.8" hidden="false" customHeight="false" outlineLevel="0" collapsed="false">
      <c r="A74" s="19" t="n">
        <v>329764</v>
      </c>
      <c r="B74" s="19" t="s">
        <v>423</v>
      </c>
      <c r="C74" s="23" t="s">
        <v>450</v>
      </c>
      <c r="D74" s="19" t="s">
        <v>425</v>
      </c>
      <c r="E74" s="19"/>
      <c r="F74" s="19"/>
      <c r="G74" s="20" t="s">
        <v>53</v>
      </c>
      <c r="H74" s="20" t="n">
        <v>2</v>
      </c>
      <c r="I74" s="20" t="s">
        <v>182</v>
      </c>
      <c r="J74" s="20" t="s">
        <v>367</v>
      </c>
      <c r="K74" s="20" t="s">
        <v>426</v>
      </c>
      <c r="L74" s="20" t="s">
        <v>57</v>
      </c>
      <c r="M74" s="20" t="s">
        <v>443</v>
      </c>
      <c r="N74" s="19" t="s">
        <v>444</v>
      </c>
      <c r="O74" s="19" t="s">
        <v>176</v>
      </c>
      <c r="P74" s="19" t="s">
        <v>451</v>
      </c>
      <c r="Q74" s="19"/>
      <c r="R74" s="19" t="s">
        <v>82</v>
      </c>
      <c r="S74" s="19" t="s">
        <v>446</v>
      </c>
      <c r="T74" s="23" t="s">
        <v>47</v>
      </c>
      <c r="U74" s="19"/>
      <c r="V74" s="19" t="s">
        <v>64</v>
      </c>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c r="BR74" s="19"/>
      <c r="BS74" s="19"/>
      <c r="BT74" s="19"/>
      <c r="BU74" s="19"/>
      <c r="BV74" s="19"/>
      <c r="BW74" s="19"/>
      <c r="BX74" s="19"/>
      <c r="BY74" s="19"/>
      <c r="BZ74" s="19"/>
      <c r="CA74" s="19"/>
      <c r="CB74" s="19"/>
      <c r="CC74" s="19"/>
      <c r="CD74" s="19"/>
      <c r="CE74" s="19"/>
      <c r="CF74" s="19"/>
      <c r="CG74" s="19"/>
      <c r="CH74" s="19"/>
      <c r="CI74" s="19"/>
      <c r="CJ74" s="19"/>
      <c r="CK74" s="19"/>
      <c r="CL74" s="19"/>
      <c r="CM74" s="19"/>
      <c r="CN74" s="19"/>
      <c r="CO74" s="19"/>
      <c r="CP74" s="19"/>
      <c r="CQ74" s="19"/>
      <c r="CR74" s="19"/>
      <c r="CS74" s="19"/>
      <c r="CT74" s="19"/>
      <c r="CU74" s="19"/>
      <c r="CV74" s="19"/>
    </row>
    <row r="75" customFormat="false" ht="45.8" hidden="false" customHeight="false" outlineLevel="0" collapsed="false">
      <c r="A75" s="19" t="n">
        <v>329695</v>
      </c>
      <c r="B75" s="19" t="s">
        <v>416</v>
      </c>
      <c r="C75" s="23" t="s">
        <v>452</v>
      </c>
      <c r="D75" s="19" t="s">
        <v>52</v>
      </c>
      <c r="E75" s="19"/>
      <c r="F75" s="19"/>
      <c r="G75" s="20" t="s">
        <v>53</v>
      </c>
      <c r="H75" s="20" t="n">
        <v>6</v>
      </c>
      <c r="I75" s="20" t="s">
        <v>54</v>
      </c>
      <c r="J75" s="20" t="s">
        <v>55</v>
      </c>
      <c r="K75" s="20" t="s">
        <v>56</v>
      </c>
      <c r="L75" s="20" t="s">
        <v>57</v>
      </c>
      <c r="M75" s="20" t="s">
        <v>443</v>
      </c>
      <c r="N75" s="19" t="s">
        <v>444</v>
      </c>
      <c r="O75" s="19" t="s">
        <v>193</v>
      </c>
      <c r="P75" s="19" t="s">
        <v>453</v>
      </c>
      <c r="Q75" s="19"/>
      <c r="R75" s="19" t="s">
        <v>62</v>
      </c>
      <c r="S75" s="19" t="s">
        <v>454</v>
      </c>
      <c r="T75" s="23" t="s">
        <v>47</v>
      </c>
      <c r="U75" s="19"/>
      <c r="V75" s="19" t="s">
        <v>64</v>
      </c>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c r="BR75" s="19"/>
      <c r="BS75" s="19"/>
      <c r="BT75" s="19"/>
      <c r="BU75" s="19"/>
      <c r="BV75" s="19"/>
      <c r="BW75" s="19"/>
      <c r="BX75" s="19"/>
      <c r="BY75" s="19"/>
      <c r="BZ75" s="19"/>
      <c r="CA75" s="19"/>
      <c r="CB75" s="19"/>
      <c r="CC75" s="19"/>
      <c r="CD75" s="19"/>
      <c r="CE75" s="19"/>
      <c r="CF75" s="19"/>
      <c r="CG75" s="19"/>
      <c r="CH75" s="19"/>
      <c r="CI75" s="19"/>
      <c r="CJ75" s="19"/>
      <c r="CK75" s="19"/>
      <c r="CL75" s="19"/>
      <c r="CM75" s="19"/>
      <c r="CN75" s="19"/>
      <c r="CO75" s="19"/>
      <c r="CP75" s="19"/>
      <c r="CQ75" s="19"/>
      <c r="CR75" s="19"/>
      <c r="CS75" s="19"/>
      <c r="CT75" s="19"/>
      <c r="CU75" s="19"/>
      <c r="CV75" s="19"/>
    </row>
    <row r="76" customFormat="false" ht="45.8" hidden="false" customHeight="false" outlineLevel="0" collapsed="false">
      <c r="A76" s="19" t="n">
        <v>329694</v>
      </c>
      <c r="B76" s="19" t="s">
        <v>416</v>
      </c>
      <c r="C76" s="23" t="s">
        <v>455</v>
      </c>
      <c r="D76" s="19" t="s">
        <v>52</v>
      </c>
      <c r="E76" s="19"/>
      <c r="F76" s="19"/>
      <c r="G76" s="20" t="s">
        <v>53</v>
      </c>
      <c r="H76" s="20" t="n">
        <v>5</v>
      </c>
      <c r="I76" s="20" t="s">
        <v>54</v>
      </c>
      <c r="J76" s="20" t="s">
        <v>55</v>
      </c>
      <c r="K76" s="20" t="s">
        <v>56</v>
      </c>
      <c r="L76" s="20" t="s">
        <v>57</v>
      </c>
      <c r="M76" s="20" t="s">
        <v>443</v>
      </c>
      <c r="N76" s="19" t="s">
        <v>444</v>
      </c>
      <c r="O76" s="19" t="s">
        <v>176</v>
      </c>
      <c r="P76" s="19" t="s">
        <v>456</v>
      </c>
      <c r="Q76" s="19"/>
      <c r="R76" s="19" t="s">
        <v>62</v>
      </c>
      <c r="S76" s="19" t="s">
        <v>454</v>
      </c>
      <c r="T76" s="23" t="s">
        <v>47</v>
      </c>
      <c r="U76" s="19"/>
      <c r="V76" s="19" t="s">
        <v>64</v>
      </c>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c r="BR76" s="19"/>
      <c r="BS76" s="19"/>
      <c r="BT76" s="19"/>
      <c r="BU76" s="19"/>
      <c r="BV76" s="19"/>
      <c r="BW76" s="19"/>
      <c r="BX76" s="19"/>
      <c r="BY76" s="19"/>
      <c r="BZ76" s="19"/>
      <c r="CA76" s="19"/>
      <c r="CB76" s="19"/>
      <c r="CC76" s="19"/>
      <c r="CD76" s="19"/>
      <c r="CE76" s="19"/>
      <c r="CF76" s="19"/>
      <c r="CG76" s="19"/>
      <c r="CH76" s="19"/>
      <c r="CI76" s="19"/>
      <c r="CJ76" s="19"/>
      <c r="CK76" s="19"/>
      <c r="CL76" s="19"/>
      <c r="CM76" s="19"/>
      <c r="CN76" s="19"/>
      <c r="CO76" s="19"/>
      <c r="CP76" s="19"/>
      <c r="CQ76" s="19"/>
      <c r="CR76" s="19"/>
      <c r="CS76" s="19"/>
      <c r="CT76" s="19"/>
      <c r="CU76" s="19"/>
      <c r="CV76" s="19"/>
    </row>
    <row r="77" customFormat="false" ht="45.8" hidden="false" customHeight="false" outlineLevel="0" collapsed="false">
      <c r="A77" s="19" t="n">
        <v>329766</v>
      </c>
      <c r="B77" s="19" t="s">
        <v>423</v>
      </c>
      <c r="C77" s="23" t="s">
        <v>457</v>
      </c>
      <c r="D77" s="19" t="s">
        <v>425</v>
      </c>
      <c r="E77" s="19"/>
      <c r="F77" s="19"/>
      <c r="G77" s="20" t="s">
        <v>53</v>
      </c>
      <c r="H77" s="20" t="n">
        <v>4</v>
      </c>
      <c r="I77" s="20" t="s">
        <v>182</v>
      </c>
      <c r="J77" s="20" t="s">
        <v>367</v>
      </c>
      <c r="K77" s="20" t="s">
        <v>426</v>
      </c>
      <c r="L77" s="20" t="s">
        <v>57</v>
      </c>
      <c r="M77" s="20" t="s">
        <v>443</v>
      </c>
      <c r="N77" s="19" t="s">
        <v>458</v>
      </c>
      <c r="O77" s="19" t="s">
        <v>160</v>
      </c>
      <c r="P77" s="19" t="s">
        <v>459</v>
      </c>
      <c r="Q77" s="19"/>
      <c r="R77" s="19" t="s">
        <v>82</v>
      </c>
      <c r="S77" s="19" t="s">
        <v>460</v>
      </c>
      <c r="T77" s="23" t="s">
        <v>49</v>
      </c>
      <c r="U77" s="19" t="s">
        <v>461</v>
      </c>
      <c r="V77" s="19" t="s">
        <v>64</v>
      </c>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c r="BR77" s="19"/>
      <c r="BS77" s="19"/>
      <c r="BT77" s="19"/>
      <c r="BU77" s="19"/>
      <c r="BV77" s="19"/>
      <c r="BW77" s="19"/>
      <c r="BX77" s="19"/>
      <c r="BY77" s="19"/>
      <c r="BZ77" s="19"/>
      <c r="CA77" s="19"/>
      <c r="CB77" s="19"/>
      <c r="CC77" s="19"/>
      <c r="CD77" s="19"/>
      <c r="CE77" s="19"/>
      <c r="CF77" s="19"/>
      <c r="CG77" s="19"/>
      <c r="CH77" s="19"/>
      <c r="CI77" s="19"/>
      <c r="CJ77" s="19"/>
      <c r="CK77" s="19"/>
      <c r="CL77" s="19"/>
      <c r="CM77" s="19"/>
      <c r="CN77" s="19"/>
      <c r="CO77" s="19"/>
      <c r="CP77" s="19"/>
      <c r="CQ77" s="19"/>
      <c r="CR77" s="19"/>
      <c r="CS77" s="19"/>
      <c r="CT77" s="19"/>
      <c r="CU77" s="19"/>
      <c r="CV77" s="19"/>
    </row>
    <row r="78" customFormat="false" ht="45.8" hidden="false" customHeight="false" outlineLevel="0" collapsed="false">
      <c r="A78" s="19" t="n">
        <v>329765</v>
      </c>
      <c r="B78" s="19" t="s">
        <v>423</v>
      </c>
      <c r="C78" s="23" t="s">
        <v>462</v>
      </c>
      <c r="D78" s="19" t="s">
        <v>425</v>
      </c>
      <c r="E78" s="19"/>
      <c r="F78" s="19"/>
      <c r="G78" s="20" t="s">
        <v>53</v>
      </c>
      <c r="H78" s="20" t="n">
        <v>3</v>
      </c>
      <c r="I78" s="20" t="s">
        <v>182</v>
      </c>
      <c r="J78" s="20" t="s">
        <v>367</v>
      </c>
      <c r="K78" s="20" t="s">
        <v>426</v>
      </c>
      <c r="L78" s="20" t="s">
        <v>57</v>
      </c>
      <c r="M78" s="20" t="s">
        <v>443</v>
      </c>
      <c r="N78" s="19" t="s">
        <v>458</v>
      </c>
      <c r="O78" s="19" t="s">
        <v>261</v>
      </c>
      <c r="P78" s="19" t="s">
        <v>459</v>
      </c>
      <c r="Q78" s="19"/>
      <c r="R78" s="19" t="s">
        <v>82</v>
      </c>
      <c r="S78" s="19" t="s">
        <v>460</v>
      </c>
      <c r="T78" s="23" t="s">
        <v>49</v>
      </c>
      <c r="U78" s="19" t="s">
        <v>461</v>
      </c>
      <c r="V78" s="19" t="s">
        <v>64</v>
      </c>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c r="BR78" s="19"/>
      <c r="BS78" s="19"/>
      <c r="BT78" s="19"/>
      <c r="BU78" s="19"/>
      <c r="BV78" s="19"/>
      <c r="BW78" s="19"/>
      <c r="BX78" s="19"/>
      <c r="BY78" s="19"/>
      <c r="BZ78" s="19"/>
      <c r="CA78" s="19"/>
      <c r="CB78" s="19"/>
      <c r="CC78" s="19"/>
      <c r="CD78" s="19"/>
      <c r="CE78" s="19"/>
      <c r="CF78" s="19"/>
      <c r="CG78" s="19"/>
      <c r="CH78" s="19"/>
      <c r="CI78" s="19"/>
      <c r="CJ78" s="19"/>
      <c r="CK78" s="19"/>
      <c r="CL78" s="19"/>
      <c r="CM78" s="19"/>
      <c r="CN78" s="19"/>
      <c r="CO78" s="19"/>
      <c r="CP78" s="19"/>
      <c r="CQ78" s="19"/>
      <c r="CR78" s="19"/>
      <c r="CS78" s="19"/>
      <c r="CT78" s="19"/>
      <c r="CU78" s="19"/>
      <c r="CV78" s="19"/>
    </row>
    <row r="79" customFormat="false" ht="45.8" hidden="false" customHeight="false" outlineLevel="0" collapsed="false">
      <c r="A79" s="19" t="n">
        <v>329768</v>
      </c>
      <c r="B79" s="19" t="s">
        <v>423</v>
      </c>
      <c r="C79" s="23" t="s">
        <v>463</v>
      </c>
      <c r="D79" s="19" t="s">
        <v>425</v>
      </c>
      <c r="E79" s="19"/>
      <c r="F79" s="19"/>
      <c r="G79" s="20" t="s">
        <v>53</v>
      </c>
      <c r="H79" s="20" t="n">
        <v>6</v>
      </c>
      <c r="I79" s="20" t="s">
        <v>182</v>
      </c>
      <c r="J79" s="20" t="s">
        <v>367</v>
      </c>
      <c r="K79" s="20" t="s">
        <v>426</v>
      </c>
      <c r="L79" s="20" t="s">
        <v>57</v>
      </c>
      <c r="M79" s="20" t="s">
        <v>464</v>
      </c>
      <c r="N79" s="19" t="s">
        <v>465</v>
      </c>
      <c r="O79" s="19" t="s">
        <v>268</v>
      </c>
      <c r="P79" s="19" t="s">
        <v>466</v>
      </c>
      <c r="Q79" s="19"/>
      <c r="R79" s="19" t="s">
        <v>82</v>
      </c>
      <c r="S79" s="19" t="s">
        <v>64</v>
      </c>
      <c r="T79" s="23" t="s">
        <v>47</v>
      </c>
      <c r="U79" s="19"/>
      <c r="V79" s="19" t="s">
        <v>64</v>
      </c>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c r="BR79" s="19"/>
      <c r="BS79" s="19"/>
      <c r="BT79" s="19"/>
      <c r="BU79" s="19"/>
      <c r="BV79" s="19"/>
      <c r="BW79" s="19"/>
      <c r="BX79" s="19"/>
      <c r="BY79" s="19"/>
      <c r="BZ79" s="19"/>
      <c r="CA79" s="19"/>
      <c r="CB79" s="19"/>
      <c r="CC79" s="19"/>
      <c r="CD79" s="19"/>
      <c r="CE79" s="19"/>
      <c r="CF79" s="19"/>
      <c r="CG79" s="19"/>
      <c r="CH79" s="19"/>
      <c r="CI79" s="19"/>
      <c r="CJ79" s="19"/>
      <c r="CK79" s="19"/>
      <c r="CL79" s="19"/>
      <c r="CM79" s="19"/>
      <c r="CN79" s="19"/>
      <c r="CO79" s="19"/>
      <c r="CP79" s="19"/>
      <c r="CQ79" s="19"/>
      <c r="CR79" s="19"/>
      <c r="CS79" s="19"/>
      <c r="CT79" s="19"/>
      <c r="CU79" s="19"/>
      <c r="CV79" s="19"/>
    </row>
    <row r="80" customFormat="false" ht="45.8" hidden="false" customHeight="false" outlineLevel="0" collapsed="false">
      <c r="A80" s="19" t="n">
        <v>329767</v>
      </c>
      <c r="B80" s="19" t="s">
        <v>423</v>
      </c>
      <c r="C80" s="23" t="s">
        <v>467</v>
      </c>
      <c r="D80" s="19" t="s">
        <v>425</v>
      </c>
      <c r="E80" s="19"/>
      <c r="F80" s="19"/>
      <c r="G80" s="20" t="s">
        <v>53</v>
      </c>
      <c r="H80" s="20" t="n">
        <v>5</v>
      </c>
      <c r="I80" s="20" t="s">
        <v>182</v>
      </c>
      <c r="J80" s="20" t="s">
        <v>367</v>
      </c>
      <c r="K80" s="20" t="s">
        <v>426</v>
      </c>
      <c r="L80" s="20" t="s">
        <v>57</v>
      </c>
      <c r="M80" s="20" t="s">
        <v>464</v>
      </c>
      <c r="N80" s="19" t="s">
        <v>465</v>
      </c>
      <c r="O80" s="19" t="s">
        <v>268</v>
      </c>
      <c r="P80" s="19" t="s">
        <v>468</v>
      </c>
      <c r="Q80" s="19"/>
      <c r="R80" s="19" t="s">
        <v>82</v>
      </c>
      <c r="S80" s="19" t="s">
        <v>64</v>
      </c>
      <c r="T80" s="23" t="s">
        <v>49</v>
      </c>
      <c r="U80" s="19" t="s">
        <v>469</v>
      </c>
      <c r="V80" s="19" t="s">
        <v>64</v>
      </c>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c r="BR80" s="19"/>
      <c r="BS80" s="19"/>
      <c r="BT80" s="19"/>
      <c r="BU80" s="19"/>
      <c r="BV80" s="19"/>
      <c r="BW80" s="19"/>
      <c r="BX80" s="19"/>
      <c r="BY80" s="19"/>
      <c r="BZ80" s="19"/>
      <c r="CA80" s="19"/>
      <c r="CB80" s="19"/>
      <c r="CC80" s="19"/>
      <c r="CD80" s="19"/>
      <c r="CE80" s="19"/>
      <c r="CF80" s="19"/>
      <c r="CG80" s="19"/>
      <c r="CH80" s="19"/>
      <c r="CI80" s="19"/>
      <c r="CJ80" s="19"/>
      <c r="CK80" s="19"/>
      <c r="CL80" s="19"/>
      <c r="CM80" s="19"/>
      <c r="CN80" s="19"/>
      <c r="CO80" s="19"/>
      <c r="CP80" s="19"/>
      <c r="CQ80" s="19"/>
      <c r="CR80" s="19"/>
      <c r="CS80" s="19"/>
      <c r="CT80" s="19"/>
      <c r="CU80" s="19"/>
      <c r="CV80" s="19"/>
    </row>
    <row r="81" customFormat="false" ht="45.8" hidden="false" customHeight="false" outlineLevel="0" collapsed="false">
      <c r="A81" s="19" t="n">
        <v>329662</v>
      </c>
      <c r="B81" s="19" t="s">
        <v>103</v>
      </c>
      <c r="C81" s="23" t="s">
        <v>470</v>
      </c>
      <c r="D81" s="19" t="s">
        <v>105</v>
      </c>
      <c r="E81" s="19"/>
      <c r="F81" s="19"/>
      <c r="G81" s="20" t="s">
        <v>53</v>
      </c>
      <c r="H81" s="20" t="n">
        <v>14</v>
      </c>
      <c r="I81" s="20" t="s">
        <v>106</v>
      </c>
      <c r="J81" s="20" t="s">
        <v>55</v>
      </c>
      <c r="K81" s="20" t="s">
        <v>107</v>
      </c>
      <c r="L81" s="20" t="s">
        <v>57</v>
      </c>
      <c r="M81" s="20" t="s">
        <v>471</v>
      </c>
      <c r="N81" s="19" t="s">
        <v>472</v>
      </c>
      <c r="O81" s="19" t="s">
        <v>238</v>
      </c>
      <c r="P81" s="19" t="s">
        <v>473</v>
      </c>
      <c r="Q81" s="19"/>
      <c r="R81" s="19" t="s">
        <v>82</v>
      </c>
      <c r="S81" s="19" t="s">
        <v>474</v>
      </c>
      <c r="T81" s="23" t="s">
        <v>49</v>
      </c>
      <c r="U81" s="19" t="s">
        <v>475</v>
      </c>
      <c r="V81" s="19" t="s">
        <v>64</v>
      </c>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c r="BR81" s="19"/>
      <c r="BS81" s="19"/>
      <c r="BT81" s="19"/>
      <c r="BU81" s="19"/>
      <c r="BV81" s="19"/>
      <c r="BW81" s="19"/>
      <c r="BX81" s="19"/>
      <c r="BY81" s="19"/>
      <c r="BZ81" s="19"/>
      <c r="CA81" s="19"/>
      <c r="CB81" s="19"/>
      <c r="CC81" s="19"/>
      <c r="CD81" s="19"/>
      <c r="CE81" s="19"/>
      <c r="CF81" s="19"/>
      <c r="CG81" s="19"/>
      <c r="CH81" s="19"/>
      <c r="CI81" s="19"/>
      <c r="CJ81" s="19"/>
      <c r="CK81" s="19"/>
      <c r="CL81" s="19"/>
      <c r="CM81" s="19"/>
      <c r="CN81" s="19"/>
      <c r="CO81" s="19"/>
      <c r="CP81" s="19"/>
      <c r="CQ81" s="19"/>
      <c r="CR81" s="19"/>
      <c r="CS81" s="19"/>
      <c r="CT81" s="19"/>
      <c r="CU81" s="19"/>
      <c r="CV81" s="19"/>
    </row>
    <row r="82" customFormat="false" ht="57.45" hidden="false" customHeight="false" outlineLevel="0" collapsed="false">
      <c r="A82" s="19" t="n">
        <v>328679</v>
      </c>
      <c r="B82" s="19" t="s">
        <v>476</v>
      </c>
      <c r="C82" s="23" t="s">
        <v>477</v>
      </c>
      <c r="D82" s="19" t="s">
        <v>383</v>
      </c>
      <c r="E82" s="19"/>
      <c r="F82" s="19"/>
      <c r="G82" s="20" t="s">
        <v>53</v>
      </c>
      <c r="H82" s="20" t="n">
        <v>1</v>
      </c>
      <c r="I82" s="20" t="s">
        <v>106</v>
      </c>
      <c r="J82" s="20" t="s">
        <v>367</v>
      </c>
      <c r="K82" s="20" t="s">
        <v>384</v>
      </c>
      <c r="L82" s="20" t="s">
        <v>57</v>
      </c>
      <c r="M82" s="20" t="s">
        <v>478</v>
      </c>
      <c r="N82" s="19" t="s">
        <v>479</v>
      </c>
      <c r="O82" s="19" t="s">
        <v>289</v>
      </c>
      <c r="P82" s="19" t="s">
        <v>480</v>
      </c>
      <c r="Q82" s="19"/>
      <c r="R82" s="19" t="s">
        <v>82</v>
      </c>
      <c r="S82" s="19" t="s">
        <v>481</v>
      </c>
      <c r="T82" s="23" t="s">
        <v>49</v>
      </c>
      <c r="U82" s="19" t="s">
        <v>482</v>
      </c>
      <c r="V82" s="19" t="s">
        <v>64</v>
      </c>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row>
    <row r="83" customFormat="false" ht="45.8" hidden="false" customHeight="false" outlineLevel="0" collapsed="false">
      <c r="A83" s="19" t="n">
        <v>329696</v>
      </c>
      <c r="B83" s="19" t="s">
        <v>50</v>
      </c>
      <c r="C83" s="23" t="s">
        <v>483</v>
      </c>
      <c r="D83" s="19" t="s">
        <v>52</v>
      </c>
      <c r="E83" s="19"/>
      <c r="F83" s="19"/>
      <c r="G83" s="20" t="s">
        <v>53</v>
      </c>
      <c r="H83" s="20" t="n">
        <v>7</v>
      </c>
      <c r="I83" s="20" t="s">
        <v>54</v>
      </c>
      <c r="J83" s="20" t="s">
        <v>55</v>
      </c>
      <c r="K83" s="20" t="s">
        <v>56</v>
      </c>
      <c r="L83" s="20" t="s">
        <v>57</v>
      </c>
      <c r="M83" s="20" t="s">
        <v>484</v>
      </c>
      <c r="N83" s="19" t="s">
        <v>485</v>
      </c>
      <c r="O83" s="19" t="s">
        <v>160</v>
      </c>
      <c r="P83" s="19" t="s">
        <v>486</v>
      </c>
      <c r="Q83" s="19"/>
      <c r="R83" s="19" t="s">
        <v>62</v>
      </c>
      <c r="S83" s="19" t="s">
        <v>487</v>
      </c>
      <c r="T83" s="23" t="s">
        <v>47</v>
      </c>
      <c r="U83" s="19"/>
      <c r="V83" s="19" t="s">
        <v>64</v>
      </c>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row>
    <row r="84" customFormat="false" ht="90.6" hidden="false" customHeight="false" outlineLevel="0" collapsed="false">
      <c r="A84" s="19" t="n">
        <v>330016</v>
      </c>
      <c r="B84" s="19" t="s">
        <v>189</v>
      </c>
      <c r="C84" s="23" t="s">
        <v>488</v>
      </c>
      <c r="D84" s="19" t="s">
        <v>165</v>
      </c>
      <c r="E84" s="19"/>
      <c r="F84" s="19"/>
      <c r="G84" s="20" t="s">
        <v>166</v>
      </c>
      <c r="H84" s="20" t="n">
        <v>8</v>
      </c>
      <c r="J84" s="20" t="s">
        <v>167</v>
      </c>
      <c r="L84" s="20" t="s">
        <v>89</v>
      </c>
      <c r="M84" s="20" t="s">
        <v>489</v>
      </c>
      <c r="N84" s="19" t="s">
        <v>490</v>
      </c>
      <c r="O84" s="19" t="s">
        <v>193</v>
      </c>
      <c r="P84" s="19" t="s">
        <v>491</v>
      </c>
      <c r="Q84" s="19"/>
      <c r="R84" s="19" t="s">
        <v>82</v>
      </c>
      <c r="S84" s="19" t="s">
        <v>492</v>
      </c>
      <c r="T84" s="23" t="s">
        <v>47</v>
      </c>
      <c r="U84" s="19"/>
      <c r="V84" s="19" t="s">
        <v>64</v>
      </c>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row>
    <row r="85" customFormat="false" ht="68.65" hidden="false" customHeight="false" outlineLevel="0" collapsed="false">
      <c r="A85" s="19" t="n">
        <v>329495</v>
      </c>
      <c r="B85" s="19" t="s">
        <v>196</v>
      </c>
      <c r="C85" s="23" t="s">
        <v>493</v>
      </c>
      <c r="D85" s="19" t="s">
        <v>181</v>
      </c>
      <c r="E85" s="19"/>
      <c r="F85" s="19"/>
      <c r="G85" s="20" t="s">
        <v>53</v>
      </c>
      <c r="H85" s="20" t="n">
        <v>3</v>
      </c>
      <c r="I85" s="20" t="s">
        <v>182</v>
      </c>
      <c r="J85" s="20" t="s">
        <v>55</v>
      </c>
      <c r="K85" s="20" t="s">
        <v>183</v>
      </c>
      <c r="L85" s="20" t="s">
        <v>57</v>
      </c>
      <c r="M85" s="20" t="s">
        <v>494</v>
      </c>
      <c r="N85" s="19" t="s">
        <v>495</v>
      </c>
      <c r="O85" s="19"/>
      <c r="P85" s="19" t="s">
        <v>496</v>
      </c>
      <c r="Q85" s="19"/>
      <c r="R85" s="19" t="s">
        <v>62</v>
      </c>
      <c r="S85" s="19" t="s">
        <v>497</v>
      </c>
      <c r="T85" s="23" t="s">
        <v>49</v>
      </c>
      <c r="U85" s="19" t="s">
        <v>498</v>
      </c>
      <c r="V85" s="19" t="s">
        <v>64</v>
      </c>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c r="BR85" s="19"/>
      <c r="BS85" s="19"/>
      <c r="BT85" s="19"/>
      <c r="BU85" s="19"/>
      <c r="BV85" s="19"/>
      <c r="BW85" s="19"/>
      <c r="BX85" s="19"/>
      <c r="BY85" s="19"/>
      <c r="BZ85" s="19"/>
      <c r="CA85" s="19"/>
      <c r="CB85" s="19"/>
      <c r="CC85" s="19"/>
      <c r="CD85" s="19"/>
      <c r="CE85" s="19"/>
      <c r="CF85" s="19"/>
      <c r="CG85" s="19"/>
      <c r="CH85" s="19"/>
      <c r="CI85" s="19"/>
      <c r="CJ85" s="19"/>
      <c r="CK85" s="19"/>
      <c r="CL85" s="19"/>
      <c r="CM85" s="19"/>
      <c r="CN85" s="19"/>
      <c r="CO85" s="19"/>
      <c r="CP85" s="19"/>
      <c r="CQ85" s="19"/>
      <c r="CR85" s="19"/>
      <c r="CS85" s="19"/>
      <c r="CT85" s="19"/>
      <c r="CU85" s="19"/>
      <c r="CV85" s="19"/>
    </row>
    <row r="86" customFormat="false" ht="101.95" hidden="false" customHeight="false" outlineLevel="0" collapsed="false">
      <c r="A86" s="19" t="n">
        <v>329697</v>
      </c>
      <c r="B86" s="19" t="s">
        <v>50</v>
      </c>
      <c r="C86" s="23" t="s">
        <v>499</v>
      </c>
      <c r="D86" s="19" t="s">
        <v>52</v>
      </c>
      <c r="E86" s="19"/>
      <c r="F86" s="19"/>
      <c r="G86" s="20" t="s">
        <v>53</v>
      </c>
      <c r="H86" s="20" t="n">
        <v>8</v>
      </c>
      <c r="I86" s="20" t="s">
        <v>54</v>
      </c>
      <c r="J86" s="20" t="s">
        <v>55</v>
      </c>
      <c r="K86" s="20" t="s">
        <v>56</v>
      </c>
      <c r="L86" s="20" t="s">
        <v>66</v>
      </c>
      <c r="M86" s="20" t="s">
        <v>170</v>
      </c>
      <c r="N86" s="19" t="s">
        <v>500</v>
      </c>
      <c r="O86" s="19" t="s">
        <v>118</v>
      </c>
      <c r="P86" s="19" t="s">
        <v>501</v>
      </c>
      <c r="Q86" s="19"/>
      <c r="R86" s="19" t="s">
        <v>62</v>
      </c>
      <c r="S86" s="19" t="s">
        <v>502</v>
      </c>
      <c r="T86" s="23" t="s">
        <v>48</v>
      </c>
      <c r="U86" s="23" t="s">
        <v>209</v>
      </c>
      <c r="V86" s="19" t="s">
        <v>64</v>
      </c>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c r="BR86" s="19"/>
      <c r="BS86" s="19"/>
      <c r="BT86" s="19"/>
      <c r="BU86" s="19"/>
      <c r="BV86" s="19"/>
      <c r="BW86" s="19"/>
      <c r="BX86" s="19"/>
      <c r="BY86" s="19"/>
      <c r="BZ86" s="19"/>
      <c r="CA86" s="19"/>
      <c r="CB86" s="19"/>
      <c r="CC86" s="19"/>
      <c r="CD86" s="19"/>
      <c r="CE86" s="19"/>
      <c r="CF86" s="19"/>
      <c r="CG86" s="19"/>
      <c r="CH86" s="19"/>
      <c r="CI86" s="19"/>
      <c r="CJ86" s="19"/>
      <c r="CK86" s="19"/>
      <c r="CL86" s="19"/>
      <c r="CM86" s="19"/>
      <c r="CN86" s="19"/>
      <c r="CO86" s="19"/>
      <c r="CP86" s="19"/>
      <c r="CQ86" s="19"/>
      <c r="CR86" s="19"/>
      <c r="CS86" s="19"/>
      <c r="CT86" s="19"/>
      <c r="CU86" s="19"/>
      <c r="CV86" s="19"/>
    </row>
    <row r="87" customFormat="false" ht="90.6" hidden="false" customHeight="false" outlineLevel="0" collapsed="false">
      <c r="A87" s="19" t="n">
        <v>330129</v>
      </c>
      <c r="B87" s="19" t="s">
        <v>503</v>
      </c>
      <c r="C87" s="23" t="s">
        <v>504</v>
      </c>
      <c r="D87" s="19" t="s">
        <v>505</v>
      </c>
      <c r="E87" s="19"/>
      <c r="F87" s="19"/>
      <c r="G87" s="19" t="s">
        <v>53</v>
      </c>
      <c r="H87" s="19" t="n">
        <v>1</v>
      </c>
      <c r="I87" s="19" t="s">
        <v>106</v>
      </c>
      <c r="J87" s="19" t="s">
        <v>55</v>
      </c>
      <c r="K87" s="19" t="s">
        <v>506</v>
      </c>
      <c r="L87" s="19" t="s">
        <v>89</v>
      </c>
      <c r="M87" s="19" t="s">
        <v>170</v>
      </c>
      <c r="N87" s="19" t="s">
        <v>507</v>
      </c>
      <c r="O87" s="19" t="s">
        <v>212</v>
      </c>
      <c r="P87" s="19" t="s">
        <v>508</v>
      </c>
      <c r="Q87" s="19"/>
      <c r="R87" s="19" t="s">
        <v>62</v>
      </c>
      <c r="S87" s="19" t="s">
        <v>509</v>
      </c>
      <c r="T87" s="23" t="s">
        <v>48</v>
      </c>
      <c r="U87" s="19" t="s">
        <v>510</v>
      </c>
      <c r="V87" s="19" t="s">
        <v>64</v>
      </c>
      <c r="W87" s="19" t="s">
        <v>511</v>
      </c>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c r="BR87" s="19"/>
      <c r="BS87" s="19"/>
      <c r="BT87" s="19"/>
      <c r="BU87" s="19"/>
      <c r="BV87" s="19"/>
      <c r="BW87" s="19"/>
      <c r="BX87" s="19"/>
      <c r="BY87" s="19"/>
      <c r="BZ87" s="19"/>
      <c r="CA87" s="19"/>
      <c r="CB87" s="19"/>
      <c r="CC87" s="19"/>
      <c r="CD87" s="19"/>
      <c r="CE87" s="19"/>
      <c r="CF87" s="19"/>
      <c r="CG87" s="19"/>
      <c r="CH87" s="19"/>
      <c r="CI87" s="19"/>
      <c r="CJ87" s="19"/>
      <c r="CK87" s="19"/>
      <c r="CL87" s="19"/>
      <c r="CM87" s="19"/>
      <c r="CN87" s="19"/>
      <c r="CO87" s="19"/>
      <c r="CP87" s="19"/>
      <c r="CQ87" s="19"/>
      <c r="CR87" s="19"/>
      <c r="CS87" s="19"/>
      <c r="CT87" s="19"/>
      <c r="CU87" s="19"/>
      <c r="CV87" s="19"/>
    </row>
    <row r="88" customFormat="false" ht="68.2" hidden="false" customHeight="false" outlineLevel="0" collapsed="false">
      <c r="A88" s="19" t="n">
        <v>328657</v>
      </c>
      <c r="B88" s="19" t="s">
        <v>512</v>
      </c>
      <c r="C88" s="23" t="s">
        <v>513</v>
      </c>
      <c r="D88" s="19" t="s">
        <v>514</v>
      </c>
      <c r="E88" s="19"/>
      <c r="F88" s="19"/>
      <c r="G88" s="20" t="s">
        <v>53</v>
      </c>
      <c r="H88" s="20" t="n">
        <v>1</v>
      </c>
      <c r="I88" s="20" t="s">
        <v>515</v>
      </c>
      <c r="J88" s="20" t="s">
        <v>55</v>
      </c>
      <c r="K88" s="20" t="s">
        <v>516</v>
      </c>
      <c r="L88" s="20" t="s">
        <v>89</v>
      </c>
      <c r="M88" s="20" t="s">
        <v>517</v>
      </c>
      <c r="N88" s="19" t="s">
        <v>518</v>
      </c>
      <c r="O88" s="19" t="s">
        <v>69</v>
      </c>
      <c r="P88" s="19" t="s">
        <v>519</v>
      </c>
      <c r="Q88" s="19"/>
      <c r="R88" s="19" t="s">
        <v>62</v>
      </c>
      <c r="S88" s="19" t="s">
        <v>520</v>
      </c>
      <c r="T88" s="23" t="s">
        <v>48</v>
      </c>
      <c r="U88" s="19" t="s">
        <v>521</v>
      </c>
      <c r="V88" s="19" t="s">
        <v>64</v>
      </c>
      <c r="W88" s="19" t="s">
        <v>511</v>
      </c>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c r="BR88" s="19"/>
      <c r="BS88" s="19"/>
      <c r="BT88" s="19"/>
      <c r="BU88" s="19"/>
      <c r="BV88" s="19"/>
      <c r="BW88" s="19"/>
      <c r="BX88" s="19"/>
      <c r="BY88" s="19"/>
      <c r="BZ88" s="19"/>
      <c r="CA88" s="19"/>
      <c r="CB88" s="19"/>
      <c r="CC88" s="19"/>
      <c r="CD88" s="19"/>
      <c r="CE88" s="19"/>
      <c r="CF88" s="19"/>
      <c r="CG88" s="19"/>
      <c r="CH88" s="19"/>
      <c r="CI88" s="19"/>
      <c r="CJ88" s="19"/>
      <c r="CK88" s="19"/>
      <c r="CL88" s="19"/>
      <c r="CM88" s="19"/>
      <c r="CN88" s="19"/>
      <c r="CO88" s="19"/>
      <c r="CP88" s="19"/>
      <c r="CQ88" s="19"/>
      <c r="CR88" s="19"/>
      <c r="CS88" s="19"/>
      <c r="CT88" s="19"/>
      <c r="CU88" s="19"/>
      <c r="CV88" s="19"/>
    </row>
    <row r="89" customFormat="false" ht="124.2" hidden="false" customHeight="false" outlineLevel="0" collapsed="false">
      <c r="A89" s="19" t="n">
        <v>330465</v>
      </c>
      <c r="B89" s="19" t="s">
        <v>522</v>
      </c>
      <c r="C89" s="23" t="s">
        <v>523</v>
      </c>
      <c r="D89" s="19" t="s">
        <v>524</v>
      </c>
      <c r="E89" s="19"/>
      <c r="F89" s="19"/>
      <c r="G89" s="20" t="s">
        <v>53</v>
      </c>
      <c r="H89" s="20" t="n">
        <v>3</v>
      </c>
      <c r="I89" s="20" t="s">
        <v>106</v>
      </c>
      <c r="J89" s="20" t="s">
        <v>55</v>
      </c>
      <c r="K89" s="20" t="s">
        <v>525</v>
      </c>
      <c r="L89" s="20" t="s">
        <v>89</v>
      </c>
      <c r="M89" s="20" t="s">
        <v>526</v>
      </c>
      <c r="N89" s="19" t="s">
        <v>518</v>
      </c>
      <c r="O89" s="19" t="s">
        <v>401</v>
      </c>
      <c r="P89" s="19" t="s">
        <v>527</v>
      </c>
      <c r="Q89" s="19"/>
      <c r="R89" s="19" t="s">
        <v>62</v>
      </c>
      <c r="S89" s="19" t="s">
        <v>528</v>
      </c>
      <c r="T89" s="23" t="s">
        <v>49</v>
      </c>
      <c r="U89" s="19" t="s">
        <v>529</v>
      </c>
      <c r="V89" s="19" t="s">
        <v>64</v>
      </c>
      <c r="W89" s="19" t="s">
        <v>511</v>
      </c>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c r="BR89" s="19"/>
      <c r="BS89" s="19"/>
      <c r="BT89" s="19"/>
      <c r="BU89" s="19"/>
      <c r="BV89" s="19"/>
      <c r="BW89" s="19"/>
      <c r="BX89" s="19"/>
      <c r="BY89" s="19"/>
      <c r="BZ89" s="19"/>
      <c r="CA89" s="19"/>
      <c r="CB89" s="19"/>
      <c r="CC89" s="19"/>
      <c r="CD89" s="19"/>
      <c r="CE89" s="19"/>
      <c r="CF89" s="19"/>
      <c r="CG89" s="19"/>
      <c r="CH89" s="19"/>
      <c r="CI89" s="19"/>
      <c r="CJ89" s="19"/>
      <c r="CK89" s="19"/>
      <c r="CL89" s="19"/>
      <c r="CM89" s="19"/>
      <c r="CN89" s="19"/>
      <c r="CO89" s="19"/>
      <c r="CP89" s="19"/>
      <c r="CQ89" s="19"/>
      <c r="CR89" s="19"/>
      <c r="CS89" s="19"/>
      <c r="CT89" s="19"/>
      <c r="CU89" s="19"/>
      <c r="CV89" s="19"/>
    </row>
    <row r="90" customFormat="false" ht="90.6" hidden="false" customHeight="false" outlineLevel="0" collapsed="false">
      <c r="A90" s="19" t="n">
        <v>330464</v>
      </c>
      <c r="B90" s="19" t="s">
        <v>522</v>
      </c>
      <c r="C90" s="23" t="s">
        <v>530</v>
      </c>
      <c r="D90" s="19" t="s">
        <v>524</v>
      </c>
      <c r="E90" s="19"/>
      <c r="F90" s="19"/>
      <c r="G90" s="20" t="s">
        <v>53</v>
      </c>
      <c r="H90" s="20" t="n">
        <v>2</v>
      </c>
      <c r="I90" s="20" t="s">
        <v>106</v>
      </c>
      <c r="J90" s="20" t="s">
        <v>55</v>
      </c>
      <c r="K90" s="20" t="s">
        <v>525</v>
      </c>
      <c r="L90" s="20" t="s">
        <v>89</v>
      </c>
      <c r="M90" s="20" t="s">
        <v>526</v>
      </c>
      <c r="N90" s="19" t="s">
        <v>518</v>
      </c>
      <c r="O90" s="19" t="s">
        <v>160</v>
      </c>
      <c r="P90" s="19" t="s">
        <v>531</v>
      </c>
      <c r="Q90" s="19"/>
      <c r="R90" s="19" t="s">
        <v>62</v>
      </c>
      <c r="S90" s="19" t="s">
        <v>532</v>
      </c>
      <c r="T90" s="23" t="s">
        <v>48</v>
      </c>
      <c r="U90" s="24" t="s">
        <v>533</v>
      </c>
      <c r="V90" s="19" t="s">
        <v>64</v>
      </c>
      <c r="W90" s="19" t="s">
        <v>511</v>
      </c>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c r="BR90" s="19"/>
      <c r="BS90" s="19"/>
      <c r="BT90" s="19"/>
      <c r="BU90" s="19"/>
      <c r="BV90" s="19"/>
      <c r="BW90" s="19"/>
      <c r="BX90" s="19"/>
      <c r="BY90" s="19"/>
      <c r="BZ90" s="19"/>
      <c r="CA90" s="19"/>
      <c r="CB90" s="19"/>
      <c r="CC90" s="19"/>
      <c r="CD90" s="19"/>
      <c r="CE90" s="19"/>
      <c r="CF90" s="19"/>
      <c r="CG90" s="19"/>
      <c r="CH90" s="19"/>
      <c r="CI90" s="19"/>
      <c r="CJ90" s="19"/>
      <c r="CK90" s="19"/>
      <c r="CL90" s="19"/>
      <c r="CM90" s="19"/>
      <c r="CN90" s="19"/>
      <c r="CO90" s="19"/>
      <c r="CP90" s="19"/>
      <c r="CQ90" s="19"/>
      <c r="CR90" s="19"/>
      <c r="CS90" s="19"/>
      <c r="CT90" s="19"/>
      <c r="CU90" s="19"/>
      <c r="CV90" s="19"/>
    </row>
    <row r="91" customFormat="false" ht="113" hidden="false" customHeight="false" outlineLevel="0" collapsed="false">
      <c r="A91" s="19" t="n">
        <v>330463</v>
      </c>
      <c r="B91" s="19" t="s">
        <v>522</v>
      </c>
      <c r="C91" s="23" t="s">
        <v>534</v>
      </c>
      <c r="D91" s="19" t="s">
        <v>524</v>
      </c>
      <c r="E91" s="19"/>
      <c r="F91" s="19"/>
      <c r="G91" s="19" t="s">
        <v>53</v>
      </c>
      <c r="H91" s="19" t="n">
        <v>1</v>
      </c>
      <c r="I91" s="19" t="s">
        <v>106</v>
      </c>
      <c r="J91" s="19" t="s">
        <v>55</v>
      </c>
      <c r="K91" s="19" t="s">
        <v>525</v>
      </c>
      <c r="L91" s="19" t="s">
        <v>89</v>
      </c>
      <c r="M91" s="19" t="s">
        <v>526</v>
      </c>
      <c r="N91" s="19" t="s">
        <v>518</v>
      </c>
      <c r="O91" s="19" t="s">
        <v>272</v>
      </c>
      <c r="P91" s="19" t="s">
        <v>535</v>
      </c>
      <c r="Q91" s="19"/>
      <c r="R91" s="19" t="s">
        <v>62</v>
      </c>
      <c r="S91" s="19" t="s">
        <v>536</v>
      </c>
      <c r="T91" s="23" t="s">
        <v>48</v>
      </c>
      <c r="U91" s="24" t="s">
        <v>533</v>
      </c>
      <c r="V91" s="19" t="s">
        <v>64</v>
      </c>
      <c r="W91" s="19" t="s">
        <v>511</v>
      </c>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c r="BR91" s="19"/>
      <c r="BS91" s="19"/>
      <c r="BT91" s="19"/>
      <c r="BU91" s="19"/>
      <c r="BV91" s="19"/>
      <c r="BW91" s="19"/>
      <c r="BX91" s="19"/>
      <c r="BY91" s="19"/>
      <c r="BZ91" s="19"/>
      <c r="CA91" s="19"/>
      <c r="CB91" s="19"/>
      <c r="CC91" s="19"/>
      <c r="CD91" s="19"/>
      <c r="CE91" s="19"/>
      <c r="CF91" s="19"/>
      <c r="CG91" s="19"/>
      <c r="CH91" s="19"/>
      <c r="CI91" s="19"/>
      <c r="CJ91" s="19"/>
      <c r="CK91" s="19"/>
      <c r="CL91" s="19"/>
      <c r="CM91" s="19"/>
      <c r="CN91" s="19"/>
      <c r="CO91" s="19"/>
      <c r="CP91" s="19"/>
      <c r="CQ91" s="19"/>
      <c r="CR91" s="19"/>
      <c r="CS91" s="19"/>
      <c r="CT91" s="19"/>
      <c r="CU91" s="19"/>
      <c r="CV91" s="19"/>
    </row>
    <row r="92" customFormat="false" ht="157.75" hidden="false" customHeight="false" outlineLevel="0" collapsed="false">
      <c r="A92" s="19" t="n">
        <v>330466</v>
      </c>
      <c r="B92" s="19" t="s">
        <v>522</v>
      </c>
      <c r="C92" s="23" t="s">
        <v>537</v>
      </c>
      <c r="D92" s="19" t="s">
        <v>524</v>
      </c>
      <c r="E92" s="19"/>
      <c r="F92" s="19"/>
      <c r="G92" s="20" t="s">
        <v>53</v>
      </c>
      <c r="H92" s="20" t="n">
        <v>4</v>
      </c>
      <c r="I92" s="20" t="s">
        <v>106</v>
      </c>
      <c r="J92" s="20" t="s">
        <v>55</v>
      </c>
      <c r="K92" s="20" t="s">
        <v>525</v>
      </c>
      <c r="L92" s="20" t="s">
        <v>89</v>
      </c>
      <c r="M92" s="20" t="s">
        <v>538</v>
      </c>
      <c r="N92" s="19" t="s">
        <v>539</v>
      </c>
      <c r="O92" s="19" t="s">
        <v>540</v>
      </c>
      <c r="P92" s="19" t="s">
        <v>541</v>
      </c>
      <c r="Q92" s="19"/>
      <c r="R92" s="19" t="s">
        <v>62</v>
      </c>
      <c r="S92" s="19" t="s">
        <v>542</v>
      </c>
      <c r="T92" s="23" t="s">
        <v>48</v>
      </c>
      <c r="U92" s="25" t="s">
        <v>543</v>
      </c>
      <c r="V92" s="19" t="s">
        <v>64</v>
      </c>
      <c r="W92" s="19" t="s">
        <v>511</v>
      </c>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c r="BR92" s="19"/>
      <c r="BS92" s="19"/>
      <c r="BT92" s="19"/>
      <c r="BU92" s="19"/>
      <c r="BV92" s="19"/>
      <c r="BW92" s="19"/>
      <c r="BX92" s="19"/>
      <c r="BY92" s="19"/>
      <c r="BZ92" s="19"/>
      <c r="CA92" s="19"/>
      <c r="CB92" s="19"/>
      <c r="CC92" s="19"/>
      <c r="CD92" s="19"/>
      <c r="CE92" s="19"/>
      <c r="CF92" s="19"/>
      <c r="CG92" s="19"/>
      <c r="CH92" s="19"/>
      <c r="CI92" s="19"/>
      <c r="CJ92" s="19"/>
      <c r="CK92" s="19"/>
      <c r="CL92" s="19"/>
      <c r="CM92" s="19"/>
      <c r="CN92" s="19"/>
      <c r="CO92" s="19"/>
      <c r="CP92" s="19"/>
      <c r="CQ92" s="19"/>
      <c r="CR92" s="19"/>
      <c r="CS92" s="19"/>
      <c r="CT92" s="19"/>
      <c r="CU92" s="19"/>
      <c r="CV92" s="19"/>
    </row>
    <row r="93" customFormat="false" ht="90.6" hidden="false" customHeight="false" outlineLevel="0" collapsed="false">
      <c r="A93" s="19" t="n">
        <v>329663</v>
      </c>
      <c r="B93" s="19" t="s">
        <v>103</v>
      </c>
      <c r="C93" s="23" t="s">
        <v>544</v>
      </c>
      <c r="D93" s="19" t="s">
        <v>105</v>
      </c>
      <c r="E93" s="19"/>
      <c r="F93" s="19"/>
      <c r="G93" s="20" t="s">
        <v>53</v>
      </c>
      <c r="H93" s="20" t="n">
        <v>15</v>
      </c>
      <c r="I93" s="20" t="s">
        <v>106</v>
      </c>
      <c r="J93" s="20" t="s">
        <v>55</v>
      </c>
      <c r="K93" s="20" t="s">
        <v>107</v>
      </c>
      <c r="L93" s="20" t="s">
        <v>89</v>
      </c>
      <c r="M93" s="20" t="s">
        <v>538</v>
      </c>
      <c r="N93" s="19" t="s">
        <v>539</v>
      </c>
      <c r="O93" s="19" t="s">
        <v>349</v>
      </c>
      <c r="P93" s="19" t="s">
        <v>545</v>
      </c>
      <c r="Q93" s="19"/>
      <c r="R93" s="19" t="s">
        <v>62</v>
      </c>
      <c r="S93" s="19" t="s">
        <v>546</v>
      </c>
      <c r="T93" s="23" t="s">
        <v>49</v>
      </c>
      <c r="U93" s="19" t="s">
        <v>547</v>
      </c>
      <c r="V93" s="19" t="s">
        <v>64</v>
      </c>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c r="BR93" s="19"/>
      <c r="BS93" s="19"/>
      <c r="BT93" s="19"/>
      <c r="BU93" s="19"/>
      <c r="BV93" s="19"/>
      <c r="BW93" s="19"/>
      <c r="BX93" s="19"/>
      <c r="BY93" s="19"/>
      <c r="BZ93" s="19"/>
      <c r="CA93" s="19"/>
      <c r="CB93" s="19"/>
      <c r="CC93" s="19"/>
      <c r="CD93" s="19"/>
      <c r="CE93" s="19"/>
      <c r="CF93" s="19"/>
      <c r="CG93" s="19"/>
      <c r="CH93" s="19"/>
      <c r="CI93" s="19"/>
      <c r="CJ93" s="19"/>
      <c r="CK93" s="19"/>
      <c r="CL93" s="19"/>
      <c r="CM93" s="19"/>
      <c r="CN93" s="19"/>
      <c r="CO93" s="19"/>
      <c r="CP93" s="19"/>
      <c r="CQ93" s="19"/>
      <c r="CR93" s="19"/>
      <c r="CS93" s="19"/>
      <c r="CT93" s="19"/>
      <c r="CU93" s="19"/>
      <c r="CV93" s="19"/>
    </row>
    <row r="94" customFormat="false" ht="79.4" hidden="false" customHeight="false" outlineLevel="0" collapsed="false">
      <c r="A94" s="19" t="n">
        <v>328957</v>
      </c>
      <c r="B94" s="19" t="s">
        <v>548</v>
      </c>
      <c r="C94" s="23" t="s">
        <v>549</v>
      </c>
      <c r="D94" s="19" t="s">
        <v>550</v>
      </c>
      <c r="E94" s="19"/>
      <c r="F94" s="19"/>
      <c r="G94" s="20" t="s">
        <v>53</v>
      </c>
      <c r="H94" s="20" t="n">
        <v>4</v>
      </c>
      <c r="I94" s="20" t="s">
        <v>106</v>
      </c>
      <c r="J94" s="20" t="s">
        <v>367</v>
      </c>
      <c r="K94" s="20" t="s">
        <v>551</v>
      </c>
      <c r="L94" s="20" t="s">
        <v>57</v>
      </c>
      <c r="M94" s="20" t="s">
        <v>538</v>
      </c>
      <c r="N94" s="19" t="s">
        <v>539</v>
      </c>
      <c r="O94" s="19" t="s">
        <v>148</v>
      </c>
      <c r="P94" s="19" t="s">
        <v>552</v>
      </c>
      <c r="Q94" s="19"/>
      <c r="R94" s="19" t="s">
        <v>82</v>
      </c>
      <c r="S94" s="19" t="s">
        <v>547</v>
      </c>
      <c r="T94" s="23" t="s">
        <v>47</v>
      </c>
      <c r="U94" s="19"/>
      <c r="V94" s="19" t="s">
        <v>64</v>
      </c>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19"/>
      <c r="CN94" s="19"/>
      <c r="CO94" s="19"/>
      <c r="CP94" s="19"/>
      <c r="CQ94" s="19"/>
      <c r="CR94" s="19"/>
      <c r="CS94" s="19"/>
      <c r="CT94" s="19"/>
      <c r="CU94" s="19"/>
      <c r="CV94" s="19"/>
    </row>
    <row r="95" customFormat="false" ht="79.4" hidden="false" customHeight="false" outlineLevel="0" collapsed="false">
      <c r="A95" s="19" t="n">
        <v>328659</v>
      </c>
      <c r="B95" s="19" t="s">
        <v>553</v>
      </c>
      <c r="C95" s="23" t="s">
        <v>554</v>
      </c>
      <c r="D95" s="19" t="s">
        <v>514</v>
      </c>
      <c r="E95" s="19"/>
      <c r="F95" s="19"/>
      <c r="G95" s="20" t="s">
        <v>53</v>
      </c>
      <c r="H95" s="20" t="n">
        <v>3</v>
      </c>
      <c r="I95" s="20" t="s">
        <v>515</v>
      </c>
      <c r="J95" s="20" t="s">
        <v>55</v>
      </c>
      <c r="K95" s="20" t="s">
        <v>516</v>
      </c>
      <c r="L95" s="20" t="s">
        <v>89</v>
      </c>
      <c r="M95" s="20" t="s">
        <v>538</v>
      </c>
      <c r="N95" s="19" t="s">
        <v>539</v>
      </c>
      <c r="O95" s="19" t="s">
        <v>148</v>
      </c>
      <c r="P95" s="19" t="s">
        <v>555</v>
      </c>
      <c r="Q95" s="19"/>
      <c r="R95" s="19" t="s">
        <v>62</v>
      </c>
      <c r="S95" s="19" t="s">
        <v>556</v>
      </c>
      <c r="T95" s="23" t="s">
        <v>48</v>
      </c>
      <c r="U95" s="25" t="s">
        <v>543</v>
      </c>
      <c r="V95" s="19" t="s">
        <v>64</v>
      </c>
      <c r="W95" s="19" t="s">
        <v>511</v>
      </c>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c r="BR95" s="19"/>
      <c r="BS95" s="19"/>
      <c r="BT95" s="19"/>
      <c r="BU95" s="19"/>
      <c r="BV95" s="19"/>
      <c r="BW95" s="19"/>
      <c r="BX95" s="19"/>
      <c r="BY95" s="19"/>
      <c r="BZ95" s="19"/>
      <c r="CA95" s="19"/>
      <c r="CB95" s="19"/>
      <c r="CC95" s="19"/>
      <c r="CD95" s="19"/>
      <c r="CE95" s="19"/>
      <c r="CF95" s="19"/>
      <c r="CG95" s="19"/>
      <c r="CH95" s="19"/>
      <c r="CI95" s="19"/>
      <c r="CJ95" s="19"/>
      <c r="CK95" s="19"/>
      <c r="CL95" s="19"/>
      <c r="CM95" s="19"/>
      <c r="CN95" s="19"/>
      <c r="CO95" s="19"/>
      <c r="CP95" s="19"/>
      <c r="CQ95" s="19"/>
      <c r="CR95" s="19"/>
      <c r="CS95" s="19"/>
      <c r="CT95" s="19"/>
      <c r="CU95" s="19"/>
      <c r="CV95" s="19"/>
    </row>
    <row r="96" customFormat="false" ht="45.8" hidden="false" customHeight="false" outlineLevel="0" collapsed="false">
      <c r="A96" s="19" t="n">
        <v>328658</v>
      </c>
      <c r="B96" s="19" t="s">
        <v>557</v>
      </c>
      <c r="C96" s="23" t="s">
        <v>558</v>
      </c>
      <c r="D96" s="19" t="s">
        <v>514</v>
      </c>
      <c r="E96" s="19"/>
      <c r="F96" s="19"/>
      <c r="G96" s="20" t="s">
        <v>53</v>
      </c>
      <c r="H96" s="20" t="n">
        <v>2</v>
      </c>
      <c r="I96" s="20" t="s">
        <v>515</v>
      </c>
      <c r="J96" s="20" t="s">
        <v>55</v>
      </c>
      <c r="K96" s="20" t="s">
        <v>516</v>
      </c>
      <c r="L96" s="20" t="s">
        <v>89</v>
      </c>
      <c r="M96" s="20" t="s">
        <v>538</v>
      </c>
      <c r="N96" s="19" t="s">
        <v>539</v>
      </c>
      <c r="O96" s="19" t="s">
        <v>148</v>
      </c>
      <c r="P96" s="19" t="s">
        <v>559</v>
      </c>
      <c r="Q96" s="19"/>
      <c r="R96" s="19" t="s">
        <v>62</v>
      </c>
      <c r="S96" s="19" t="s">
        <v>556</v>
      </c>
      <c r="T96" s="23" t="s">
        <v>48</v>
      </c>
      <c r="U96" s="19" t="s">
        <v>560</v>
      </c>
      <c r="V96" s="19" t="s">
        <v>64</v>
      </c>
      <c r="W96" s="19" t="s">
        <v>511</v>
      </c>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c r="BR96" s="19"/>
      <c r="BS96" s="19"/>
      <c r="BT96" s="19"/>
      <c r="BU96" s="19"/>
      <c r="BV96" s="19"/>
      <c r="BW96" s="19"/>
      <c r="BX96" s="19"/>
      <c r="BY96" s="19"/>
      <c r="BZ96" s="19"/>
      <c r="CA96" s="19"/>
      <c r="CB96" s="19"/>
      <c r="CC96" s="19"/>
      <c r="CD96" s="19"/>
      <c r="CE96" s="19"/>
      <c r="CF96" s="19"/>
      <c r="CG96" s="19"/>
      <c r="CH96" s="19"/>
      <c r="CI96" s="19"/>
      <c r="CJ96" s="19"/>
      <c r="CK96" s="19"/>
      <c r="CL96" s="19"/>
      <c r="CM96" s="19"/>
      <c r="CN96" s="19"/>
      <c r="CO96" s="19"/>
      <c r="CP96" s="19"/>
      <c r="CQ96" s="19"/>
      <c r="CR96" s="19"/>
      <c r="CS96" s="19"/>
      <c r="CT96" s="19"/>
      <c r="CU96" s="19"/>
      <c r="CV96" s="19"/>
    </row>
    <row r="97" customFormat="false" ht="45.8" hidden="false" customHeight="false" outlineLevel="0" collapsed="false">
      <c r="A97" s="19" t="n">
        <v>329650</v>
      </c>
      <c r="B97" s="19" t="s">
        <v>103</v>
      </c>
      <c r="C97" s="23" t="s">
        <v>561</v>
      </c>
      <c r="D97" s="19" t="s">
        <v>105</v>
      </c>
      <c r="E97" s="19"/>
      <c r="F97" s="19"/>
      <c r="G97" s="20" t="s">
        <v>53</v>
      </c>
      <c r="H97" s="20" t="n">
        <v>2</v>
      </c>
      <c r="I97" s="20" t="s">
        <v>106</v>
      </c>
      <c r="J97" s="20" t="s">
        <v>55</v>
      </c>
      <c r="K97" s="20" t="s">
        <v>107</v>
      </c>
      <c r="L97" s="20" t="s">
        <v>57</v>
      </c>
      <c r="M97" s="20" t="s">
        <v>562</v>
      </c>
      <c r="N97" s="19" t="s">
        <v>563</v>
      </c>
      <c r="O97" s="19" t="s">
        <v>564</v>
      </c>
      <c r="P97" s="19" t="s">
        <v>565</v>
      </c>
      <c r="Q97" s="19"/>
      <c r="R97" s="19" t="s">
        <v>82</v>
      </c>
      <c r="S97" s="19" t="s">
        <v>566</v>
      </c>
      <c r="T97" s="23" t="s">
        <v>47</v>
      </c>
      <c r="U97" s="19"/>
      <c r="V97" s="19" t="s">
        <v>64</v>
      </c>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c r="BR97" s="19"/>
      <c r="BS97" s="19"/>
      <c r="BT97" s="19"/>
      <c r="BU97" s="19"/>
      <c r="BV97" s="19"/>
      <c r="BW97" s="19"/>
      <c r="BX97" s="19"/>
      <c r="BY97" s="19"/>
      <c r="BZ97" s="19"/>
      <c r="CA97" s="19"/>
      <c r="CB97" s="19"/>
      <c r="CC97" s="19"/>
      <c r="CD97" s="19"/>
      <c r="CE97" s="19"/>
      <c r="CF97" s="19"/>
      <c r="CG97" s="19"/>
      <c r="CH97" s="19"/>
      <c r="CI97" s="19"/>
      <c r="CJ97" s="19"/>
      <c r="CK97" s="19"/>
      <c r="CL97" s="19"/>
      <c r="CM97" s="19"/>
      <c r="CN97" s="19"/>
      <c r="CO97" s="19"/>
      <c r="CP97" s="19"/>
      <c r="CQ97" s="19"/>
      <c r="CR97" s="19"/>
      <c r="CS97" s="19"/>
      <c r="CT97" s="19"/>
      <c r="CU97" s="19"/>
      <c r="CV97" s="19"/>
    </row>
    <row r="98" customFormat="false" ht="45.8" hidden="false" customHeight="false" outlineLevel="0" collapsed="false">
      <c r="A98" s="19" t="n">
        <v>329649</v>
      </c>
      <c r="B98" s="19" t="s">
        <v>103</v>
      </c>
      <c r="C98" s="23" t="s">
        <v>567</v>
      </c>
      <c r="D98" s="19" t="s">
        <v>105</v>
      </c>
      <c r="E98" s="19"/>
      <c r="F98" s="19"/>
      <c r="G98" s="20" t="s">
        <v>53</v>
      </c>
      <c r="H98" s="20" t="n">
        <v>1</v>
      </c>
      <c r="I98" s="20" t="s">
        <v>106</v>
      </c>
      <c r="J98" s="20" t="s">
        <v>55</v>
      </c>
      <c r="K98" s="20" t="s">
        <v>107</v>
      </c>
      <c r="L98" s="20" t="s">
        <v>57</v>
      </c>
      <c r="M98" s="20" t="s">
        <v>562</v>
      </c>
      <c r="N98" s="19" t="s">
        <v>563</v>
      </c>
      <c r="O98" s="19" t="s">
        <v>568</v>
      </c>
      <c r="P98" s="19" t="s">
        <v>569</v>
      </c>
      <c r="Q98" s="19"/>
      <c r="R98" s="19" t="s">
        <v>82</v>
      </c>
      <c r="S98" s="19" t="s">
        <v>570</v>
      </c>
      <c r="T98" s="23" t="s">
        <v>47</v>
      </c>
      <c r="U98" s="19"/>
      <c r="V98" s="19" t="s">
        <v>64</v>
      </c>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c r="BR98" s="19"/>
      <c r="BS98" s="19"/>
      <c r="BT98" s="19"/>
      <c r="BU98" s="19"/>
      <c r="BV98" s="19"/>
      <c r="BW98" s="19"/>
      <c r="BX98" s="19"/>
      <c r="BY98" s="19"/>
      <c r="BZ98" s="19"/>
      <c r="CA98" s="19"/>
      <c r="CB98" s="19"/>
      <c r="CC98" s="19"/>
      <c r="CD98" s="19"/>
      <c r="CE98" s="19"/>
      <c r="CF98" s="19"/>
      <c r="CG98" s="19"/>
      <c r="CH98" s="19"/>
      <c r="CI98" s="19"/>
      <c r="CJ98" s="19"/>
      <c r="CK98" s="19"/>
      <c r="CL98" s="19"/>
      <c r="CM98" s="19"/>
      <c r="CN98" s="19"/>
      <c r="CO98" s="19"/>
      <c r="CP98" s="19"/>
      <c r="CQ98" s="19"/>
      <c r="CR98" s="19"/>
      <c r="CS98" s="19"/>
      <c r="CT98" s="19"/>
      <c r="CU98" s="19"/>
      <c r="CV98" s="19"/>
    </row>
    <row r="99" customFormat="false" ht="57" hidden="false" customHeight="false" outlineLevel="0" collapsed="false">
      <c r="A99" s="19" t="n">
        <v>328660</v>
      </c>
      <c r="B99" s="19" t="s">
        <v>571</v>
      </c>
      <c r="C99" s="23" t="s">
        <v>572</v>
      </c>
      <c r="D99" s="19" t="s">
        <v>514</v>
      </c>
      <c r="E99" s="19"/>
      <c r="F99" s="19"/>
      <c r="G99" s="20" t="s">
        <v>53</v>
      </c>
      <c r="H99" s="20" t="n">
        <v>4</v>
      </c>
      <c r="I99" s="20" t="s">
        <v>515</v>
      </c>
      <c r="J99" s="20" t="s">
        <v>55</v>
      </c>
      <c r="K99" s="20" t="s">
        <v>516</v>
      </c>
      <c r="L99" s="20" t="s">
        <v>89</v>
      </c>
      <c r="M99" s="20" t="s">
        <v>573</v>
      </c>
      <c r="N99" s="19" t="s">
        <v>574</v>
      </c>
      <c r="O99" s="19" t="s">
        <v>138</v>
      </c>
      <c r="P99" s="19" t="s">
        <v>575</v>
      </c>
      <c r="Q99" s="19"/>
      <c r="R99" s="19" t="s">
        <v>62</v>
      </c>
      <c r="S99" s="19" t="s">
        <v>556</v>
      </c>
      <c r="T99" s="23" t="s">
        <v>48</v>
      </c>
      <c r="U99" s="19" t="s">
        <v>576</v>
      </c>
      <c r="V99" s="19" t="s">
        <v>64</v>
      </c>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c r="BR99" s="19"/>
      <c r="BS99" s="19"/>
      <c r="BT99" s="19"/>
      <c r="BU99" s="19"/>
      <c r="BV99" s="19"/>
      <c r="BW99" s="19"/>
      <c r="BX99" s="19"/>
      <c r="BY99" s="19"/>
      <c r="BZ99" s="19"/>
      <c r="CA99" s="19"/>
      <c r="CB99" s="19"/>
      <c r="CC99" s="19"/>
      <c r="CD99" s="19"/>
      <c r="CE99" s="19"/>
      <c r="CF99" s="19"/>
      <c r="CG99" s="19"/>
      <c r="CH99" s="19"/>
      <c r="CI99" s="19"/>
      <c r="CJ99" s="19"/>
      <c r="CK99" s="19"/>
      <c r="CL99" s="19"/>
      <c r="CM99" s="19"/>
      <c r="CN99" s="19"/>
      <c r="CO99" s="19"/>
      <c r="CP99" s="19"/>
      <c r="CQ99" s="19"/>
      <c r="CR99" s="19"/>
      <c r="CS99" s="19"/>
      <c r="CT99" s="19"/>
      <c r="CU99" s="19"/>
      <c r="CV99" s="19"/>
    </row>
    <row r="100" customFormat="false" ht="180.3" hidden="false" customHeight="false" outlineLevel="0" collapsed="false">
      <c r="A100" s="19" t="n">
        <v>329652</v>
      </c>
      <c r="B100" s="19" t="s">
        <v>103</v>
      </c>
      <c r="C100" s="23" t="s">
        <v>577</v>
      </c>
      <c r="D100" s="19" t="s">
        <v>105</v>
      </c>
      <c r="E100" s="19"/>
      <c r="F100" s="19"/>
      <c r="G100" s="20" t="s">
        <v>53</v>
      </c>
      <c r="H100" s="20" t="n">
        <v>4</v>
      </c>
      <c r="I100" s="20" t="s">
        <v>106</v>
      </c>
      <c r="J100" s="20" t="s">
        <v>55</v>
      </c>
      <c r="K100" s="20" t="s">
        <v>107</v>
      </c>
      <c r="L100" s="20" t="s">
        <v>89</v>
      </c>
      <c r="M100" s="20" t="s">
        <v>578</v>
      </c>
      <c r="N100" s="19" t="s">
        <v>579</v>
      </c>
      <c r="O100" s="19" t="s">
        <v>118</v>
      </c>
      <c r="P100" s="19" t="s">
        <v>580</v>
      </c>
      <c r="Q100" s="19"/>
      <c r="R100" s="19" t="s">
        <v>62</v>
      </c>
      <c r="S100" s="19" t="s">
        <v>581</v>
      </c>
      <c r="T100" s="23" t="s">
        <v>49</v>
      </c>
      <c r="U100" s="19" t="s">
        <v>582</v>
      </c>
      <c r="V100" s="19" t="s">
        <v>64</v>
      </c>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c r="BR100" s="19"/>
      <c r="BS100" s="19"/>
      <c r="BT100" s="19"/>
      <c r="BU100" s="19"/>
      <c r="BV100" s="19"/>
      <c r="BW100" s="19"/>
      <c r="BX100" s="19"/>
      <c r="BY100" s="19"/>
      <c r="BZ100" s="19"/>
      <c r="CA100" s="19"/>
      <c r="CB100" s="19"/>
      <c r="CC100" s="19"/>
      <c r="CD100" s="19"/>
      <c r="CE100" s="19"/>
      <c r="CF100" s="19"/>
      <c r="CG100" s="19"/>
      <c r="CH100" s="19"/>
      <c r="CI100" s="19"/>
      <c r="CJ100" s="19"/>
      <c r="CK100" s="19"/>
      <c r="CL100" s="19"/>
      <c r="CM100" s="19"/>
      <c r="CN100" s="19"/>
      <c r="CO100" s="19"/>
      <c r="CP100" s="19"/>
      <c r="CQ100" s="19"/>
      <c r="CR100" s="19"/>
      <c r="CS100" s="19"/>
      <c r="CT100" s="19"/>
      <c r="CU100" s="19"/>
      <c r="CV100" s="19"/>
    </row>
    <row r="101" customFormat="false" ht="57" hidden="false" customHeight="false" outlineLevel="0" collapsed="false">
      <c r="A101" s="19" t="n">
        <v>329651</v>
      </c>
      <c r="B101" s="19" t="s">
        <v>103</v>
      </c>
      <c r="C101" s="23" t="s">
        <v>583</v>
      </c>
      <c r="D101" s="19" t="s">
        <v>105</v>
      </c>
      <c r="E101" s="19"/>
      <c r="F101" s="19"/>
      <c r="G101" s="20" t="s">
        <v>53</v>
      </c>
      <c r="H101" s="20" t="n">
        <v>3</v>
      </c>
      <c r="I101" s="20" t="s">
        <v>106</v>
      </c>
      <c r="J101" s="20" t="s">
        <v>55</v>
      </c>
      <c r="K101" s="20" t="s">
        <v>107</v>
      </c>
      <c r="L101" s="20" t="s">
        <v>57</v>
      </c>
      <c r="M101" s="20" t="s">
        <v>578</v>
      </c>
      <c r="N101" s="19" t="s">
        <v>579</v>
      </c>
      <c r="O101" s="19" t="s">
        <v>124</v>
      </c>
      <c r="P101" s="19" t="s">
        <v>584</v>
      </c>
      <c r="Q101" s="19"/>
      <c r="R101" s="19" t="s">
        <v>82</v>
      </c>
      <c r="S101" s="19" t="s">
        <v>585</v>
      </c>
      <c r="T101" s="23" t="s">
        <v>49</v>
      </c>
      <c r="U101" s="19" t="s">
        <v>586</v>
      </c>
      <c r="V101" s="19" t="s">
        <v>64</v>
      </c>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c r="BR101" s="19"/>
      <c r="BS101" s="19"/>
      <c r="BT101" s="19"/>
      <c r="BU101" s="19"/>
      <c r="BV101" s="19"/>
      <c r="BW101" s="19"/>
      <c r="BX101" s="19"/>
      <c r="BY101" s="19"/>
      <c r="BZ101" s="19"/>
      <c r="CA101" s="19"/>
      <c r="CB101" s="19"/>
      <c r="CC101" s="19"/>
      <c r="CD101" s="19"/>
      <c r="CE101" s="19"/>
      <c r="CF101" s="19"/>
      <c r="CG101" s="19"/>
      <c r="CH101" s="19"/>
      <c r="CI101" s="19"/>
      <c r="CJ101" s="19"/>
      <c r="CK101" s="19"/>
      <c r="CL101" s="19"/>
      <c r="CM101" s="19"/>
      <c r="CN101" s="19"/>
      <c r="CO101" s="19"/>
      <c r="CP101" s="19"/>
      <c r="CQ101" s="19"/>
      <c r="CR101" s="19"/>
      <c r="CS101" s="19"/>
      <c r="CT101" s="19"/>
      <c r="CU101" s="19"/>
      <c r="CV101" s="19"/>
    </row>
    <row r="102" customFormat="false" ht="45.8" hidden="false" customHeight="false" outlineLevel="0" collapsed="false">
      <c r="A102" s="19" t="n">
        <v>329666</v>
      </c>
      <c r="B102" s="19" t="s">
        <v>103</v>
      </c>
      <c r="C102" s="23" t="s">
        <v>587</v>
      </c>
      <c r="D102" s="19" t="s">
        <v>105</v>
      </c>
      <c r="E102" s="19"/>
      <c r="F102" s="19"/>
      <c r="G102" s="20" t="s">
        <v>53</v>
      </c>
      <c r="H102" s="20" t="n">
        <v>18</v>
      </c>
      <c r="I102" s="20" t="s">
        <v>106</v>
      </c>
      <c r="J102" s="20" t="s">
        <v>55</v>
      </c>
      <c r="K102" s="20" t="s">
        <v>107</v>
      </c>
      <c r="L102" s="20" t="s">
        <v>57</v>
      </c>
      <c r="M102" s="20" t="s">
        <v>588</v>
      </c>
      <c r="N102" s="19" t="s">
        <v>589</v>
      </c>
      <c r="O102" s="19" t="s">
        <v>142</v>
      </c>
      <c r="P102" s="19" t="s">
        <v>590</v>
      </c>
      <c r="Q102" s="19"/>
      <c r="R102" s="19" t="s">
        <v>82</v>
      </c>
      <c r="S102" s="19" t="s">
        <v>591</v>
      </c>
      <c r="T102" s="23" t="s">
        <v>47</v>
      </c>
      <c r="U102" s="19"/>
      <c r="V102" s="19" t="s">
        <v>64</v>
      </c>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c r="BR102" s="19"/>
      <c r="BS102" s="19"/>
      <c r="BT102" s="19"/>
      <c r="BU102" s="19"/>
      <c r="BV102" s="19"/>
      <c r="BW102" s="19"/>
      <c r="BX102" s="19"/>
      <c r="BY102" s="19"/>
      <c r="BZ102" s="19"/>
      <c r="CA102" s="19"/>
      <c r="CB102" s="19"/>
      <c r="CC102" s="19"/>
      <c r="CD102" s="19"/>
      <c r="CE102" s="19"/>
      <c r="CF102" s="19"/>
      <c r="CG102" s="19"/>
      <c r="CH102" s="19"/>
      <c r="CI102" s="19"/>
      <c r="CJ102" s="19"/>
      <c r="CK102" s="19"/>
      <c r="CL102" s="19"/>
      <c r="CM102" s="19"/>
      <c r="CN102" s="19"/>
      <c r="CO102" s="19"/>
      <c r="CP102" s="19"/>
      <c r="CQ102" s="19"/>
      <c r="CR102" s="19"/>
      <c r="CS102" s="19"/>
      <c r="CT102" s="19"/>
      <c r="CU102" s="19"/>
      <c r="CV102" s="19"/>
    </row>
    <row r="103" customFormat="false" ht="45.8" hidden="false" customHeight="false" outlineLevel="0" collapsed="false">
      <c r="A103" s="19" t="n">
        <v>329665</v>
      </c>
      <c r="B103" s="19" t="s">
        <v>103</v>
      </c>
      <c r="C103" s="23" t="s">
        <v>592</v>
      </c>
      <c r="D103" s="19" t="s">
        <v>105</v>
      </c>
      <c r="E103" s="19"/>
      <c r="F103" s="19"/>
      <c r="G103" s="20" t="s">
        <v>53</v>
      </c>
      <c r="H103" s="20" t="n">
        <v>17</v>
      </c>
      <c r="I103" s="20" t="s">
        <v>106</v>
      </c>
      <c r="J103" s="20" t="s">
        <v>55</v>
      </c>
      <c r="K103" s="20" t="s">
        <v>107</v>
      </c>
      <c r="L103" s="20" t="s">
        <v>89</v>
      </c>
      <c r="M103" s="20" t="s">
        <v>593</v>
      </c>
      <c r="N103" s="19" t="s">
        <v>594</v>
      </c>
      <c r="O103" s="19" t="s">
        <v>289</v>
      </c>
      <c r="P103" s="19" t="s">
        <v>595</v>
      </c>
      <c r="Q103" s="19"/>
      <c r="R103" s="19" t="s">
        <v>62</v>
      </c>
      <c r="S103" s="19" t="s">
        <v>596</v>
      </c>
      <c r="T103" s="23" t="s">
        <v>47</v>
      </c>
      <c r="U103" s="19"/>
      <c r="V103" s="19" t="s">
        <v>64</v>
      </c>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c r="BR103" s="19"/>
      <c r="BS103" s="19"/>
      <c r="BT103" s="19"/>
      <c r="BU103" s="19"/>
      <c r="BV103" s="19"/>
      <c r="BW103" s="19"/>
      <c r="BX103" s="19"/>
      <c r="BY103" s="19"/>
      <c r="BZ103" s="19"/>
      <c r="CA103" s="19"/>
      <c r="CB103" s="19"/>
      <c r="CC103" s="19"/>
      <c r="CD103" s="19"/>
      <c r="CE103" s="19"/>
      <c r="CF103" s="19"/>
      <c r="CG103" s="19"/>
      <c r="CH103" s="19"/>
      <c r="CI103" s="19"/>
      <c r="CJ103" s="19"/>
      <c r="CK103" s="19"/>
      <c r="CL103" s="19"/>
      <c r="CM103" s="19"/>
      <c r="CN103" s="19"/>
      <c r="CO103" s="19"/>
      <c r="CP103" s="19"/>
      <c r="CQ103" s="19"/>
      <c r="CR103" s="19"/>
      <c r="CS103" s="19"/>
      <c r="CT103" s="19"/>
      <c r="CU103" s="19"/>
      <c r="CV103" s="19"/>
    </row>
    <row r="104" customFormat="false" ht="57" hidden="false" customHeight="false" outlineLevel="0" collapsed="false">
      <c r="A104" s="19" t="n">
        <v>329664</v>
      </c>
      <c r="B104" s="19" t="s">
        <v>103</v>
      </c>
      <c r="C104" s="23" t="s">
        <v>597</v>
      </c>
      <c r="D104" s="19" t="s">
        <v>105</v>
      </c>
      <c r="E104" s="19"/>
      <c r="F104" s="19"/>
      <c r="G104" s="20" t="s">
        <v>53</v>
      </c>
      <c r="H104" s="20" t="n">
        <v>16</v>
      </c>
      <c r="I104" s="20" t="s">
        <v>106</v>
      </c>
      <c r="J104" s="20" t="s">
        <v>55</v>
      </c>
      <c r="K104" s="20" t="s">
        <v>107</v>
      </c>
      <c r="L104" s="20" t="s">
        <v>89</v>
      </c>
      <c r="M104" s="20" t="s">
        <v>593</v>
      </c>
      <c r="N104" s="19" t="s">
        <v>594</v>
      </c>
      <c r="O104" s="19" t="s">
        <v>598</v>
      </c>
      <c r="P104" s="19" t="s">
        <v>595</v>
      </c>
      <c r="Q104" s="19"/>
      <c r="R104" s="19" t="s">
        <v>62</v>
      </c>
      <c r="S104" s="19" t="s">
        <v>599</v>
      </c>
      <c r="T104" s="23" t="s">
        <v>49</v>
      </c>
      <c r="U104" s="23" t="s">
        <v>600</v>
      </c>
      <c r="V104" s="19" t="s">
        <v>64</v>
      </c>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c r="BR104" s="19"/>
      <c r="BS104" s="19"/>
      <c r="BT104" s="19"/>
      <c r="BU104" s="19"/>
      <c r="BV104" s="19"/>
      <c r="BW104" s="19"/>
      <c r="BX104" s="19"/>
      <c r="BY104" s="19"/>
      <c r="BZ104" s="19"/>
      <c r="CA104" s="19"/>
      <c r="CB104" s="19"/>
      <c r="CC104" s="19"/>
      <c r="CD104" s="19"/>
      <c r="CE104" s="19"/>
      <c r="CF104" s="19"/>
      <c r="CG104" s="19"/>
      <c r="CH104" s="19"/>
      <c r="CI104" s="19"/>
      <c r="CJ104" s="19"/>
      <c r="CK104" s="19"/>
      <c r="CL104" s="19"/>
      <c r="CM104" s="19"/>
      <c r="CN104" s="19"/>
      <c r="CO104" s="19"/>
      <c r="CP104" s="19"/>
      <c r="CQ104" s="19"/>
      <c r="CR104" s="19"/>
      <c r="CS104" s="19"/>
      <c r="CT104" s="19"/>
      <c r="CU104" s="19"/>
      <c r="CV104" s="19"/>
    </row>
    <row r="105" customFormat="false" ht="79.4" hidden="false" customHeight="false" outlineLevel="0" collapsed="false">
      <c r="A105" s="19" t="n">
        <v>329667</v>
      </c>
      <c r="B105" s="19" t="s">
        <v>103</v>
      </c>
      <c r="C105" s="23" t="s">
        <v>601</v>
      </c>
      <c r="D105" s="19" t="s">
        <v>105</v>
      </c>
      <c r="E105" s="19"/>
      <c r="F105" s="19"/>
      <c r="G105" s="20" t="s">
        <v>53</v>
      </c>
      <c r="H105" s="20" t="n">
        <v>19</v>
      </c>
      <c r="I105" s="20" t="s">
        <v>106</v>
      </c>
      <c r="J105" s="20" t="s">
        <v>55</v>
      </c>
      <c r="K105" s="20" t="s">
        <v>107</v>
      </c>
      <c r="L105" s="20" t="s">
        <v>89</v>
      </c>
      <c r="M105" s="20" t="s">
        <v>602</v>
      </c>
      <c r="N105" s="19" t="s">
        <v>603</v>
      </c>
      <c r="O105" s="19" t="s">
        <v>310</v>
      </c>
      <c r="P105" s="19" t="s">
        <v>604</v>
      </c>
      <c r="Q105" s="19"/>
      <c r="R105" s="19" t="s">
        <v>82</v>
      </c>
      <c r="S105" s="19" t="s">
        <v>605</v>
      </c>
      <c r="T105" s="23" t="s">
        <v>47</v>
      </c>
      <c r="U105" s="19"/>
      <c r="V105" s="19" t="s">
        <v>64</v>
      </c>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c r="BR105" s="19"/>
      <c r="BS105" s="19"/>
      <c r="BT105" s="19"/>
      <c r="BU105" s="19"/>
      <c r="BV105" s="19"/>
      <c r="BW105" s="19"/>
      <c r="BX105" s="19"/>
      <c r="BY105" s="19"/>
      <c r="BZ105" s="19"/>
      <c r="CA105" s="19"/>
      <c r="CB105" s="19"/>
      <c r="CC105" s="19"/>
      <c r="CD105" s="19"/>
      <c r="CE105" s="19"/>
      <c r="CF105" s="19"/>
      <c r="CG105" s="19"/>
      <c r="CH105" s="19"/>
      <c r="CI105" s="19"/>
      <c r="CJ105" s="19"/>
      <c r="CK105" s="19"/>
      <c r="CL105" s="19"/>
      <c r="CM105" s="19"/>
      <c r="CN105" s="19"/>
      <c r="CO105" s="19"/>
      <c r="CP105" s="19"/>
      <c r="CQ105" s="19"/>
      <c r="CR105" s="19"/>
      <c r="CS105" s="19"/>
      <c r="CT105" s="19"/>
      <c r="CU105" s="19"/>
      <c r="CV105" s="19"/>
    </row>
    <row r="106" customFormat="false" ht="45.8" hidden="false" customHeight="false" outlineLevel="0" collapsed="false">
      <c r="A106" s="19" t="n">
        <v>329668</v>
      </c>
      <c r="B106" s="19" t="s">
        <v>103</v>
      </c>
      <c r="C106" s="23" t="s">
        <v>606</v>
      </c>
      <c r="D106" s="19" t="s">
        <v>105</v>
      </c>
      <c r="E106" s="19"/>
      <c r="F106" s="19"/>
      <c r="G106" s="20" t="s">
        <v>53</v>
      </c>
      <c r="H106" s="20" t="n">
        <v>20</v>
      </c>
      <c r="I106" s="20" t="s">
        <v>106</v>
      </c>
      <c r="J106" s="20" t="s">
        <v>55</v>
      </c>
      <c r="K106" s="20" t="s">
        <v>107</v>
      </c>
      <c r="L106" s="20" t="s">
        <v>57</v>
      </c>
      <c r="M106" s="20" t="s">
        <v>607</v>
      </c>
      <c r="N106" s="19" t="s">
        <v>608</v>
      </c>
      <c r="O106" s="19" t="s">
        <v>238</v>
      </c>
      <c r="P106" s="19" t="s">
        <v>609</v>
      </c>
      <c r="Q106" s="19"/>
      <c r="R106" s="19" t="s">
        <v>82</v>
      </c>
      <c r="S106" s="19" t="s">
        <v>610</v>
      </c>
      <c r="T106" s="23" t="s">
        <v>47</v>
      </c>
      <c r="U106" s="19"/>
      <c r="V106" s="19" t="s">
        <v>64</v>
      </c>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c r="BR106" s="19"/>
      <c r="BS106" s="19"/>
      <c r="BT106" s="19"/>
      <c r="BU106" s="19"/>
      <c r="BV106" s="19"/>
      <c r="BW106" s="19"/>
      <c r="BX106" s="19"/>
      <c r="BY106" s="19"/>
      <c r="BZ106" s="19"/>
      <c r="CA106" s="19"/>
      <c r="CB106" s="19"/>
      <c r="CC106" s="19"/>
      <c r="CD106" s="19"/>
      <c r="CE106" s="19"/>
      <c r="CF106" s="19"/>
      <c r="CG106" s="19"/>
      <c r="CH106" s="19"/>
      <c r="CI106" s="19"/>
      <c r="CJ106" s="19"/>
      <c r="CK106" s="19"/>
      <c r="CL106" s="19"/>
      <c r="CM106" s="19"/>
      <c r="CN106" s="19"/>
      <c r="CO106" s="19"/>
      <c r="CP106" s="19"/>
      <c r="CQ106" s="19"/>
      <c r="CR106" s="19"/>
      <c r="CS106" s="19"/>
      <c r="CT106" s="19"/>
      <c r="CU106" s="19"/>
      <c r="CV106" s="19"/>
    </row>
    <row r="107" customFormat="false" ht="57" hidden="false" customHeight="false" outlineLevel="0" collapsed="false">
      <c r="A107" s="19" t="n">
        <v>330019</v>
      </c>
      <c r="B107" s="19" t="s">
        <v>163</v>
      </c>
      <c r="C107" s="23" t="s">
        <v>611</v>
      </c>
      <c r="D107" s="19" t="s">
        <v>165</v>
      </c>
      <c r="E107" s="19"/>
      <c r="F107" s="19"/>
      <c r="G107" s="20" t="s">
        <v>166</v>
      </c>
      <c r="H107" s="20" t="n">
        <v>11</v>
      </c>
      <c r="J107" s="20" t="s">
        <v>167</v>
      </c>
      <c r="L107" s="20" t="s">
        <v>89</v>
      </c>
      <c r="M107" s="20" t="s">
        <v>612</v>
      </c>
      <c r="N107" s="19" t="s">
        <v>613</v>
      </c>
      <c r="O107" s="19" t="s">
        <v>249</v>
      </c>
      <c r="P107" s="19" t="s">
        <v>171</v>
      </c>
      <c r="Q107" s="19"/>
      <c r="R107" s="19" t="s">
        <v>62</v>
      </c>
      <c r="S107" s="19" t="s">
        <v>614</v>
      </c>
      <c r="T107" s="23" t="s">
        <v>49</v>
      </c>
      <c r="U107" s="19" t="s">
        <v>615</v>
      </c>
      <c r="V107" s="19" t="s">
        <v>64</v>
      </c>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c r="BR107" s="19"/>
      <c r="BS107" s="19"/>
      <c r="BT107" s="19"/>
      <c r="BU107" s="19"/>
      <c r="BV107" s="19"/>
      <c r="BW107" s="19"/>
      <c r="BX107" s="19"/>
      <c r="BY107" s="19"/>
      <c r="BZ107" s="19"/>
      <c r="CA107" s="19"/>
      <c r="CB107" s="19"/>
      <c r="CC107" s="19"/>
      <c r="CD107" s="19"/>
      <c r="CE107" s="19"/>
      <c r="CF107" s="19"/>
      <c r="CG107" s="19"/>
      <c r="CH107" s="19"/>
      <c r="CI107" s="19"/>
      <c r="CJ107" s="19"/>
      <c r="CK107" s="19"/>
      <c r="CL107" s="19"/>
      <c r="CM107" s="19"/>
      <c r="CN107" s="19"/>
      <c r="CO107" s="19"/>
      <c r="CP107" s="19"/>
      <c r="CQ107" s="19"/>
      <c r="CR107" s="19"/>
      <c r="CS107" s="19"/>
      <c r="CT107" s="19"/>
      <c r="CU107" s="19"/>
      <c r="CV107" s="19"/>
    </row>
    <row r="108" customFormat="false" ht="57" hidden="false" customHeight="false" outlineLevel="0" collapsed="false">
      <c r="A108" s="19" t="n">
        <v>329699</v>
      </c>
      <c r="B108" s="19" t="s">
        <v>50</v>
      </c>
      <c r="C108" s="23" t="s">
        <v>616</v>
      </c>
      <c r="D108" s="19" t="s">
        <v>52</v>
      </c>
      <c r="E108" s="19"/>
      <c r="F108" s="19"/>
      <c r="G108" s="20" t="s">
        <v>53</v>
      </c>
      <c r="H108" s="20" t="n">
        <v>10</v>
      </c>
      <c r="I108" s="20" t="s">
        <v>54</v>
      </c>
      <c r="J108" s="20" t="s">
        <v>55</v>
      </c>
      <c r="K108" s="20" t="s">
        <v>56</v>
      </c>
      <c r="L108" s="20" t="s">
        <v>57</v>
      </c>
      <c r="M108" s="20" t="s">
        <v>617</v>
      </c>
      <c r="N108" s="19" t="s">
        <v>618</v>
      </c>
      <c r="O108" s="19" t="s">
        <v>306</v>
      </c>
      <c r="P108" s="19" t="s">
        <v>619</v>
      </c>
      <c r="Q108" s="19"/>
      <c r="R108" s="19" t="s">
        <v>62</v>
      </c>
      <c r="S108" s="19" t="s">
        <v>620</v>
      </c>
      <c r="T108" s="23" t="s">
        <v>47</v>
      </c>
      <c r="U108" s="19"/>
      <c r="V108" s="19" t="s">
        <v>64</v>
      </c>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c r="BR108" s="19"/>
      <c r="BS108" s="19"/>
      <c r="BT108" s="19"/>
      <c r="BU108" s="19"/>
      <c r="BV108" s="19"/>
      <c r="BW108" s="19"/>
      <c r="BX108" s="19"/>
      <c r="BY108" s="19"/>
      <c r="BZ108" s="19"/>
      <c r="CA108" s="19"/>
      <c r="CB108" s="19"/>
      <c r="CC108" s="19"/>
      <c r="CD108" s="19"/>
      <c r="CE108" s="19"/>
      <c r="CF108" s="19"/>
      <c r="CG108" s="19"/>
      <c r="CH108" s="19"/>
      <c r="CI108" s="19"/>
      <c r="CJ108" s="19"/>
      <c r="CK108" s="19"/>
      <c r="CL108" s="19"/>
      <c r="CM108" s="19"/>
      <c r="CN108" s="19"/>
      <c r="CO108" s="19"/>
      <c r="CP108" s="19"/>
      <c r="CQ108" s="19"/>
      <c r="CR108" s="19"/>
      <c r="CS108" s="19"/>
      <c r="CT108" s="19"/>
      <c r="CU108" s="19"/>
      <c r="CV108" s="19"/>
    </row>
    <row r="109" customFormat="false" ht="57" hidden="false" customHeight="false" outlineLevel="0" collapsed="false">
      <c r="A109" s="19" t="n">
        <v>329698</v>
      </c>
      <c r="B109" s="19" t="s">
        <v>50</v>
      </c>
      <c r="C109" s="23" t="s">
        <v>621</v>
      </c>
      <c r="D109" s="19" t="s">
        <v>52</v>
      </c>
      <c r="E109" s="19"/>
      <c r="F109" s="19"/>
      <c r="G109" s="20" t="s">
        <v>53</v>
      </c>
      <c r="H109" s="20" t="n">
        <v>9</v>
      </c>
      <c r="I109" s="20" t="s">
        <v>54</v>
      </c>
      <c r="J109" s="20" t="s">
        <v>55</v>
      </c>
      <c r="K109" s="20" t="s">
        <v>56</v>
      </c>
      <c r="L109" s="20" t="s">
        <v>57</v>
      </c>
      <c r="M109" s="20" t="s">
        <v>617</v>
      </c>
      <c r="N109" s="19" t="s">
        <v>618</v>
      </c>
      <c r="O109" s="19" t="s">
        <v>118</v>
      </c>
      <c r="P109" s="19" t="s">
        <v>622</v>
      </c>
      <c r="Q109" s="19"/>
      <c r="R109" s="19" t="s">
        <v>62</v>
      </c>
      <c r="S109" s="19" t="s">
        <v>623</v>
      </c>
      <c r="T109" s="23" t="s">
        <v>47</v>
      </c>
      <c r="U109" s="19"/>
      <c r="V109" s="19" t="s">
        <v>64</v>
      </c>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c r="BR109" s="19"/>
      <c r="BS109" s="19"/>
      <c r="BT109" s="19"/>
      <c r="BU109" s="19"/>
      <c r="BV109" s="19"/>
      <c r="BW109" s="19"/>
      <c r="BX109" s="19"/>
      <c r="BY109" s="19"/>
      <c r="BZ109" s="19"/>
      <c r="CA109" s="19"/>
      <c r="CB109" s="19"/>
      <c r="CC109" s="19"/>
      <c r="CD109" s="19"/>
      <c r="CE109" s="19"/>
      <c r="CF109" s="19"/>
      <c r="CG109" s="19"/>
      <c r="CH109" s="19"/>
      <c r="CI109" s="19"/>
      <c r="CJ109" s="19"/>
      <c r="CK109" s="19"/>
      <c r="CL109" s="19"/>
      <c r="CM109" s="19"/>
      <c r="CN109" s="19"/>
      <c r="CO109" s="19"/>
      <c r="CP109" s="19"/>
      <c r="CQ109" s="19"/>
      <c r="CR109" s="19"/>
      <c r="CS109" s="19"/>
      <c r="CT109" s="19"/>
      <c r="CU109" s="19"/>
      <c r="CV109" s="19"/>
    </row>
    <row r="110" customFormat="false" ht="79.4" hidden="false" customHeight="false" outlineLevel="0" collapsed="false">
      <c r="A110" s="19" t="n">
        <v>328953</v>
      </c>
      <c r="B110" s="19" t="s">
        <v>624</v>
      </c>
      <c r="C110" s="23" t="s">
        <v>625</v>
      </c>
      <c r="D110" s="19" t="s">
        <v>550</v>
      </c>
      <c r="E110" s="19"/>
      <c r="F110" s="19"/>
      <c r="G110" s="20" t="s">
        <v>53</v>
      </c>
      <c r="H110" s="20" t="n">
        <v>1</v>
      </c>
      <c r="I110" s="20" t="s">
        <v>106</v>
      </c>
      <c r="J110" s="20" t="s">
        <v>367</v>
      </c>
      <c r="K110" s="20" t="s">
        <v>551</v>
      </c>
      <c r="L110" s="20" t="s">
        <v>89</v>
      </c>
      <c r="M110" s="20" t="s">
        <v>626</v>
      </c>
      <c r="N110" s="19" t="s">
        <v>627</v>
      </c>
      <c r="O110" s="19" t="s">
        <v>124</v>
      </c>
      <c r="P110" s="19" t="s">
        <v>628</v>
      </c>
      <c r="Q110" s="19"/>
      <c r="R110" s="19" t="s">
        <v>82</v>
      </c>
      <c r="S110" s="19" t="s">
        <v>629</v>
      </c>
      <c r="T110" s="23" t="s">
        <v>47</v>
      </c>
      <c r="U110" s="19"/>
      <c r="V110" s="19" t="s">
        <v>64</v>
      </c>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c r="BR110" s="19"/>
      <c r="BS110" s="19"/>
      <c r="BT110" s="19"/>
      <c r="BU110" s="19"/>
      <c r="BV110" s="19"/>
      <c r="BW110" s="19"/>
      <c r="BX110" s="19"/>
      <c r="BY110" s="19"/>
      <c r="BZ110" s="19"/>
      <c r="CA110" s="19"/>
      <c r="CB110" s="19"/>
      <c r="CC110" s="19"/>
      <c r="CD110" s="19"/>
      <c r="CE110" s="19"/>
      <c r="CF110" s="19"/>
      <c r="CG110" s="19"/>
      <c r="CH110" s="19"/>
      <c r="CI110" s="19"/>
      <c r="CJ110" s="19"/>
      <c r="CK110" s="19"/>
      <c r="CL110" s="19"/>
      <c r="CM110" s="19"/>
      <c r="CN110" s="19"/>
      <c r="CO110" s="19"/>
      <c r="CP110" s="19"/>
      <c r="CQ110" s="19"/>
      <c r="CR110" s="19"/>
      <c r="CS110" s="19"/>
      <c r="CT110" s="19"/>
      <c r="CU110" s="19"/>
      <c r="CV110" s="19"/>
    </row>
    <row r="111" customFormat="false" ht="79.4" hidden="false" customHeight="false" outlineLevel="0" collapsed="false">
      <c r="A111" s="19" t="n">
        <v>328954</v>
      </c>
      <c r="B111" s="19" t="s">
        <v>630</v>
      </c>
      <c r="C111" s="23" t="s">
        <v>631</v>
      </c>
      <c r="D111" s="19" t="s">
        <v>550</v>
      </c>
      <c r="E111" s="19"/>
      <c r="F111" s="19"/>
      <c r="G111" s="20" t="s">
        <v>53</v>
      </c>
      <c r="H111" s="20" t="n">
        <v>2</v>
      </c>
      <c r="I111" s="20" t="s">
        <v>106</v>
      </c>
      <c r="J111" s="20" t="s">
        <v>367</v>
      </c>
      <c r="K111" s="20" t="s">
        <v>551</v>
      </c>
      <c r="L111" s="20" t="s">
        <v>89</v>
      </c>
      <c r="M111" s="20" t="s">
        <v>626</v>
      </c>
      <c r="N111" s="19" t="s">
        <v>632</v>
      </c>
      <c r="O111" s="19" t="s">
        <v>142</v>
      </c>
      <c r="P111" s="19" t="s">
        <v>633</v>
      </c>
      <c r="Q111" s="19"/>
      <c r="R111" s="19" t="s">
        <v>82</v>
      </c>
      <c r="S111" s="19" t="s">
        <v>634</v>
      </c>
      <c r="T111" s="23" t="s">
        <v>47</v>
      </c>
      <c r="U111" s="19"/>
      <c r="V111" s="19" t="s">
        <v>64</v>
      </c>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c r="BR111" s="19"/>
      <c r="BS111" s="19"/>
      <c r="BT111" s="19"/>
      <c r="BU111" s="19"/>
      <c r="BV111" s="19"/>
      <c r="BW111" s="19"/>
      <c r="BX111" s="19"/>
      <c r="BY111" s="19"/>
      <c r="BZ111" s="19"/>
      <c r="CA111" s="19"/>
      <c r="CB111" s="19"/>
      <c r="CC111" s="19"/>
      <c r="CD111" s="19"/>
      <c r="CE111" s="19"/>
      <c r="CF111" s="19"/>
      <c r="CG111" s="19"/>
      <c r="CH111" s="19"/>
      <c r="CI111" s="19"/>
      <c r="CJ111" s="19"/>
      <c r="CK111" s="19"/>
      <c r="CL111" s="19"/>
      <c r="CM111" s="19"/>
      <c r="CN111" s="19"/>
      <c r="CO111" s="19"/>
      <c r="CP111" s="19"/>
      <c r="CQ111" s="19"/>
      <c r="CR111" s="19"/>
      <c r="CS111" s="19"/>
      <c r="CT111" s="19"/>
      <c r="CU111" s="19"/>
      <c r="CV111" s="19"/>
    </row>
    <row r="112" customFormat="false" ht="124.35" hidden="false" customHeight="false" outlineLevel="0" collapsed="false">
      <c r="A112" s="19" t="n">
        <v>329670</v>
      </c>
      <c r="B112" s="19" t="s">
        <v>635</v>
      </c>
      <c r="C112" s="23" t="s">
        <v>636</v>
      </c>
      <c r="D112" s="19" t="s">
        <v>637</v>
      </c>
      <c r="E112" s="19"/>
      <c r="F112" s="19"/>
      <c r="G112" s="20" t="s">
        <v>53</v>
      </c>
      <c r="H112" s="20" t="n">
        <v>1</v>
      </c>
      <c r="I112" s="20" t="s">
        <v>106</v>
      </c>
      <c r="J112" s="20" t="s">
        <v>55</v>
      </c>
      <c r="K112" s="20" t="s">
        <v>638</v>
      </c>
      <c r="L112" s="20" t="s">
        <v>89</v>
      </c>
      <c r="M112" s="20" t="s">
        <v>639</v>
      </c>
      <c r="N112" s="19" t="s">
        <v>640</v>
      </c>
      <c r="O112" s="19" t="s">
        <v>124</v>
      </c>
      <c r="P112" s="19" t="s">
        <v>641</v>
      </c>
      <c r="Q112" s="19"/>
      <c r="R112" s="19" t="s">
        <v>62</v>
      </c>
      <c r="S112" s="19" t="s">
        <v>642</v>
      </c>
      <c r="T112" s="23" t="s">
        <v>47</v>
      </c>
      <c r="U112" s="19"/>
      <c r="V112" s="19" t="s">
        <v>64</v>
      </c>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c r="BR112" s="19"/>
      <c r="BS112" s="19"/>
      <c r="BT112" s="19"/>
      <c r="BU112" s="19"/>
      <c r="BV112" s="19"/>
      <c r="BW112" s="19"/>
      <c r="BX112" s="19"/>
      <c r="BY112" s="19"/>
      <c r="BZ112" s="19"/>
      <c r="CA112" s="19"/>
      <c r="CB112" s="19"/>
      <c r="CC112" s="19"/>
      <c r="CD112" s="19"/>
      <c r="CE112" s="19"/>
      <c r="CF112" s="19"/>
      <c r="CG112" s="19"/>
      <c r="CH112" s="19"/>
      <c r="CI112" s="19"/>
      <c r="CJ112" s="19"/>
      <c r="CK112" s="19"/>
      <c r="CL112" s="19"/>
      <c r="CM112" s="19"/>
      <c r="CN112" s="19"/>
      <c r="CO112" s="19"/>
      <c r="CP112" s="19"/>
      <c r="CQ112" s="19"/>
      <c r="CR112" s="19"/>
      <c r="CS112" s="19"/>
      <c r="CT112" s="19"/>
      <c r="CU112" s="19"/>
      <c r="CV112" s="19"/>
    </row>
    <row r="113" customFormat="false" ht="101.95" hidden="false" customHeight="false" outlineLevel="0" collapsed="false">
      <c r="A113" s="19" t="n">
        <v>329745</v>
      </c>
      <c r="B113" s="19" t="s">
        <v>50</v>
      </c>
      <c r="C113" s="23" t="s">
        <v>643</v>
      </c>
      <c r="D113" s="19" t="s">
        <v>52</v>
      </c>
      <c r="E113" s="19"/>
      <c r="F113" s="19"/>
      <c r="G113" s="20" t="s">
        <v>53</v>
      </c>
      <c r="H113" s="20" t="n">
        <v>56</v>
      </c>
      <c r="I113" s="20" t="s">
        <v>54</v>
      </c>
      <c r="J113" s="20" t="s">
        <v>55</v>
      </c>
      <c r="K113" s="20" t="s">
        <v>56</v>
      </c>
      <c r="L113" s="20" t="s">
        <v>57</v>
      </c>
      <c r="M113" s="20" t="s">
        <v>644</v>
      </c>
      <c r="N113" s="19" t="s">
        <v>645</v>
      </c>
      <c r="O113" s="19" t="s">
        <v>69</v>
      </c>
      <c r="P113" s="19" t="s">
        <v>646</v>
      </c>
      <c r="Q113" s="19"/>
      <c r="R113" s="19" t="s">
        <v>62</v>
      </c>
      <c r="S113" s="19" t="s">
        <v>647</v>
      </c>
      <c r="T113" s="23" t="s">
        <v>48</v>
      </c>
      <c r="U113" s="23" t="s">
        <v>209</v>
      </c>
      <c r="V113" s="19" t="s">
        <v>64</v>
      </c>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c r="BR113" s="19"/>
      <c r="BS113" s="19"/>
      <c r="BT113" s="19"/>
      <c r="BU113" s="19"/>
      <c r="BV113" s="19"/>
      <c r="BW113" s="19"/>
      <c r="BX113" s="19"/>
      <c r="BY113" s="19"/>
      <c r="BZ113" s="19"/>
      <c r="CA113" s="19"/>
      <c r="CB113" s="19"/>
      <c r="CC113" s="19"/>
      <c r="CD113" s="19"/>
      <c r="CE113" s="19"/>
      <c r="CF113" s="19"/>
      <c r="CG113" s="19"/>
      <c r="CH113" s="19"/>
      <c r="CI113" s="19"/>
      <c r="CJ113" s="19"/>
      <c r="CK113" s="19"/>
      <c r="CL113" s="19"/>
      <c r="CM113" s="19"/>
      <c r="CN113" s="19"/>
      <c r="CO113" s="19"/>
      <c r="CP113" s="19"/>
      <c r="CQ113" s="19"/>
      <c r="CR113" s="19"/>
      <c r="CS113" s="19"/>
      <c r="CT113" s="19"/>
      <c r="CU113" s="19"/>
      <c r="CV113" s="19"/>
    </row>
    <row r="114" customFormat="false" ht="101.95" hidden="false" customHeight="false" outlineLevel="0" collapsed="false">
      <c r="A114" s="19" t="n">
        <v>329744</v>
      </c>
      <c r="B114" s="19" t="s">
        <v>50</v>
      </c>
      <c r="C114" s="23" t="s">
        <v>648</v>
      </c>
      <c r="D114" s="19" t="s">
        <v>52</v>
      </c>
      <c r="E114" s="19"/>
      <c r="F114" s="19"/>
      <c r="G114" s="20" t="s">
        <v>53</v>
      </c>
      <c r="H114" s="20" t="n">
        <v>55</v>
      </c>
      <c r="I114" s="20" t="s">
        <v>54</v>
      </c>
      <c r="J114" s="20" t="s">
        <v>55</v>
      </c>
      <c r="K114" s="20" t="s">
        <v>56</v>
      </c>
      <c r="L114" s="20" t="s">
        <v>57</v>
      </c>
      <c r="M114" s="20" t="s">
        <v>644</v>
      </c>
      <c r="N114" s="19" t="s">
        <v>645</v>
      </c>
      <c r="O114" s="19" t="s">
        <v>238</v>
      </c>
      <c r="P114" s="19" t="s">
        <v>649</v>
      </c>
      <c r="Q114" s="19"/>
      <c r="R114" s="19" t="s">
        <v>62</v>
      </c>
      <c r="S114" s="19" t="s">
        <v>650</v>
      </c>
      <c r="T114" s="23" t="s">
        <v>48</v>
      </c>
      <c r="U114" s="23" t="s">
        <v>209</v>
      </c>
      <c r="V114" s="19" t="s">
        <v>64</v>
      </c>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c r="BR114" s="19"/>
      <c r="BS114" s="19"/>
      <c r="BT114" s="19"/>
      <c r="BU114" s="19"/>
      <c r="BV114" s="19"/>
      <c r="BW114" s="19"/>
      <c r="BX114" s="19"/>
      <c r="BY114" s="19"/>
      <c r="BZ114" s="19"/>
      <c r="CA114" s="19"/>
      <c r="CB114" s="19"/>
      <c r="CC114" s="19"/>
      <c r="CD114" s="19"/>
      <c r="CE114" s="19"/>
      <c r="CF114" s="19"/>
      <c r="CG114" s="19"/>
      <c r="CH114" s="19"/>
      <c r="CI114" s="19"/>
      <c r="CJ114" s="19"/>
      <c r="CK114" s="19"/>
      <c r="CL114" s="19"/>
      <c r="CM114" s="19"/>
      <c r="CN114" s="19"/>
      <c r="CO114" s="19"/>
      <c r="CP114" s="19"/>
      <c r="CQ114" s="19"/>
      <c r="CR114" s="19"/>
      <c r="CS114" s="19"/>
      <c r="CT114" s="19"/>
      <c r="CU114" s="19"/>
      <c r="CV114" s="19"/>
    </row>
    <row r="115" customFormat="false" ht="101.95" hidden="false" customHeight="false" outlineLevel="0" collapsed="false">
      <c r="A115" s="19" t="n">
        <v>329743</v>
      </c>
      <c r="B115" s="19" t="s">
        <v>50</v>
      </c>
      <c r="C115" s="23" t="s">
        <v>651</v>
      </c>
      <c r="D115" s="19" t="s">
        <v>52</v>
      </c>
      <c r="E115" s="19"/>
      <c r="F115" s="19"/>
      <c r="G115" s="20" t="s">
        <v>53</v>
      </c>
      <c r="H115" s="20" t="n">
        <v>54</v>
      </c>
      <c r="I115" s="20" t="s">
        <v>54</v>
      </c>
      <c r="J115" s="20" t="s">
        <v>55</v>
      </c>
      <c r="K115" s="20" t="s">
        <v>56</v>
      </c>
      <c r="L115" s="20" t="s">
        <v>57</v>
      </c>
      <c r="M115" s="20" t="s">
        <v>644</v>
      </c>
      <c r="N115" s="19" t="s">
        <v>645</v>
      </c>
      <c r="O115" s="19" t="s">
        <v>193</v>
      </c>
      <c r="P115" s="19" t="s">
        <v>652</v>
      </c>
      <c r="Q115" s="19"/>
      <c r="R115" s="19" t="s">
        <v>62</v>
      </c>
      <c r="S115" s="19" t="s">
        <v>653</v>
      </c>
      <c r="T115" s="23" t="s">
        <v>48</v>
      </c>
      <c r="U115" s="23" t="s">
        <v>209</v>
      </c>
      <c r="V115" s="19" t="s">
        <v>64</v>
      </c>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c r="BR115" s="19"/>
      <c r="BS115" s="19"/>
      <c r="BT115" s="19"/>
      <c r="BU115" s="19"/>
      <c r="BV115" s="19"/>
      <c r="BW115" s="19"/>
      <c r="BX115" s="19"/>
      <c r="BY115" s="19"/>
      <c r="BZ115" s="19"/>
      <c r="CA115" s="19"/>
      <c r="CB115" s="19"/>
      <c r="CC115" s="19"/>
      <c r="CD115" s="19"/>
      <c r="CE115" s="19"/>
      <c r="CF115" s="19"/>
      <c r="CG115" s="19"/>
      <c r="CH115" s="19"/>
      <c r="CI115" s="19"/>
      <c r="CJ115" s="19"/>
      <c r="CK115" s="19"/>
      <c r="CL115" s="19"/>
      <c r="CM115" s="19"/>
      <c r="CN115" s="19"/>
      <c r="CO115" s="19"/>
      <c r="CP115" s="19"/>
      <c r="CQ115" s="19"/>
      <c r="CR115" s="19"/>
      <c r="CS115" s="19"/>
      <c r="CT115" s="19"/>
      <c r="CU115" s="19"/>
      <c r="CV115" s="19"/>
    </row>
    <row r="116" customFormat="false" ht="101.95" hidden="false" customHeight="false" outlineLevel="0" collapsed="false">
      <c r="A116" s="19" t="n">
        <v>329747</v>
      </c>
      <c r="B116" s="19" t="s">
        <v>50</v>
      </c>
      <c r="C116" s="23" t="s">
        <v>654</v>
      </c>
      <c r="D116" s="19" t="s">
        <v>52</v>
      </c>
      <c r="E116" s="19"/>
      <c r="F116" s="19"/>
      <c r="G116" s="20" t="s">
        <v>53</v>
      </c>
      <c r="H116" s="20" t="n">
        <v>58</v>
      </c>
      <c r="I116" s="20" t="s">
        <v>54</v>
      </c>
      <c r="J116" s="20" t="s">
        <v>55</v>
      </c>
      <c r="K116" s="20" t="s">
        <v>56</v>
      </c>
      <c r="L116" s="20" t="s">
        <v>57</v>
      </c>
      <c r="M116" s="20" t="s">
        <v>655</v>
      </c>
      <c r="N116" s="19" t="s">
        <v>656</v>
      </c>
      <c r="O116" s="19" t="s">
        <v>118</v>
      </c>
      <c r="P116" s="19" t="s">
        <v>657</v>
      </c>
      <c r="Q116" s="19"/>
      <c r="R116" s="19" t="s">
        <v>62</v>
      </c>
      <c r="S116" s="19" t="s">
        <v>658</v>
      </c>
      <c r="T116" s="23" t="s">
        <v>48</v>
      </c>
      <c r="U116" s="23" t="s">
        <v>209</v>
      </c>
      <c r="V116" s="19" t="s">
        <v>64</v>
      </c>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c r="BR116" s="19"/>
      <c r="BS116" s="19"/>
      <c r="BT116" s="19"/>
      <c r="BU116" s="19"/>
      <c r="BV116" s="19"/>
      <c r="BW116" s="19"/>
      <c r="BX116" s="19"/>
      <c r="BY116" s="19"/>
      <c r="BZ116" s="19"/>
      <c r="CA116" s="19"/>
      <c r="CB116" s="19"/>
      <c r="CC116" s="19"/>
      <c r="CD116" s="19"/>
      <c r="CE116" s="19"/>
      <c r="CF116" s="19"/>
      <c r="CG116" s="19"/>
      <c r="CH116" s="19"/>
      <c r="CI116" s="19"/>
      <c r="CJ116" s="19"/>
      <c r="CK116" s="19"/>
      <c r="CL116" s="19"/>
      <c r="CM116" s="19"/>
      <c r="CN116" s="19"/>
      <c r="CO116" s="19"/>
      <c r="CP116" s="19"/>
      <c r="CQ116" s="19"/>
      <c r="CR116" s="19"/>
      <c r="CS116" s="19"/>
      <c r="CT116" s="19"/>
      <c r="CU116" s="19"/>
      <c r="CV116" s="19"/>
    </row>
    <row r="117" customFormat="false" ht="101.95" hidden="false" customHeight="false" outlineLevel="0" collapsed="false">
      <c r="A117" s="19" t="n">
        <v>329746</v>
      </c>
      <c r="B117" s="19" t="s">
        <v>50</v>
      </c>
      <c r="C117" s="23" t="s">
        <v>659</v>
      </c>
      <c r="D117" s="19" t="s">
        <v>52</v>
      </c>
      <c r="E117" s="19"/>
      <c r="F117" s="19"/>
      <c r="G117" s="20" t="s">
        <v>53</v>
      </c>
      <c r="H117" s="20" t="n">
        <v>57</v>
      </c>
      <c r="I117" s="20" t="s">
        <v>54</v>
      </c>
      <c r="J117" s="20" t="s">
        <v>55</v>
      </c>
      <c r="K117" s="20" t="s">
        <v>56</v>
      </c>
      <c r="L117" s="20" t="s">
        <v>57</v>
      </c>
      <c r="M117" s="20" t="s">
        <v>655</v>
      </c>
      <c r="N117" s="19" t="s">
        <v>656</v>
      </c>
      <c r="O117" s="19" t="s">
        <v>85</v>
      </c>
      <c r="P117" s="19" t="s">
        <v>660</v>
      </c>
      <c r="Q117" s="19"/>
      <c r="R117" s="19" t="s">
        <v>62</v>
      </c>
      <c r="S117" s="19" t="s">
        <v>661</v>
      </c>
      <c r="T117" s="23" t="s">
        <v>48</v>
      </c>
      <c r="U117" s="23" t="s">
        <v>209</v>
      </c>
      <c r="V117" s="19" t="s">
        <v>64</v>
      </c>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c r="BR117" s="19"/>
      <c r="BS117" s="19"/>
      <c r="BT117" s="19"/>
      <c r="BU117" s="19"/>
      <c r="BV117" s="19"/>
      <c r="BW117" s="19"/>
      <c r="BX117" s="19"/>
      <c r="BY117" s="19"/>
      <c r="BZ117" s="19"/>
      <c r="CA117" s="19"/>
      <c r="CB117" s="19"/>
      <c r="CC117" s="19"/>
      <c r="CD117" s="19"/>
      <c r="CE117" s="19"/>
      <c r="CF117" s="19"/>
      <c r="CG117" s="19"/>
      <c r="CH117" s="19"/>
      <c r="CI117" s="19"/>
      <c r="CJ117" s="19"/>
      <c r="CK117" s="19"/>
      <c r="CL117" s="19"/>
      <c r="CM117" s="19"/>
      <c r="CN117" s="19"/>
      <c r="CO117" s="19"/>
      <c r="CP117" s="19"/>
      <c r="CQ117" s="19"/>
      <c r="CR117" s="19"/>
      <c r="CS117" s="19"/>
      <c r="CT117" s="19"/>
      <c r="CU117" s="19"/>
      <c r="CV117" s="19"/>
    </row>
    <row r="118" customFormat="false" ht="101.95" hidden="false" customHeight="false" outlineLevel="0" collapsed="false">
      <c r="A118" s="19" t="n">
        <v>329750</v>
      </c>
      <c r="B118" s="19" t="s">
        <v>50</v>
      </c>
      <c r="C118" s="23" t="s">
        <v>662</v>
      </c>
      <c r="D118" s="19" t="s">
        <v>52</v>
      </c>
      <c r="E118" s="19"/>
      <c r="F118" s="19"/>
      <c r="G118" s="20" t="s">
        <v>53</v>
      </c>
      <c r="H118" s="20" t="n">
        <v>61</v>
      </c>
      <c r="I118" s="20" t="s">
        <v>54</v>
      </c>
      <c r="J118" s="20" t="s">
        <v>55</v>
      </c>
      <c r="K118" s="20" t="s">
        <v>56</v>
      </c>
      <c r="L118" s="20" t="s">
        <v>57</v>
      </c>
      <c r="M118" s="20" t="s">
        <v>663</v>
      </c>
      <c r="N118" s="19" t="s">
        <v>656</v>
      </c>
      <c r="O118" s="19" t="s">
        <v>60</v>
      </c>
      <c r="P118" s="19" t="s">
        <v>664</v>
      </c>
      <c r="Q118" s="19"/>
      <c r="R118" s="19" t="s">
        <v>62</v>
      </c>
      <c r="S118" s="19" t="s">
        <v>665</v>
      </c>
      <c r="T118" s="23" t="s">
        <v>48</v>
      </c>
      <c r="U118" s="23" t="s">
        <v>209</v>
      </c>
      <c r="V118" s="19" t="s">
        <v>64</v>
      </c>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c r="BR118" s="19"/>
      <c r="BS118" s="19"/>
      <c r="BT118" s="19"/>
      <c r="BU118" s="19"/>
      <c r="BV118" s="19"/>
      <c r="BW118" s="19"/>
      <c r="BX118" s="19"/>
      <c r="BY118" s="19"/>
      <c r="BZ118" s="19"/>
      <c r="CA118" s="19"/>
      <c r="CB118" s="19"/>
      <c r="CC118" s="19"/>
      <c r="CD118" s="19"/>
      <c r="CE118" s="19"/>
      <c r="CF118" s="19"/>
      <c r="CG118" s="19"/>
      <c r="CH118" s="19"/>
      <c r="CI118" s="19"/>
      <c r="CJ118" s="19"/>
      <c r="CK118" s="19"/>
      <c r="CL118" s="19"/>
      <c r="CM118" s="19"/>
      <c r="CN118" s="19"/>
      <c r="CO118" s="19"/>
      <c r="CP118" s="19"/>
      <c r="CQ118" s="19"/>
      <c r="CR118" s="19"/>
      <c r="CS118" s="19"/>
      <c r="CT118" s="19"/>
      <c r="CU118" s="19"/>
      <c r="CV118" s="19"/>
    </row>
    <row r="119" customFormat="false" ht="101.95" hidden="false" customHeight="false" outlineLevel="0" collapsed="false">
      <c r="A119" s="19" t="n">
        <v>329749</v>
      </c>
      <c r="B119" s="19" t="s">
        <v>50</v>
      </c>
      <c r="C119" s="23" t="s">
        <v>666</v>
      </c>
      <c r="D119" s="19" t="s">
        <v>52</v>
      </c>
      <c r="E119" s="19"/>
      <c r="F119" s="19"/>
      <c r="G119" s="20" t="s">
        <v>53</v>
      </c>
      <c r="H119" s="20" t="n">
        <v>60</v>
      </c>
      <c r="I119" s="20" t="s">
        <v>54</v>
      </c>
      <c r="J119" s="20" t="s">
        <v>55</v>
      </c>
      <c r="K119" s="20" t="s">
        <v>56</v>
      </c>
      <c r="L119" s="20" t="s">
        <v>57</v>
      </c>
      <c r="M119" s="20" t="s">
        <v>663</v>
      </c>
      <c r="N119" s="19" t="s">
        <v>656</v>
      </c>
      <c r="O119" s="19" t="s">
        <v>118</v>
      </c>
      <c r="P119" s="19" t="s">
        <v>667</v>
      </c>
      <c r="Q119" s="19"/>
      <c r="R119" s="19" t="s">
        <v>62</v>
      </c>
      <c r="S119" s="19" t="s">
        <v>658</v>
      </c>
      <c r="T119" s="23" t="s">
        <v>48</v>
      </c>
      <c r="U119" s="23" t="s">
        <v>209</v>
      </c>
      <c r="V119" s="19" t="s">
        <v>64</v>
      </c>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c r="BR119" s="19"/>
      <c r="BS119" s="19"/>
      <c r="BT119" s="19"/>
      <c r="BU119" s="19"/>
      <c r="BV119" s="19"/>
      <c r="BW119" s="19"/>
      <c r="BX119" s="19"/>
      <c r="BY119" s="19"/>
      <c r="BZ119" s="19"/>
      <c r="CA119" s="19"/>
      <c r="CB119" s="19"/>
      <c r="CC119" s="19"/>
      <c r="CD119" s="19"/>
      <c r="CE119" s="19"/>
      <c r="CF119" s="19"/>
      <c r="CG119" s="19"/>
      <c r="CH119" s="19"/>
      <c r="CI119" s="19"/>
      <c r="CJ119" s="19"/>
      <c r="CK119" s="19"/>
      <c r="CL119" s="19"/>
      <c r="CM119" s="19"/>
      <c r="CN119" s="19"/>
      <c r="CO119" s="19"/>
      <c r="CP119" s="19"/>
      <c r="CQ119" s="19"/>
      <c r="CR119" s="19"/>
      <c r="CS119" s="19"/>
      <c r="CT119" s="19"/>
      <c r="CU119" s="19"/>
      <c r="CV119" s="19"/>
    </row>
    <row r="120" customFormat="false" ht="101.95" hidden="false" customHeight="false" outlineLevel="0" collapsed="false">
      <c r="A120" s="19" t="n">
        <v>329748</v>
      </c>
      <c r="B120" s="19" t="s">
        <v>50</v>
      </c>
      <c r="C120" s="23" t="s">
        <v>668</v>
      </c>
      <c r="D120" s="19" t="s">
        <v>52</v>
      </c>
      <c r="E120" s="19"/>
      <c r="F120" s="19"/>
      <c r="G120" s="20" t="s">
        <v>53</v>
      </c>
      <c r="H120" s="20" t="n">
        <v>59</v>
      </c>
      <c r="I120" s="20" t="s">
        <v>54</v>
      </c>
      <c r="J120" s="20" t="s">
        <v>55</v>
      </c>
      <c r="K120" s="20" t="s">
        <v>56</v>
      </c>
      <c r="L120" s="20" t="s">
        <v>57</v>
      </c>
      <c r="M120" s="20" t="s">
        <v>663</v>
      </c>
      <c r="N120" s="19" t="s">
        <v>656</v>
      </c>
      <c r="O120" s="19" t="s">
        <v>124</v>
      </c>
      <c r="P120" s="19" t="s">
        <v>669</v>
      </c>
      <c r="Q120" s="19"/>
      <c r="R120" s="19" t="s">
        <v>62</v>
      </c>
      <c r="S120" s="19" t="s">
        <v>670</v>
      </c>
      <c r="T120" s="23" t="s">
        <v>48</v>
      </c>
      <c r="U120" s="23" t="s">
        <v>209</v>
      </c>
      <c r="V120" s="19" t="s">
        <v>64</v>
      </c>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c r="BR120" s="19"/>
      <c r="BS120" s="19"/>
      <c r="BT120" s="19"/>
      <c r="BU120" s="19"/>
      <c r="BV120" s="19"/>
      <c r="BW120" s="19"/>
      <c r="BX120" s="19"/>
      <c r="BY120" s="19"/>
      <c r="BZ120" s="19"/>
      <c r="CA120" s="19"/>
      <c r="CB120" s="19"/>
      <c r="CC120" s="19"/>
      <c r="CD120" s="19"/>
      <c r="CE120" s="19"/>
      <c r="CF120" s="19"/>
      <c r="CG120" s="19"/>
      <c r="CH120" s="19"/>
      <c r="CI120" s="19"/>
      <c r="CJ120" s="19"/>
      <c r="CK120" s="19"/>
      <c r="CL120" s="19"/>
      <c r="CM120" s="19"/>
      <c r="CN120" s="19"/>
      <c r="CO120" s="19"/>
      <c r="CP120" s="19"/>
      <c r="CQ120" s="19"/>
      <c r="CR120" s="19"/>
      <c r="CS120" s="19"/>
      <c r="CT120" s="19"/>
      <c r="CU120" s="19"/>
      <c r="CV120" s="19"/>
    </row>
    <row r="121" customFormat="false" ht="101.95" hidden="false" customHeight="false" outlineLevel="0" collapsed="false">
      <c r="A121" s="19" t="n">
        <v>329755</v>
      </c>
      <c r="B121" s="19" t="s">
        <v>50</v>
      </c>
      <c r="C121" s="23" t="s">
        <v>671</v>
      </c>
      <c r="D121" s="19" t="s">
        <v>52</v>
      </c>
      <c r="E121" s="19"/>
      <c r="F121" s="19"/>
      <c r="G121" s="20" t="s">
        <v>53</v>
      </c>
      <c r="H121" s="20" t="n">
        <v>66</v>
      </c>
      <c r="I121" s="20" t="s">
        <v>54</v>
      </c>
      <c r="J121" s="20" t="s">
        <v>55</v>
      </c>
      <c r="K121" s="20" t="s">
        <v>56</v>
      </c>
      <c r="L121" s="20" t="s">
        <v>57</v>
      </c>
      <c r="M121" s="20" t="s">
        <v>672</v>
      </c>
      <c r="N121" s="19" t="s">
        <v>673</v>
      </c>
      <c r="O121" s="19" t="s">
        <v>222</v>
      </c>
      <c r="P121" s="19" t="s">
        <v>674</v>
      </c>
      <c r="Q121" s="19"/>
      <c r="R121" s="19" t="s">
        <v>62</v>
      </c>
      <c r="S121" s="19" t="s">
        <v>675</v>
      </c>
      <c r="T121" s="23" t="s">
        <v>48</v>
      </c>
      <c r="U121" s="23" t="s">
        <v>209</v>
      </c>
      <c r="V121" s="19" t="s">
        <v>64</v>
      </c>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c r="BR121" s="19"/>
      <c r="BS121" s="19"/>
      <c r="BT121" s="19"/>
      <c r="BU121" s="19"/>
      <c r="BV121" s="19"/>
      <c r="BW121" s="19"/>
      <c r="BX121" s="19"/>
      <c r="BY121" s="19"/>
      <c r="BZ121" s="19"/>
      <c r="CA121" s="19"/>
      <c r="CB121" s="19"/>
      <c r="CC121" s="19"/>
      <c r="CD121" s="19"/>
      <c r="CE121" s="19"/>
      <c r="CF121" s="19"/>
      <c r="CG121" s="19"/>
      <c r="CH121" s="19"/>
      <c r="CI121" s="19"/>
      <c r="CJ121" s="19"/>
      <c r="CK121" s="19"/>
      <c r="CL121" s="19"/>
      <c r="CM121" s="19"/>
      <c r="CN121" s="19"/>
      <c r="CO121" s="19"/>
      <c r="CP121" s="19"/>
      <c r="CQ121" s="19"/>
      <c r="CR121" s="19"/>
      <c r="CS121" s="19"/>
      <c r="CT121" s="19"/>
      <c r="CU121" s="19"/>
      <c r="CV121" s="19"/>
    </row>
    <row r="122" customFormat="false" ht="101.95" hidden="false" customHeight="false" outlineLevel="0" collapsed="false">
      <c r="A122" s="19" t="n">
        <v>329754</v>
      </c>
      <c r="B122" s="19" t="s">
        <v>50</v>
      </c>
      <c r="C122" s="23" t="s">
        <v>676</v>
      </c>
      <c r="D122" s="19" t="s">
        <v>52</v>
      </c>
      <c r="E122" s="19"/>
      <c r="F122" s="19"/>
      <c r="G122" s="20" t="s">
        <v>53</v>
      </c>
      <c r="H122" s="20" t="n">
        <v>65</v>
      </c>
      <c r="I122" s="20" t="s">
        <v>54</v>
      </c>
      <c r="J122" s="20" t="s">
        <v>55</v>
      </c>
      <c r="K122" s="20" t="s">
        <v>56</v>
      </c>
      <c r="L122" s="20" t="s">
        <v>57</v>
      </c>
      <c r="M122" s="20" t="s">
        <v>672</v>
      </c>
      <c r="N122" s="19" t="s">
        <v>673</v>
      </c>
      <c r="O122" s="19" t="s">
        <v>261</v>
      </c>
      <c r="P122" s="19" t="s">
        <v>677</v>
      </c>
      <c r="Q122" s="19"/>
      <c r="R122" s="19" t="s">
        <v>62</v>
      </c>
      <c r="S122" s="19" t="s">
        <v>678</v>
      </c>
      <c r="T122" s="23" t="s">
        <v>48</v>
      </c>
      <c r="U122" s="23" t="s">
        <v>209</v>
      </c>
      <c r="V122" s="19" t="s">
        <v>64</v>
      </c>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c r="BR122" s="19"/>
      <c r="BS122" s="19"/>
      <c r="BT122" s="19"/>
      <c r="BU122" s="19"/>
      <c r="BV122" s="19"/>
      <c r="BW122" s="19"/>
      <c r="BX122" s="19"/>
      <c r="BY122" s="19"/>
      <c r="BZ122" s="19"/>
      <c r="CA122" s="19"/>
      <c r="CB122" s="19"/>
      <c r="CC122" s="19"/>
      <c r="CD122" s="19"/>
      <c r="CE122" s="19"/>
      <c r="CF122" s="19"/>
      <c r="CG122" s="19"/>
      <c r="CH122" s="19"/>
      <c r="CI122" s="19"/>
      <c r="CJ122" s="19"/>
      <c r="CK122" s="19"/>
      <c r="CL122" s="19"/>
      <c r="CM122" s="19"/>
      <c r="CN122" s="19"/>
      <c r="CO122" s="19"/>
      <c r="CP122" s="19"/>
      <c r="CQ122" s="19"/>
      <c r="CR122" s="19"/>
      <c r="CS122" s="19"/>
      <c r="CT122" s="19"/>
      <c r="CU122" s="19"/>
      <c r="CV122" s="19"/>
    </row>
    <row r="123" customFormat="false" ht="101.95" hidden="false" customHeight="false" outlineLevel="0" collapsed="false">
      <c r="A123" s="19" t="n">
        <v>329753</v>
      </c>
      <c r="B123" s="19" t="s">
        <v>50</v>
      </c>
      <c r="C123" s="23" t="s">
        <v>679</v>
      </c>
      <c r="D123" s="19" t="s">
        <v>52</v>
      </c>
      <c r="E123" s="19"/>
      <c r="F123" s="19"/>
      <c r="G123" s="20" t="s">
        <v>53</v>
      </c>
      <c r="H123" s="20" t="n">
        <v>64</v>
      </c>
      <c r="I123" s="20" t="s">
        <v>54</v>
      </c>
      <c r="J123" s="20" t="s">
        <v>55</v>
      </c>
      <c r="K123" s="20" t="s">
        <v>56</v>
      </c>
      <c r="L123" s="20" t="s">
        <v>57</v>
      </c>
      <c r="M123" s="20" t="s">
        <v>672</v>
      </c>
      <c r="N123" s="19" t="s">
        <v>673</v>
      </c>
      <c r="O123" s="19" t="s">
        <v>238</v>
      </c>
      <c r="P123" s="19" t="s">
        <v>680</v>
      </c>
      <c r="Q123" s="19"/>
      <c r="R123" s="19" t="s">
        <v>62</v>
      </c>
      <c r="S123" s="19" t="s">
        <v>681</v>
      </c>
      <c r="T123" s="23" t="s">
        <v>48</v>
      </c>
      <c r="U123" s="23" t="s">
        <v>209</v>
      </c>
      <c r="V123" s="19" t="s">
        <v>64</v>
      </c>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c r="BR123" s="19"/>
      <c r="BS123" s="19"/>
      <c r="BT123" s="19"/>
      <c r="BU123" s="19"/>
      <c r="BV123" s="19"/>
      <c r="BW123" s="19"/>
      <c r="BX123" s="19"/>
      <c r="BY123" s="19"/>
      <c r="BZ123" s="19"/>
      <c r="CA123" s="19"/>
      <c r="CB123" s="19"/>
      <c r="CC123" s="19"/>
      <c r="CD123" s="19"/>
      <c r="CE123" s="19"/>
      <c r="CF123" s="19"/>
      <c r="CG123" s="19"/>
      <c r="CH123" s="19"/>
      <c r="CI123" s="19"/>
      <c r="CJ123" s="19"/>
      <c r="CK123" s="19"/>
      <c r="CL123" s="19"/>
      <c r="CM123" s="19"/>
      <c r="CN123" s="19"/>
      <c r="CO123" s="19"/>
      <c r="CP123" s="19"/>
      <c r="CQ123" s="19"/>
      <c r="CR123" s="19"/>
      <c r="CS123" s="19"/>
      <c r="CT123" s="19"/>
      <c r="CU123" s="19"/>
      <c r="CV123" s="19"/>
    </row>
    <row r="124" customFormat="false" ht="101.95" hidden="false" customHeight="false" outlineLevel="0" collapsed="false">
      <c r="A124" s="19" t="n">
        <v>329752</v>
      </c>
      <c r="B124" s="19" t="s">
        <v>50</v>
      </c>
      <c r="C124" s="23" t="s">
        <v>682</v>
      </c>
      <c r="D124" s="19" t="s">
        <v>52</v>
      </c>
      <c r="E124" s="19"/>
      <c r="F124" s="19"/>
      <c r="G124" s="20" t="s">
        <v>53</v>
      </c>
      <c r="H124" s="20" t="n">
        <v>63</v>
      </c>
      <c r="I124" s="20" t="s">
        <v>54</v>
      </c>
      <c r="J124" s="20" t="s">
        <v>55</v>
      </c>
      <c r="K124" s="20" t="s">
        <v>56</v>
      </c>
      <c r="L124" s="20" t="s">
        <v>57</v>
      </c>
      <c r="M124" s="20" t="s">
        <v>672</v>
      </c>
      <c r="N124" s="19" t="s">
        <v>673</v>
      </c>
      <c r="O124" s="19" t="s">
        <v>193</v>
      </c>
      <c r="P124" s="19" t="s">
        <v>683</v>
      </c>
      <c r="Q124" s="19"/>
      <c r="R124" s="19" t="s">
        <v>62</v>
      </c>
      <c r="S124" s="19" t="s">
        <v>684</v>
      </c>
      <c r="T124" s="23" t="s">
        <v>48</v>
      </c>
      <c r="U124" s="23" t="s">
        <v>209</v>
      </c>
      <c r="V124" s="19" t="s">
        <v>64</v>
      </c>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c r="BR124" s="19"/>
      <c r="BS124" s="19"/>
      <c r="BT124" s="19"/>
      <c r="BU124" s="19"/>
      <c r="BV124" s="19"/>
      <c r="BW124" s="19"/>
      <c r="BX124" s="19"/>
      <c r="BY124" s="19"/>
      <c r="BZ124" s="19"/>
      <c r="CA124" s="19"/>
      <c r="CB124" s="19"/>
      <c r="CC124" s="19"/>
      <c r="CD124" s="19"/>
      <c r="CE124" s="19"/>
      <c r="CF124" s="19"/>
      <c r="CG124" s="19"/>
      <c r="CH124" s="19"/>
      <c r="CI124" s="19"/>
      <c r="CJ124" s="19"/>
      <c r="CK124" s="19"/>
      <c r="CL124" s="19"/>
      <c r="CM124" s="19"/>
      <c r="CN124" s="19"/>
      <c r="CO124" s="19"/>
      <c r="CP124" s="19"/>
      <c r="CQ124" s="19"/>
      <c r="CR124" s="19"/>
      <c r="CS124" s="19"/>
      <c r="CT124" s="19"/>
      <c r="CU124" s="19"/>
      <c r="CV124" s="19"/>
    </row>
    <row r="125" customFormat="false" ht="101.95" hidden="false" customHeight="false" outlineLevel="0" collapsed="false">
      <c r="A125" s="19" t="n">
        <v>329751</v>
      </c>
      <c r="B125" s="19" t="s">
        <v>50</v>
      </c>
      <c r="C125" s="23" t="s">
        <v>685</v>
      </c>
      <c r="D125" s="19" t="s">
        <v>52</v>
      </c>
      <c r="E125" s="19"/>
      <c r="F125" s="19"/>
      <c r="G125" s="20" t="s">
        <v>53</v>
      </c>
      <c r="H125" s="20" t="n">
        <v>62</v>
      </c>
      <c r="I125" s="20" t="s">
        <v>54</v>
      </c>
      <c r="J125" s="20" t="s">
        <v>55</v>
      </c>
      <c r="K125" s="20" t="s">
        <v>56</v>
      </c>
      <c r="L125" s="20" t="s">
        <v>57</v>
      </c>
      <c r="M125" s="20" t="s">
        <v>672</v>
      </c>
      <c r="N125" s="19" t="s">
        <v>673</v>
      </c>
      <c r="O125" s="19" t="s">
        <v>212</v>
      </c>
      <c r="P125" s="19" t="s">
        <v>686</v>
      </c>
      <c r="Q125" s="19"/>
      <c r="R125" s="19" t="s">
        <v>62</v>
      </c>
      <c r="S125" s="19" t="s">
        <v>687</v>
      </c>
      <c r="T125" s="23" t="s">
        <v>48</v>
      </c>
      <c r="U125" s="23" t="s">
        <v>209</v>
      </c>
      <c r="V125" s="19" t="s">
        <v>64</v>
      </c>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c r="BR125" s="19"/>
      <c r="BS125" s="19"/>
      <c r="BT125" s="19"/>
      <c r="BU125" s="19"/>
      <c r="BV125" s="19"/>
      <c r="BW125" s="19"/>
      <c r="BX125" s="19"/>
      <c r="BY125" s="19"/>
      <c r="BZ125" s="19"/>
      <c r="CA125" s="19"/>
      <c r="CB125" s="19"/>
      <c r="CC125" s="19"/>
      <c r="CD125" s="19"/>
      <c r="CE125" s="19"/>
      <c r="CF125" s="19"/>
      <c r="CG125" s="19"/>
      <c r="CH125" s="19"/>
      <c r="CI125" s="19"/>
      <c r="CJ125" s="19"/>
      <c r="CK125" s="19"/>
      <c r="CL125" s="19"/>
      <c r="CM125" s="19"/>
      <c r="CN125" s="19"/>
      <c r="CO125" s="19"/>
      <c r="CP125" s="19"/>
      <c r="CQ125" s="19"/>
      <c r="CR125" s="19"/>
      <c r="CS125" s="19"/>
      <c r="CT125" s="19"/>
      <c r="CU125" s="19"/>
      <c r="CV125" s="19"/>
    </row>
    <row r="126" customFormat="false" ht="101.95" hidden="false" customHeight="false" outlineLevel="0" collapsed="false">
      <c r="A126" s="19" t="n">
        <v>329756</v>
      </c>
      <c r="B126" s="19" t="s">
        <v>50</v>
      </c>
      <c r="C126" s="23" t="s">
        <v>688</v>
      </c>
      <c r="D126" s="19" t="s">
        <v>52</v>
      </c>
      <c r="E126" s="19"/>
      <c r="F126" s="19"/>
      <c r="G126" s="20" t="s">
        <v>53</v>
      </c>
      <c r="H126" s="20" t="n">
        <v>67</v>
      </c>
      <c r="I126" s="20" t="s">
        <v>54</v>
      </c>
      <c r="J126" s="20" t="s">
        <v>55</v>
      </c>
      <c r="K126" s="20" t="s">
        <v>56</v>
      </c>
      <c r="L126" s="20" t="s">
        <v>57</v>
      </c>
      <c r="M126" s="20" t="s">
        <v>689</v>
      </c>
      <c r="N126" s="19" t="s">
        <v>673</v>
      </c>
      <c r="O126" s="19" t="s">
        <v>540</v>
      </c>
      <c r="P126" s="19" t="s">
        <v>690</v>
      </c>
      <c r="Q126" s="19"/>
      <c r="R126" s="19" t="s">
        <v>62</v>
      </c>
      <c r="S126" s="19" t="s">
        <v>691</v>
      </c>
      <c r="T126" s="23" t="s">
        <v>48</v>
      </c>
      <c r="U126" s="23" t="s">
        <v>209</v>
      </c>
      <c r="V126" s="19" t="s">
        <v>64</v>
      </c>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c r="BR126" s="19"/>
      <c r="BS126" s="19"/>
      <c r="BT126" s="19"/>
      <c r="BU126" s="19"/>
      <c r="BV126" s="19"/>
      <c r="BW126" s="19"/>
      <c r="BX126" s="19"/>
      <c r="BY126" s="19"/>
      <c r="BZ126" s="19"/>
      <c r="CA126" s="19"/>
      <c r="CB126" s="19"/>
      <c r="CC126" s="19"/>
      <c r="CD126" s="19"/>
      <c r="CE126" s="19"/>
      <c r="CF126" s="19"/>
      <c r="CG126" s="19"/>
      <c r="CH126" s="19"/>
      <c r="CI126" s="19"/>
      <c r="CJ126" s="19"/>
      <c r="CK126" s="19"/>
      <c r="CL126" s="19"/>
      <c r="CM126" s="19"/>
      <c r="CN126" s="19"/>
      <c r="CO126" s="19"/>
      <c r="CP126" s="19"/>
      <c r="CQ126" s="19"/>
      <c r="CR126" s="19"/>
      <c r="CS126" s="19"/>
      <c r="CT126" s="19"/>
      <c r="CU126" s="19"/>
      <c r="CV126" s="19"/>
    </row>
    <row r="127" customFormat="false" ht="101.95" hidden="false" customHeight="false" outlineLevel="0" collapsed="false">
      <c r="A127" s="19" t="n">
        <v>329757</v>
      </c>
      <c r="B127" s="19" t="s">
        <v>50</v>
      </c>
      <c r="C127" s="23" t="s">
        <v>692</v>
      </c>
      <c r="D127" s="19" t="s">
        <v>52</v>
      </c>
      <c r="E127" s="19"/>
      <c r="F127" s="19"/>
      <c r="G127" s="20" t="s">
        <v>53</v>
      </c>
      <c r="H127" s="20" t="n">
        <v>68</v>
      </c>
      <c r="I127" s="20" t="s">
        <v>54</v>
      </c>
      <c r="J127" s="20" t="s">
        <v>55</v>
      </c>
      <c r="K127" s="20" t="s">
        <v>56</v>
      </c>
      <c r="L127" s="20" t="s">
        <v>57</v>
      </c>
      <c r="M127" s="20" t="s">
        <v>693</v>
      </c>
      <c r="N127" s="19" t="s">
        <v>694</v>
      </c>
      <c r="O127" s="19" t="s">
        <v>598</v>
      </c>
      <c r="P127" s="19" t="s">
        <v>695</v>
      </c>
      <c r="Q127" s="19"/>
      <c r="R127" s="19" t="s">
        <v>62</v>
      </c>
      <c r="S127" s="19" t="s">
        <v>696</v>
      </c>
      <c r="T127" s="23" t="s">
        <v>48</v>
      </c>
      <c r="U127" s="23" t="s">
        <v>209</v>
      </c>
      <c r="V127" s="19" t="s">
        <v>64</v>
      </c>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c r="BR127" s="19"/>
      <c r="BS127" s="19"/>
      <c r="BT127" s="19"/>
      <c r="BU127" s="19"/>
      <c r="BV127" s="19"/>
      <c r="BW127" s="19"/>
      <c r="BX127" s="19"/>
      <c r="BY127" s="19"/>
      <c r="BZ127" s="19"/>
      <c r="CA127" s="19"/>
      <c r="CB127" s="19"/>
      <c r="CC127" s="19"/>
      <c r="CD127" s="19"/>
      <c r="CE127" s="19"/>
      <c r="CF127" s="19"/>
      <c r="CG127" s="19"/>
      <c r="CH127" s="19"/>
      <c r="CI127" s="19"/>
      <c r="CJ127" s="19"/>
      <c r="CK127" s="19"/>
      <c r="CL127" s="19"/>
      <c r="CM127" s="19"/>
      <c r="CN127" s="19"/>
      <c r="CO127" s="19"/>
      <c r="CP127" s="19"/>
      <c r="CQ127" s="19"/>
      <c r="CR127" s="19"/>
      <c r="CS127" s="19"/>
      <c r="CT127" s="19"/>
      <c r="CU127" s="19"/>
      <c r="CV127" s="19"/>
    </row>
    <row r="128" customFormat="false" ht="124.2" hidden="false" customHeight="false" outlineLevel="0" collapsed="false">
      <c r="A128" s="19" t="n">
        <v>329758</v>
      </c>
      <c r="B128" s="19" t="s">
        <v>697</v>
      </c>
      <c r="C128" s="23" t="s">
        <v>698</v>
      </c>
      <c r="D128" s="19" t="s">
        <v>52</v>
      </c>
      <c r="E128" s="19"/>
      <c r="F128" s="19"/>
      <c r="G128" s="20" t="s">
        <v>53</v>
      </c>
      <c r="H128" s="20" t="n">
        <v>69</v>
      </c>
      <c r="I128" s="20" t="s">
        <v>54</v>
      </c>
      <c r="J128" s="20" t="s">
        <v>55</v>
      </c>
      <c r="K128" s="20" t="s">
        <v>56</v>
      </c>
      <c r="L128" s="20" t="s">
        <v>89</v>
      </c>
      <c r="M128" s="20" t="s">
        <v>693</v>
      </c>
      <c r="N128" s="19" t="s">
        <v>699</v>
      </c>
      <c r="O128" s="19" t="s">
        <v>160</v>
      </c>
      <c r="P128" s="19" t="s">
        <v>700</v>
      </c>
      <c r="Q128" s="19"/>
      <c r="R128" s="19" t="s">
        <v>62</v>
      </c>
      <c r="S128" s="19" t="s">
        <v>701</v>
      </c>
      <c r="T128" s="23" t="s">
        <v>48</v>
      </c>
      <c r="U128" s="19" t="s">
        <v>702</v>
      </c>
      <c r="V128" s="19" t="s">
        <v>64</v>
      </c>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c r="BR128" s="19"/>
      <c r="BS128" s="19"/>
      <c r="BT128" s="19"/>
      <c r="BU128" s="19"/>
      <c r="BV128" s="19"/>
      <c r="BW128" s="19"/>
      <c r="BX128" s="19"/>
      <c r="BY128" s="19"/>
      <c r="BZ128" s="19"/>
      <c r="CA128" s="19"/>
      <c r="CB128" s="19"/>
      <c r="CC128" s="19"/>
      <c r="CD128" s="19"/>
      <c r="CE128" s="19"/>
      <c r="CF128" s="19"/>
      <c r="CG128" s="19"/>
      <c r="CH128" s="19"/>
      <c r="CI128" s="19"/>
      <c r="CJ128" s="19"/>
      <c r="CK128" s="19"/>
      <c r="CL128" s="19"/>
      <c r="CM128" s="19"/>
      <c r="CN128" s="19"/>
      <c r="CO128" s="19"/>
      <c r="CP128" s="19"/>
      <c r="CQ128" s="19"/>
      <c r="CR128" s="19"/>
      <c r="CS128" s="19"/>
      <c r="CT128" s="19"/>
      <c r="CU128" s="19"/>
      <c r="CV128" s="19"/>
    </row>
    <row r="129" customFormat="false" ht="101.95" hidden="false" customHeight="false" outlineLevel="0" collapsed="false">
      <c r="A129" s="19" t="n">
        <v>329761</v>
      </c>
      <c r="B129" s="19" t="s">
        <v>697</v>
      </c>
      <c r="C129" s="23" t="s">
        <v>703</v>
      </c>
      <c r="D129" s="19" t="s">
        <v>52</v>
      </c>
      <c r="E129" s="19"/>
      <c r="F129" s="19"/>
      <c r="G129" s="20" t="s">
        <v>53</v>
      </c>
      <c r="H129" s="20" t="n">
        <v>72</v>
      </c>
      <c r="I129" s="20" t="s">
        <v>54</v>
      </c>
      <c r="J129" s="20" t="s">
        <v>55</v>
      </c>
      <c r="K129" s="20" t="s">
        <v>56</v>
      </c>
      <c r="L129" s="20" t="s">
        <v>57</v>
      </c>
      <c r="M129" s="20" t="s">
        <v>704</v>
      </c>
      <c r="N129" s="19" t="s">
        <v>705</v>
      </c>
      <c r="O129" s="19" t="s">
        <v>295</v>
      </c>
      <c r="P129" s="19" t="s">
        <v>706</v>
      </c>
      <c r="Q129" s="19"/>
      <c r="R129" s="19" t="s">
        <v>62</v>
      </c>
      <c r="S129" s="19" t="s">
        <v>707</v>
      </c>
      <c r="T129" s="23" t="s">
        <v>48</v>
      </c>
      <c r="U129" s="23" t="s">
        <v>209</v>
      </c>
      <c r="V129" s="19" t="s">
        <v>64</v>
      </c>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c r="BR129" s="19"/>
      <c r="BS129" s="19"/>
      <c r="BT129" s="19"/>
      <c r="BU129" s="19"/>
      <c r="BV129" s="19"/>
      <c r="BW129" s="19"/>
      <c r="BX129" s="19"/>
      <c r="BY129" s="19"/>
      <c r="BZ129" s="19"/>
      <c r="CA129" s="19"/>
      <c r="CB129" s="19"/>
      <c r="CC129" s="19"/>
      <c r="CD129" s="19"/>
      <c r="CE129" s="19"/>
      <c r="CF129" s="19"/>
      <c r="CG129" s="19"/>
      <c r="CH129" s="19"/>
      <c r="CI129" s="19"/>
      <c r="CJ129" s="19"/>
      <c r="CK129" s="19"/>
      <c r="CL129" s="19"/>
      <c r="CM129" s="19"/>
      <c r="CN129" s="19"/>
      <c r="CO129" s="19"/>
      <c r="CP129" s="19"/>
      <c r="CQ129" s="19"/>
      <c r="CR129" s="19"/>
      <c r="CS129" s="19"/>
      <c r="CT129" s="19"/>
      <c r="CU129" s="19"/>
      <c r="CV129" s="19"/>
    </row>
    <row r="130" customFormat="false" ht="101.95" hidden="false" customHeight="false" outlineLevel="0" collapsed="false">
      <c r="A130" s="19" t="n">
        <v>329760</v>
      </c>
      <c r="B130" s="19" t="s">
        <v>697</v>
      </c>
      <c r="C130" s="23" t="s">
        <v>708</v>
      </c>
      <c r="D130" s="19" t="s">
        <v>52</v>
      </c>
      <c r="E130" s="19"/>
      <c r="F130" s="19"/>
      <c r="G130" s="20" t="s">
        <v>53</v>
      </c>
      <c r="H130" s="20" t="n">
        <v>71</v>
      </c>
      <c r="I130" s="20" t="s">
        <v>54</v>
      </c>
      <c r="J130" s="20" t="s">
        <v>55</v>
      </c>
      <c r="K130" s="20" t="s">
        <v>56</v>
      </c>
      <c r="L130" s="20" t="s">
        <v>57</v>
      </c>
      <c r="M130" s="20" t="s">
        <v>704</v>
      </c>
      <c r="N130" s="19" t="s">
        <v>705</v>
      </c>
      <c r="O130" s="19" t="s">
        <v>276</v>
      </c>
      <c r="P130" s="19" t="s">
        <v>709</v>
      </c>
      <c r="Q130" s="19"/>
      <c r="R130" s="19" t="s">
        <v>62</v>
      </c>
      <c r="S130" s="19" t="s">
        <v>710</v>
      </c>
      <c r="T130" s="23" t="s">
        <v>48</v>
      </c>
      <c r="U130" s="23" t="s">
        <v>209</v>
      </c>
      <c r="V130" s="19" t="s">
        <v>64</v>
      </c>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c r="BR130" s="19"/>
      <c r="BS130" s="19"/>
      <c r="BT130" s="19"/>
      <c r="BU130" s="19"/>
      <c r="BV130" s="19"/>
      <c r="BW130" s="19"/>
      <c r="BX130" s="19"/>
      <c r="BY130" s="19"/>
      <c r="BZ130" s="19"/>
      <c r="CA130" s="19"/>
      <c r="CB130" s="19"/>
      <c r="CC130" s="19"/>
      <c r="CD130" s="19"/>
      <c r="CE130" s="19"/>
      <c r="CF130" s="19"/>
      <c r="CG130" s="19"/>
      <c r="CH130" s="19"/>
      <c r="CI130" s="19"/>
      <c r="CJ130" s="19"/>
      <c r="CK130" s="19"/>
      <c r="CL130" s="19"/>
      <c r="CM130" s="19"/>
      <c r="CN130" s="19"/>
      <c r="CO130" s="19"/>
      <c r="CP130" s="19"/>
      <c r="CQ130" s="19"/>
      <c r="CR130" s="19"/>
      <c r="CS130" s="19"/>
      <c r="CT130" s="19"/>
      <c r="CU130" s="19"/>
      <c r="CV130" s="19"/>
    </row>
    <row r="131" customFormat="false" ht="45.8" hidden="false" customHeight="false" outlineLevel="0" collapsed="false">
      <c r="A131" s="19" t="n">
        <v>329759</v>
      </c>
      <c r="B131" s="19" t="s">
        <v>697</v>
      </c>
      <c r="C131" s="23" t="s">
        <v>711</v>
      </c>
      <c r="D131" s="19" t="s">
        <v>52</v>
      </c>
      <c r="E131" s="19"/>
      <c r="F131" s="19"/>
      <c r="G131" s="20" t="s">
        <v>53</v>
      </c>
      <c r="H131" s="20" t="n">
        <v>70</v>
      </c>
      <c r="I131" s="20" t="s">
        <v>54</v>
      </c>
      <c r="J131" s="20" t="s">
        <v>55</v>
      </c>
      <c r="K131" s="20" t="s">
        <v>56</v>
      </c>
      <c r="L131" s="20" t="s">
        <v>57</v>
      </c>
      <c r="M131" s="20" t="s">
        <v>704</v>
      </c>
      <c r="N131" s="19" t="s">
        <v>705</v>
      </c>
      <c r="O131" s="19" t="s">
        <v>310</v>
      </c>
      <c r="P131" s="19" t="s">
        <v>712</v>
      </c>
      <c r="Q131" s="19"/>
      <c r="R131" s="19" t="s">
        <v>62</v>
      </c>
      <c r="S131" s="19" t="s">
        <v>713</v>
      </c>
      <c r="T131" s="23" t="s">
        <v>47</v>
      </c>
      <c r="U131" s="19"/>
      <c r="V131" s="19" t="s">
        <v>64</v>
      </c>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c r="BR131" s="19"/>
      <c r="BS131" s="19"/>
      <c r="BT131" s="19"/>
      <c r="BU131" s="19"/>
      <c r="BV131" s="19"/>
      <c r="BW131" s="19"/>
      <c r="BX131" s="19"/>
      <c r="BY131" s="19"/>
      <c r="BZ131" s="19"/>
      <c r="CA131" s="19"/>
      <c r="CB131" s="19"/>
      <c r="CC131" s="19"/>
      <c r="CD131" s="19"/>
      <c r="CE131" s="19"/>
      <c r="CF131" s="19"/>
      <c r="CG131" s="19"/>
      <c r="CH131" s="19"/>
      <c r="CI131" s="19"/>
      <c r="CJ131" s="19"/>
      <c r="CK131" s="19"/>
      <c r="CL131" s="19"/>
      <c r="CM131" s="19"/>
      <c r="CN131" s="19"/>
      <c r="CO131" s="19"/>
      <c r="CP131" s="19"/>
      <c r="CQ131" s="19"/>
      <c r="CR131" s="19"/>
      <c r="CS131" s="19"/>
      <c r="CT131" s="19"/>
      <c r="CU131" s="19"/>
      <c r="CV131" s="19"/>
    </row>
    <row r="132" customFormat="false" ht="101.95" hidden="false" customHeight="false" outlineLevel="0" collapsed="false">
      <c r="A132" s="19" t="n">
        <v>329762</v>
      </c>
      <c r="B132" s="19" t="s">
        <v>697</v>
      </c>
      <c r="C132" s="23" t="s">
        <v>714</v>
      </c>
      <c r="D132" s="19" t="s">
        <v>52</v>
      </c>
      <c r="E132" s="19"/>
      <c r="F132" s="19"/>
      <c r="G132" s="20" t="s">
        <v>53</v>
      </c>
      <c r="H132" s="20" t="n">
        <v>73</v>
      </c>
      <c r="I132" s="20" t="s">
        <v>54</v>
      </c>
      <c r="J132" s="20" t="s">
        <v>55</v>
      </c>
      <c r="K132" s="20" t="s">
        <v>56</v>
      </c>
      <c r="L132" s="20" t="s">
        <v>57</v>
      </c>
      <c r="M132" s="20" t="s">
        <v>715</v>
      </c>
      <c r="N132" s="19" t="s">
        <v>716</v>
      </c>
      <c r="O132" s="19" t="s">
        <v>85</v>
      </c>
      <c r="P132" s="19" t="s">
        <v>717</v>
      </c>
      <c r="Q132" s="19"/>
      <c r="R132" s="19" t="s">
        <v>62</v>
      </c>
      <c r="S132" s="19" t="s">
        <v>718</v>
      </c>
      <c r="T132" s="23" t="s">
        <v>48</v>
      </c>
      <c r="U132" s="23" t="s">
        <v>209</v>
      </c>
      <c r="V132" s="19" t="s">
        <v>64</v>
      </c>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c r="BR132" s="19"/>
      <c r="BS132" s="19"/>
      <c r="BT132" s="19"/>
      <c r="BU132" s="19"/>
      <c r="BV132" s="19"/>
      <c r="BW132" s="19"/>
      <c r="BX132" s="19"/>
      <c r="BY132" s="19"/>
      <c r="BZ132" s="19"/>
      <c r="CA132" s="19"/>
      <c r="CB132" s="19"/>
      <c r="CC132" s="19"/>
      <c r="CD132" s="19"/>
      <c r="CE132" s="19"/>
      <c r="CF132" s="19"/>
      <c r="CG132" s="19"/>
      <c r="CH132" s="19"/>
      <c r="CI132" s="19"/>
      <c r="CJ132" s="19"/>
      <c r="CK132" s="19"/>
      <c r="CL132" s="19"/>
      <c r="CM132" s="19"/>
      <c r="CN132" s="19"/>
      <c r="CO132" s="19"/>
      <c r="CP132" s="19"/>
      <c r="CQ132" s="19"/>
      <c r="CR132" s="19"/>
      <c r="CS132" s="19"/>
      <c r="CT132" s="19"/>
      <c r="CU132" s="19"/>
      <c r="CV132" s="19"/>
    </row>
    <row r="133" customFormat="false" ht="45.8" hidden="false" customHeight="false" outlineLevel="0" collapsed="false">
      <c r="A133" s="19" t="n">
        <v>330018</v>
      </c>
      <c r="B133" s="19" t="s">
        <v>163</v>
      </c>
      <c r="C133" s="23" t="s">
        <v>719</v>
      </c>
      <c r="D133" s="19" t="s">
        <v>165</v>
      </c>
      <c r="E133" s="19"/>
      <c r="F133" s="19"/>
      <c r="G133" s="20" t="s">
        <v>166</v>
      </c>
      <c r="H133" s="20" t="n">
        <v>10</v>
      </c>
      <c r="J133" s="20" t="s">
        <v>167</v>
      </c>
      <c r="L133" s="20" t="s">
        <v>89</v>
      </c>
      <c r="M133" s="20" t="s">
        <v>720</v>
      </c>
      <c r="N133" s="19" t="s">
        <v>721</v>
      </c>
      <c r="O133" s="19" t="s">
        <v>118</v>
      </c>
      <c r="P133" s="19" t="s">
        <v>722</v>
      </c>
      <c r="Q133" s="19"/>
      <c r="R133" s="19" t="s">
        <v>62</v>
      </c>
      <c r="S133" s="19" t="s">
        <v>723</v>
      </c>
      <c r="T133" s="23" t="s">
        <v>47</v>
      </c>
      <c r="U133" s="19"/>
      <c r="V133" s="19" t="s">
        <v>64</v>
      </c>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c r="BR133" s="19"/>
      <c r="BS133" s="19"/>
      <c r="BT133" s="19"/>
      <c r="BU133" s="19"/>
      <c r="BV133" s="19"/>
      <c r="BW133" s="19"/>
      <c r="BX133" s="19"/>
      <c r="BY133" s="19"/>
      <c r="BZ133" s="19"/>
      <c r="CA133" s="19"/>
      <c r="CB133" s="19"/>
      <c r="CC133" s="19"/>
      <c r="CD133" s="19"/>
      <c r="CE133" s="19"/>
      <c r="CF133" s="19"/>
      <c r="CG133" s="19"/>
      <c r="CH133" s="19"/>
      <c r="CI133" s="19"/>
      <c r="CJ133" s="19"/>
      <c r="CK133" s="19"/>
      <c r="CL133" s="19"/>
      <c r="CM133" s="19"/>
      <c r="CN133" s="19"/>
      <c r="CO133" s="19"/>
      <c r="CP133" s="19"/>
      <c r="CQ133" s="19"/>
      <c r="CR133" s="19"/>
      <c r="CS133" s="19"/>
      <c r="CT133" s="19"/>
      <c r="CU133" s="19"/>
      <c r="CV133" s="19"/>
    </row>
    <row r="134" customFormat="false" ht="90.6" hidden="false" customHeight="false" outlineLevel="0" collapsed="false">
      <c r="A134" s="19" t="n">
        <v>330017</v>
      </c>
      <c r="B134" s="19" t="s">
        <v>163</v>
      </c>
      <c r="C134" s="23" t="s">
        <v>724</v>
      </c>
      <c r="D134" s="19" t="s">
        <v>165</v>
      </c>
      <c r="E134" s="19"/>
      <c r="F134" s="19"/>
      <c r="G134" s="20" t="s">
        <v>166</v>
      </c>
      <c r="H134" s="20" t="n">
        <v>9</v>
      </c>
      <c r="J134" s="20" t="s">
        <v>167</v>
      </c>
      <c r="L134" s="20" t="s">
        <v>89</v>
      </c>
      <c r="M134" s="20" t="s">
        <v>720</v>
      </c>
      <c r="N134" s="19" t="s">
        <v>721</v>
      </c>
      <c r="O134" s="19" t="s">
        <v>540</v>
      </c>
      <c r="P134" s="19" t="s">
        <v>491</v>
      </c>
      <c r="Q134" s="19"/>
      <c r="R134" s="19" t="s">
        <v>82</v>
      </c>
      <c r="S134" s="19" t="s">
        <v>492</v>
      </c>
      <c r="T134" s="23" t="s">
        <v>47</v>
      </c>
      <c r="U134" s="19"/>
      <c r="V134" s="19" t="s">
        <v>64</v>
      </c>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c r="BR134" s="19"/>
      <c r="BS134" s="19"/>
      <c r="BT134" s="19"/>
      <c r="BU134" s="19"/>
      <c r="BV134" s="19"/>
      <c r="BW134" s="19"/>
      <c r="BX134" s="19"/>
      <c r="BY134" s="19"/>
      <c r="BZ134" s="19"/>
      <c r="CA134" s="19"/>
      <c r="CB134" s="19"/>
      <c r="CC134" s="19"/>
      <c r="CD134" s="19"/>
      <c r="CE134" s="19"/>
      <c r="CF134" s="19"/>
      <c r="CG134" s="19"/>
      <c r="CH134" s="19"/>
      <c r="CI134" s="19"/>
      <c r="CJ134" s="19"/>
      <c r="CK134" s="19"/>
      <c r="CL134" s="19"/>
      <c r="CM134" s="19"/>
      <c r="CN134" s="19"/>
      <c r="CO134" s="19"/>
      <c r="CP134" s="19"/>
      <c r="CQ134" s="19"/>
      <c r="CR134" s="19"/>
      <c r="CS134" s="19"/>
      <c r="CT134" s="19"/>
      <c r="CU134" s="19"/>
      <c r="CV134" s="19"/>
    </row>
    <row r="135" customFormat="false" ht="169.4" hidden="false" customHeight="false" outlineLevel="0" collapsed="false">
      <c r="A135" s="19" t="n">
        <v>328956</v>
      </c>
      <c r="B135" s="19" t="s">
        <v>725</v>
      </c>
      <c r="C135" s="23" t="s">
        <v>726</v>
      </c>
      <c r="D135" s="19" t="s">
        <v>550</v>
      </c>
      <c r="E135" s="19"/>
      <c r="F135" s="19"/>
      <c r="G135" s="20" t="s">
        <v>53</v>
      </c>
      <c r="H135" s="20" t="n">
        <v>3</v>
      </c>
      <c r="I135" s="20" t="s">
        <v>106</v>
      </c>
      <c r="J135" s="20" t="s">
        <v>367</v>
      </c>
      <c r="K135" s="20" t="s">
        <v>551</v>
      </c>
      <c r="L135" s="20" t="s">
        <v>89</v>
      </c>
      <c r="M135" s="20" t="s">
        <v>727</v>
      </c>
      <c r="N135" s="19" t="s">
        <v>728</v>
      </c>
      <c r="O135" s="19" t="s">
        <v>142</v>
      </c>
      <c r="P135" s="19" t="s">
        <v>729</v>
      </c>
      <c r="Q135" s="19" t="s">
        <v>730</v>
      </c>
      <c r="R135" s="19" t="s">
        <v>82</v>
      </c>
      <c r="S135" s="19" t="s">
        <v>731</v>
      </c>
      <c r="T135" s="23" t="s">
        <v>47</v>
      </c>
      <c r="U135" s="19"/>
      <c r="V135" s="19" t="s">
        <v>64</v>
      </c>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c r="BR135" s="19"/>
      <c r="BS135" s="19"/>
      <c r="BT135" s="19"/>
      <c r="BU135" s="19"/>
      <c r="BV135" s="19"/>
      <c r="BW135" s="19"/>
      <c r="BX135" s="19"/>
      <c r="BY135" s="19"/>
      <c r="BZ135" s="19"/>
      <c r="CA135" s="19"/>
      <c r="CB135" s="19"/>
      <c r="CC135" s="19"/>
      <c r="CD135" s="19"/>
      <c r="CE135" s="19"/>
      <c r="CF135" s="19"/>
      <c r="CG135" s="19"/>
      <c r="CH135" s="19"/>
      <c r="CI135" s="19"/>
      <c r="CJ135" s="19"/>
      <c r="CK135" s="19"/>
      <c r="CL135" s="19"/>
      <c r="CM135" s="19"/>
      <c r="CN135" s="19"/>
      <c r="CO135" s="19"/>
      <c r="CP135" s="19"/>
      <c r="CQ135" s="19"/>
      <c r="CR135" s="19"/>
      <c r="CS135" s="19"/>
      <c r="CT135" s="19"/>
      <c r="CU135" s="19"/>
      <c r="CV135" s="19"/>
    </row>
    <row r="136" customFormat="false" ht="79.4" hidden="false" customHeight="false" outlineLevel="0" collapsed="false">
      <c r="A136" s="19" t="n">
        <v>329700</v>
      </c>
      <c r="B136" s="19" t="s">
        <v>50</v>
      </c>
      <c r="C136" s="23" t="s">
        <v>732</v>
      </c>
      <c r="D136" s="19" t="s">
        <v>52</v>
      </c>
      <c r="E136" s="19"/>
      <c r="F136" s="19"/>
      <c r="G136" s="20" t="s">
        <v>53</v>
      </c>
      <c r="H136" s="20" t="n">
        <v>11</v>
      </c>
      <c r="I136" s="20" t="s">
        <v>54</v>
      </c>
      <c r="J136" s="20" t="s">
        <v>55</v>
      </c>
      <c r="K136" s="20" t="s">
        <v>56</v>
      </c>
      <c r="L136" s="20" t="s">
        <v>66</v>
      </c>
      <c r="M136" s="20" t="s">
        <v>733</v>
      </c>
      <c r="N136" s="19" t="s">
        <v>734</v>
      </c>
      <c r="O136" s="19" t="s">
        <v>598</v>
      </c>
      <c r="P136" s="19" t="s">
        <v>735</v>
      </c>
      <c r="Q136" s="19"/>
      <c r="R136" s="19" t="s">
        <v>62</v>
      </c>
      <c r="S136" s="19" t="s">
        <v>736</v>
      </c>
      <c r="T136" s="23" t="s">
        <v>47</v>
      </c>
      <c r="U136" s="19"/>
      <c r="V136" s="19" t="s">
        <v>64</v>
      </c>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9"/>
      <c r="CO136" s="19"/>
      <c r="CP136" s="19"/>
      <c r="CQ136" s="19"/>
      <c r="CR136" s="19"/>
      <c r="CS136" s="19"/>
      <c r="CT136" s="19"/>
      <c r="CU136" s="19"/>
      <c r="CV136" s="19"/>
    </row>
    <row r="137" customFormat="false" ht="57" hidden="false" customHeight="false" outlineLevel="0" collapsed="false">
      <c r="A137" s="19" t="n">
        <v>329701</v>
      </c>
      <c r="B137" s="19" t="s">
        <v>50</v>
      </c>
      <c r="C137" s="23" t="s">
        <v>737</v>
      </c>
      <c r="D137" s="19" t="s">
        <v>52</v>
      </c>
      <c r="E137" s="19"/>
      <c r="F137" s="19"/>
      <c r="G137" s="20" t="s">
        <v>53</v>
      </c>
      <c r="H137" s="20" t="n">
        <v>12</v>
      </c>
      <c r="I137" s="20" t="s">
        <v>54</v>
      </c>
      <c r="J137" s="20" t="s">
        <v>55</v>
      </c>
      <c r="K137" s="20" t="s">
        <v>56</v>
      </c>
      <c r="L137" s="20" t="s">
        <v>66</v>
      </c>
      <c r="M137" s="20" t="s">
        <v>738</v>
      </c>
      <c r="N137" s="19" t="s">
        <v>739</v>
      </c>
      <c r="O137" s="19" t="s">
        <v>138</v>
      </c>
      <c r="P137" s="19" t="s">
        <v>740</v>
      </c>
      <c r="Q137" s="19"/>
      <c r="R137" s="19" t="s">
        <v>82</v>
      </c>
      <c r="S137" s="19" t="s">
        <v>741</v>
      </c>
      <c r="T137" s="23" t="s">
        <v>47</v>
      </c>
      <c r="U137" s="19"/>
      <c r="V137" s="19" t="s">
        <v>64</v>
      </c>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c r="BR137" s="19"/>
      <c r="BS137" s="19"/>
      <c r="BT137" s="19"/>
      <c r="BU137" s="19"/>
      <c r="BV137" s="19"/>
      <c r="BW137" s="19"/>
      <c r="BX137" s="19"/>
      <c r="BY137" s="19"/>
      <c r="BZ137" s="19"/>
      <c r="CA137" s="19"/>
      <c r="CB137" s="19"/>
      <c r="CC137" s="19"/>
      <c r="CD137" s="19"/>
      <c r="CE137" s="19"/>
      <c r="CF137" s="19"/>
      <c r="CG137" s="19"/>
      <c r="CH137" s="19"/>
      <c r="CI137" s="19"/>
      <c r="CJ137" s="19"/>
      <c r="CK137" s="19"/>
      <c r="CL137" s="19"/>
      <c r="CM137" s="19"/>
      <c r="CN137" s="19"/>
      <c r="CO137" s="19"/>
      <c r="CP137" s="19"/>
      <c r="CQ137" s="19"/>
      <c r="CR137" s="19"/>
      <c r="CS137" s="19"/>
      <c r="CT137" s="19"/>
      <c r="CU137" s="19"/>
      <c r="CV137" s="19"/>
    </row>
    <row r="138" customFormat="false" ht="45.8" hidden="false" customHeight="false" outlineLevel="0" collapsed="false">
      <c r="A138" s="19" t="n">
        <v>330014</v>
      </c>
      <c r="B138" s="19" t="s">
        <v>189</v>
      </c>
      <c r="C138" s="23" t="s">
        <v>742</v>
      </c>
      <c r="D138" s="19" t="s">
        <v>165</v>
      </c>
      <c r="E138" s="19"/>
      <c r="F138" s="19"/>
      <c r="G138" s="20" t="s">
        <v>166</v>
      </c>
      <c r="H138" s="20" t="n">
        <v>6</v>
      </c>
      <c r="J138" s="20" t="s">
        <v>167</v>
      </c>
      <c r="L138" s="20" t="s">
        <v>89</v>
      </c>
      <c r="M138" s="20" t="s">
        <v>743</v>
      </c>
      <c r="N138" s="19" t="s">
        <v>744</v>
      </c>
      <c r="O138" s="19" t="s">
        <v>118</v>
      </c>
      <c r="P138" s="19" t="s">
        <v>745</v>
      </c>
      <c r="Q138" s="19"/>
      <c r="R138" s="19" t="s">
        <v>62</v>
      </c>
      <c r="S138" s="19" t="s">
        <v>746</v>
      </c>
      <c r="T138" s="23" t="s">
        <v>47</v>
      </c>
      <c r="U138" s="19"/>
      <c r="V138" s="19" t="s">
        <v>64</v>
      </c>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c r="BR138" s="19"/>
      <c r="BS138" s="19"/>
      <c r="BT138" s="19"/>
      <c r="BU138" s="19"/>
      <c r="BV138" s="19"/>
      <c r="BW138" s="19"/>
      <c r="BX138" s="19"/>
      <c r="BY138" s="19"/>
      <c r="BZ138" s="19"/>
      <c r="CA138" s="19"/>
      <c r="CB138" s="19"/>
      <c r="CC138" s="19"/>
      <c r="CD138" s="19"/>
      <c r="CE138" s="19"/>
      <c r="CF138" s="19"/>
      <c r="CG138" s="19"/>
      <c r="CH138" s="19"/>
      <c r="CI138" s="19"/>
      <c r="CJ138" s="19"/>
      <c r="CK138" s="19"/>
      <c r="CL138" s="19"/>
      <c r="CM138" s="19"/>
      <c r="CN138" s="19"/>
      <c r="CO138" s="19"/>
      <c r="CP138" s="19"/>
      <c r="CQ138" s="19"/>
      <c r="CR138" s="19"/>
      <c r="CS138" s="19"/>
      <c r="CT138" s="19"/>
      <c r="CU138" s="19"/>
      <c r="CV138" s="19"/>
    </row>
    <row r="139" customFormat="false" ht="101.8" hidden="false" customHeight="false" outlineLevel="0" collapsed="false">
      <c r="A139" s="19" t="n">
        <v>330011</v>
      </c>
      <c r="B139" s="19" t="s">
        <v>189</v>
      </c>
      <c r="C139" s="23" t="s">
        <v>747</v>
      </c>
      <c r="D139" s="19" t="s">
        <v>165</v>
      </c>
      <c r="E139" s="19"/>
      <c r="F139" s="19"/>
      <c r="G139" s="20" t="s">
        <v>166</v>
      </c>
      <c r="H139" s="20" t="n">
        <v>3</v>
      </c>
      <c r="J139" s="20" t="s">
        <v>167</v>
      </c>
      <c r="L139" s="20" t="s">
        <v>89</v>
      </c>
      <c r="M139" s="20" t="s">
        <v>743</v>
      </c>
      <c r="N139" s="19" t="s">
        <v>744</v>
      </c>
      <c r="O139" s="19" t="s">
        <v>118</v>
      </c>
      <c r="P139" s="19" t="s">
        <v>748</v>
      </c>
      <c r="Q139" s="19"/>
      <c r="R139" s="19" t="s">
        <v>82</v>
      </c>
      <c r="S139" s="19" t="s">
        <v>749</v>
      </c>
      <c r="T139" s="23" t="s">
        <v>47</v>
      </c>
      <c r="U139" s="19"/>
      <c r="V139" s="19" t="s">
        <v>64</v>
      </c>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c r="BR139" s="19"/>
      <c r="BS139" s="19"/>
      <c r="BT139" s="19"/>
      <c r="BU139" s="19"/>
      <c r="BV139" s="19"/>
      <c r="BW139" s="19"/>
      <c r="BX139" s="19"/>
      <c r="BY139" s="19"/>
      <c r="BZ139" s="19"/>
      <c r="CA139" s="19"/>
      <c r="CB139" s="19"/>
      <c r="CC139" s="19"/>
      <c r="CD139" s="19"/>
      <c r="CE139" s="19"/>
      <c r="CF139" s="19"/>
      <c r="CG139" s="19"/>
      <c r="CH139" s="19"/>
      <c r="CI139" s="19"/>
      <c r="CJ139" s="19"/>
      <c r="CK139" s="19"/>
      <c r="CL139" s="19"/>
      <c r="CM139" s="19"/>
      <c r="CN139" s="19"/>
      <c r="CO139" s="19"/>
      <c r="CP139" s="19"/>
      <c r="CQ139" s="19"/>
      <c r="CR139" s="19"/>
      <c r="CS139" s="19"/>
      <c r="CT139" s="19"/>
      <c r="CU139" s="19"/>
      <c r="CV139" s="19"/>
    </row>
    <row r="140" customFormat="false" ht="45.8" hidden="false" customHeight="false" outlineLevel="0" collapsed="false">
      <c r="A140" s="19" t="n">
        <v>330010</v>
      </c>
      <c r="B140" s="19" t="s">
        <v>189</v>
      </c>
      <c r="C140" s="23" t="s">
        <v>750</v>
      </c>
      <c r="D140" s="19" t="s">
        <v>165</v>
      </c>
      <c r="E140" s="19"/>
      <c r="F140" s="19"/>
      <c r="G140" s="20" t="s">
        <v>166</v>
      </c>
      <c r="H140" s="20" t="n">
        <v>2</v>
      </c>
      <c r="J140" s="20" t="s">
        <v>167</v>
      </c>
      <c r="L140" s="20" t="s">
        <v>89</v>
      </c>
      <c r="M140" s="20" t="s">
        <v>743</v>
      </c>
      <c r="N140" s="19" t="s">
        <v>744</v>
      </c>
      <c r="O140" s="19" t="s">
        <v>118</v>
      </c>
      <c r="P140" s="19" t="s">
        <v>361</v>
      </c>
      <c r="Q140" s="19"/>
      <c r="R140" s="19" t="s">
        <v>62</v>
      </c>
      <c r="S140" s="19" t="s">
        <v>751</v>
      </c>
      <c r="T140" s="23" t="s">
        <v>47</v>
      </c>
      <c r="U140" s="19"/>
      <c r="V140" s="19" t="s">
        <v>64</v>
      </c>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c r="BR140" s="19"/>
      <c r="BS140" s="19"/>
      <c r="BT140" s="19"/>
      <c r="BU140" s="19"/>
      <c r="BV140" s="19"/>
      <c r="BW140" s="19"/>
      <c r="BX140" s="19"/>
      <c r="BY140" s="19"/>
      <c r="BZ140" s="19"/>
      <c r="CA140" s="19"/>
      <c r="CB140" s="19"/>
      <c r="CC140" s="19"/>
      <c r="CD140" s="19"/>
      <c r="CE140" s="19"/>
      <c r="CF140" s="19"/>
      <c r="CG140" s="19"/>
      <c r="CH140" s="19"/>
      <c r="CI140" s="19"/>
      <c r="CJ140" s="19"/>
      <c r="CK140" s="19"/>
      <c r="CL140" s="19"/>
      <c r="CM140" s="19"/>
      <c r="CN140" s="19"/>
      <c r="CO140" s="19"/>
      <c r="CP140" s="19"/>
      <c r="CQ140" s="19"/>
      <c r="CR140" s="19"/>
      <c r="CS140" s="19"/>
      <c r="CT140" s="19"/>
      <c r="CU140" s="19"/>
      <c r="CV140" s="19"/>
    </row>
    <row r="141" customFormat="false" ht="113.4" hidden="false" customHeight="false" outlineLevel="0" collapsed="false">
      <c r="A141" s="19" t="n">
        <v>330116</v>
      </c>
      <c r="B141" s="19" t="s">
        <v>752</v>
      </c>
      <c r="C141" s="23" t="s">
        <v>753</v>
      </c>
      <c r="D141" s="19" t="s">
        <v>754</v>
      </c>
      <c r="E141" s="19"/>
      <c r="F141" s="19"/>
      <c r="G141" s="20" t="s">
        <v>53</v>
      </c>
      <c r="H141" s="20" t="n">
        <v>1</v>
      </c>
      <c r="I141" s="20" t="s">
        <v>755</v>
      </c>
      <c r="J141" s="20" t="s">
        <v>393</v>
      </c>
      <c r="K141" s="20" t="s">
        <v>756</v>
      </c>
      <c r="L141" s="20" t="s">
        <v>66</v>
      </c>
      <c r="N141" s="19"/>
      <c r="O141" s="19"/>
      <c r="P141" s="19" t="s">
        <v>757</v>
      </c>
      <c r="Q141" s="19" t="s">
        <v>758</v>
      </c>
      <c r="R141" s="19" t="s">
        <v>82</v>
      </c>
      <c r="S141" s="19" t="s">
        <v>759</v>
      </c>
      <c r="T141" s="23" t="s">
        <v>48</v>
      </c>
      <c r="U141" s="19" t="s">
        <v>760</v>
      </c>
      <c r="V141" s="19" t="s">
        <v>64</v>
      </c>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c r="BR141" s="19"/>
      <c r="BS141" s="19"/>
      <c r="BT141" s="19"/>
      <c r="BU141" s="19"/>
      <c r="BV141" s="19"/>
      <c r="BW141" s="19"/>
      <c r="BX141" s="19"/>
      <c r="BY141" s="19"/>
      <c r="BZ141" s="19"/>
      <c r="CA141" s="19"/>
      <c r="CB141" s="19"/>
      <c r="CC141" s="19"/>
      <c r="CD141" s="19"/>
      <c r="CE141" s="19"/>
      <c r="CF141" s="19"/>
      <c r="CG141" s="19"/>
      <c r="CH141" s="19"/>
      <c r="CI141" s="19"/>
      <c r="CJ141" s="19"/>
      <c r="CK141" s="19"/>
      <c r="CL141" s="19"/>
      <c r="CM141" s="19"/>
      <c r="CN141" s="19"/>
      <c r="CO141" s="19"/>
      <c r="CP141" s="19"/>
      <c r="CQ141" s="19"/>
      <c r="CR141" s="19"/>
      <c r="CS141" s="19"/>
      <c r="CT141" s="19"/>
      <c r="CU141" s="19"/>
      <c r="CV141" s="19"/>
    </row>
    <row r="142" customFormat="false" ht="113" hidden="false" customHeight="false" outlineLevel="0" collapsed="false">
      <c r="A142" s="19" t="n">
        <v>329121</v>
      </c>
      <c r="B142" s="19" t="s">
        <v>761</v>
      </c>
      <c r="C142" s="23" t="s">
        <v>762</v>
      </c>
      <c r="D142" s="19" t="s">
        <v>763</v>
      </c>
      <c r="E142" s="19"/>
      <c r="F142" s="19"/>
      <c r="G142" s="20" t="s">
        <v>53</v>
      </c>
      <c r="H142" s="20" t="n">
        <v>1</v>
      </c>
      <c r="I142" s="20" t="s">
        <v>764</v>
      </c>
      <c r="J142" s="20" t="s">
        <v>55</v>
      </c>
      <c r="K142" s="20" t="s">
        <v>765</v>
      </c>
      <c r="L142" s="20" t="s">
        <v>89</v>
      </c>
      <c r="N142" s="19"/>
      <c r="O142" s="19"/>
      <c r="P142" s="19" t="s">
        <v>766</v>
      </c>
      <c r="Q142" s="19"/>
      <c r="R142" s="19" t="s">
        <v>62</v>
      </c>
      <c r="S142" s="19" t="s">
        <v>64</v>
      </c>
      <c r="T142" s="23" t="s">
        <v>48</v>
      </c>
      <c r="U142" s="24" t="s">
        <v>767</v>
      </c>
      <c r="V142" s="19" t="s">
        <v>64</v>
      </c>
      <c r="W142" s="19" t="s">
        <v>511</v>
      </c>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c r="BR142" s="19"/>
      <c r="BS142" s="19"/>
      <c r="BT142" s="19"/>
      <c r="BU142" s="19"/>
      <c r="BV142" s="19"/>
      <c r="BW142" s="19"/>
      <c r="BX142" s="19"/>
      <c r="BY142" s="19"/>
      <c r="BZ142" s="19"/>
      <c r="CA142" s="19"/>
      <c r="CB142" s="19"/>
      <c r="CC142" s="19"/>
      <c r="CD142" s="19"/>
      <c r="CE142" s="19"/>
      <c r="CF142" s="19"/>
      <c r="CG142" s="19"/>
      <c r="CH142" s="19"/>
      <c r="CI142" s="19"/>
      <c r="CJ142" s="19"/>
      <c r="CK142" s="19"/>
      <c r="CL142" s="19"/>
      <c r="CM142" s="19"/>
      <c r="CN142" s="19"/>
      <c r="CO142" s="19"/>
      <c r="CP142" s="19"/>
      <c r="CQ142" s="19"/>
      <c r="CR142" s="19"/>
      <c r="CS142" s="19"/>
      <c r="CT142" s="19"/>
      <c r="CU142" s="19"/>
      <c r="CV142" s="19"/>
    </row>
  </sheetData>
  <autoFilter ref="A1:X142"/>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false" showOutlineSymbols="true" defaultGridColor="true" view="normal" topLeftCell="A1" colorId="64" zoomScale="140" zoomScaleNormal="140" zoomScalePageLayoutView="100" workbookViewId="0">
      <selection pane="topLeft" activeCell="B4" activeCellId="0" sqref="B4"/>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26"/>
      <c r="C2" s="26"/>
      <c r="D2" s="27" t="s">
        <v>34</v>
      </c>
      <c r="E2" s="27"/>
      <c r="F2" s="27"/>
      <c r="G2" s="27"/>
      <c r="H2" s="27" t="s">
        <v>768</v>
      </c>
      <c r="I2" s="27"/>
      <c r="J2" s="27"/>
      <c r="K2" s="27"/>
      <c r="L2" s="27" t="s">
        <v>769</v>
      </c>
      <c r="M2" s="27"/>
      <c r="N2" s="27"/>
      <c r="O2" s="27" t="s">
        <v>770</v>
      </c>
      <c r="P2" s="27"/>
      <c r="Q2" s="28"/>
    </row>
    <row r="3" customFormat="false" ht="15" hidden="false" customHeight="false" outlineLevel="0" collapsed="false">
      <c r="B3" s="29" t="s">
        <v>771</v>
      </c>
      <c r="C3" s="30" t="s">
        <v>772</v>
      </c>
      <c r="D3" s="30" t="s">
        <v>57</v>
      </c>
      <c r="E3" s="30" t="s">
        <v>89</v>
      </c>
      <c r="F3" s="30" t="s">
        <v>66</v>
      </c>
      <c r="G3" s="30" t="s">
        <v>773</v>
      </c>
      <c r="H3" s="30" t="s">
        <v>774</v>
      </c>
      <c r="I3" s="30" t="s">
        <v>775</v>
      </c>
      <c r="J3" s="30" t="s">
        <v>776</v>
      </c>
      <c r="K3" s="30" t="s">
        <v>769</v>
      </c>
      <c r="L3" s="30" t="s">
        <v>57</v>
      </c>
      <c r="M3" s="30" t="s">
        <v>89</v>
      </c>
      <c r="N3" s="30" t="s">
        <v>777</v>
      </c>
      <c r="O3" s="30" t="s">
        <v>46</v>
      </c>
      <c r="P3" s="30" t="s">
        <v>778</v>
      </c>
    </row>
    <row r="4" customFormat="false" ht="15" hidden="false" customHeight="false" outlineLevel="0" collapsed="false">
      <c r="B4" s="31" t="s">
        <v>779</v>
      </c>
      <c r="C4" s="32" t="n">
        <f aca="true">IF($B4="","",COUNTIF(INDIRECT(CONCATENATE($B4,"!",IF(INDIRECT(CONCATENATE($B4, "!I", IF(INDIRECT(CONCATENATE($B4, "!A1"))="Comment ID", 1,2)))="Category", "P","P"),IF(INDIRECT(CONCATENATE($B4, "!A1"))="Comment ID", 2,3),":",IF(INDIRECT(CONCATENATE($B4, "!I", IF(INDIRECT(CONCATENATE($B4, "!A1"))="Comment ID", 1,2)))="Category", "P","P"),"99999")), "&lt;&gt;"))</f>
        <v>141</v>
      </c>
      <c r="D4" s="32" t="n">
        <f aca="true">IF($B4="","",COUNTIF(INDIRECT(CONCATENATE($B4,"!",IF(INDIRECT(CONCATENATE($B4, "!I", IF(INDIRECT(CONCATENATE($B4, "!A1"))="Comment ID", 1,2)))="Category", "L","L"),IF(INDIRECT(CONCATENATE($B4, "!A1"))="Comment ID", 2,3),":",IF(INDIRECT(CONCATENATE($B4, "!I", IF(INDIRECT(CONCATENATE($B4, "!A1"))="Comment ID", 1,2)))="Category", "L","L"),"99999")), "Editorial"))</f>
        <v>75</v>
      </c>
      <c r="E4" s="32" t="n">
        <f aca="true">IF($B4="","",COUNTIF(INDIRECT(CONCATENATE($B4,"!",IF(INDIRECT(CONCATENATE($B4, "!I", IF(INDIRECT(CONCATENATE($B4, "!A1"))="Comment ID", 1,2)))="Category", "L","L"),IF(INDIRECT(CONCATENATE($B4, "!A1"))="Comment ID", 2,3),":",IF(INDIRECT(CONCATENATE($B4, "!I", IF(INDIRECT(CONCATENATE($B4, "!A1"))="Comment ID", 1,2)))="Category", "L","L"),"99999")), "Technical"))</f>
        <v>57</v>
      </c>
      <c r="F4" s="32" t="n">
        <f aca="true">IF($B4="","",COUNTIF(INDIRECT(CONCATENATE($B4,"!",IF(INDIRECT(CONCATENATE($B4, "!I", IF(INDIRECT(CONCATENATE($B4, "!A1"))="Comment ID", 1,2)))="Category", "L","L"),IF(INDIRECT(CONCATENATE($B4, "!A1"))="Comment ID", 2,3),":",IF(INDIRECT(CONCATENATE($B4, "!I", IF(INDIRECT(CONCATENATE($B4, "!A1"))="Comment ID", 1,2)))="Category", "L","L"),"99999")), "General"))</f>
        <v>9</v>
      </c>
      <c r="G4" s="32" t="n">
        <f aca="false">IF($B4="","",C4-SUM(D4:F4))</f>
        <v>0</v>
      </c>
      <c r="H4" s="32" t="n">
        <f aca="true">IF($B4="","",COUNTIF(INDIRECT(CONCATENATE($B4,"!",IF(INDIRECT(CONCATENATE($B4, "!I", IF(INDIRECT(CONCATENATE($B4, "!A1"))="Comment ID", 1,2)))="Category", "T","T"),IF(INDIRECT(CONCATENATE($B4, "!A1"))="Comment ID", 2,3),":",IF(INDIRECT(CONCATENATE($B4, "!I", IF(INDIRECT(CONCATENATE($B4, "!A1"))="Comment ID", 1,2)))="Category", "T","T"),"99999")), "Accepted"))</f>
        <v>62</v>
      </c>
      <c r="I4" s="32" t="n">
        <f aca="true">IF($B4="","",COUNTIF(INDIRECT(CONCATENATE($B4,"!",IF(INDIRECT(CONCATENATE($B4, "!I", IF(INDIRECT(CONCATENATE($B4, "!A1"))="Comment ID", 1,2)))="Category", "T","T"),IF(INDIRECT(CONCATENATE($B4, "!A1"))="Comment ID", 2,3),":",IF(INDIRECT(CONCATENATE($B4, "!I", IF(INDIRECT(CONCATENATE($B4, "!A1"))="Comment ID", 1,2)))="Category", "T","T"),"99999")), "Revised"))</f>
        <v>37</v>
      </c>
      <c r="J4" s="32" t="n">
        <f aca="true">IF($B4="","",COUNTIF(INDIRECT(CONCATENATE($B4,"!",IF(INDIRECT(CONCATENATE($B4, "!I", IF(INDIRECT(CONCATENATE($B4, "!A1"))="Comment ID", 1,2)))="Category", "T","T"),IF(INDIRECT(CONCATENATE($B4, "!A1"))="Comment ID", 2,3),":",IF(INDIRECT(CONCATENATE($B4, "!I", IF(INDIRECT(CONCATENATE($B4, "!A1"))="Comment ID", 1,2)))="Category", "T","T"),"99999")), "Rejected"))</f>
        <v>42</v>
      </c>
      <c r="K4" s="32" t="n">
        <f aca="false">IF($B4="","",C4-SUM(H4:J4))</f>
        <v>0</v>
      </c>
      <c r="L4" s="32"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2"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2"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2" t="n">
        <f aca="true">IF($B4="","",COUNTIF(INDIRECT(CONCATENATE($B4,"!",IF(INDIRECT(CONCATENATE($B4, "!I", IF(INDIRECT(CONCATENATE($B4, "!A1"))="Comment ID", 1,2)))="Category", "L","L"),IF(INDIRECT(CONCATENATE($B4, "!A1"))="Comment ID", 2,3),":",IF(INDIRECT(CONCATENATE($B4, "!I", IF(INDIRECT(CONCATENATE($B4, "!A1"))="Comment ID", 1,2)))="Category", "X","X"),"99999")), "Done"))</f>
        <v>0</v>
      </c>
      <c r="P4" s="32"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99</v>
      </c>
    </row>
    <row r="5" customFormat="false" ht="15" hidden="false" customHeight="false" outlineLevel="0" collapsed="false">
      <c r="B5" s="33"/>
      <c r="C5" s="34" t="str">
        <f aca="true">IF($B5="","",COUNTIF(INDIRECT(CONCATENATE($B5,"!",IF(INDIRECT(CONCATENATE($B5, "!I", IF(INDIRECT(CONCATENATE($B5, "!A1"))="Comment ID", 1,2)))="Category", "G","H"),IF(INDIRECT(CONCATENATE($B5, "!A1"))="Comment ID", 2,3),":",IF(INDIRECT(CONCATENATE($B5, "!I", IF(INDIRECT(CONCATENATE($B5, "!A1"))="Comment ID", 1,2)))="Category", "G","H"),"99999")), "&lt;&gt;"))</f>
        <v/>
      </c>
      <c r="D5" s="34" t="str">
        <f aca="true">IF($B5="","",COUNTIF(INDIRECT(CONCATENATE($B5,"!",IF(INDIRECT(CONCATENATE($B5, "!I", IF(INDIRECT(CONCATENATE($B5, "!A1"))="Comment ID", 1,2)))="Category", "L","L"),IF(INDIRECT(CONCATENATE($B5, "!A1"))="Comment ID", 2,3),":",IF(INDIRECT(CONCATENATE($B5, "!I", IF(INDIRECT(CONCATENATE($B5, "!A1"))="Comment ID", 1,2)))="Category", "L","L"),"99999")), "Editorial"))</f>
        <v/>
      </c>
      <c r="E5" s="34" t="str">
        <f aca="true">IF($B5="","",COUNTIF(INDIRECT(CONCATENATE($B5,"!",IF(INDIRECT(CONCATENATE($B5, "!I", IF(INDIRECT(CONCATENATE($B5, "!A1"))="Comment ID", 1,2)))="Category", "L","L"),IF(INDIRECT(CONCATENATE($B5, "!A1"))="Comment ID", 2,3),":",IF(INDIRECT(CONCATENATE($B5, "!I", IF(INDIRECT(CONCATENATE($B5, "!A1"))="Comment ID", 1,2)))="Category", "L","L"),"99999")), "Technical"))</f>
        <v/>
      </c>
      <c r="F5" s="34" t="str">
        <f aca="true">IF($B5="","",COUNTIF(INDIRECT(CONCATENATE($B5,"!",IF(INDIRECT(CONCATENATE($B5, "!I", IF(INDIRECT(CONCATENATE($B5, "!A1"))="Comment ID", 1,2)))="Category", "L","L"),IF(INDIRECT(CONCATENATE($B5, "!A1"))="Comment ID", 2,3),":",IF(INDIRECT(CONCATENATE($B5, "!I", IF(INDIRECT(CONCATENATE($B5, "!A1"))="Comment ID", 1,2)))="Category", "L","L"),"99999")), "General"))</f>
        <v/>
      </c>
      <c r="G5" s="34" t="str">
        <f aca="false">IF($B5="","",C5-SUM(D5:F5))</f>
        <v/>
      </c>
      <c r="H5" s="34" t="str">
        <f aca="true">IF($B5="","",COUNTIF(INDIRECT(CONCATENATE($B5,"!",IF(INDIRECT(CONCATENATE($B5, "!I", IF(INDIRECT(CONCATENATE($B5, "!A1"))="Comment ID", 1,2)))="Category", "T","T"),IF(INDIRECT(CONCATENATE($B5, "!A1"))="Comment ID", 2,3),":",IF(INDIRECT(CONCATENATE($B5, "!I", IF(INDIRECT(CONCATENATE($B5, "!A1"))="Comment ID", 1,2)))="Category", "T","T"),"99999")), "Accepted"))</f>
        <v/>
      </c>
      <c r="I5" s="34" t="str">
        <f aca="true">IF($B5="","",COUNTIF(INDIRECT(CONCATENATE($B5,"!",IF(INDIRECT(CONCATENATE($B5, "!I", IF(INDIRECT(CONCATENATE($B5, "!A1"))="Comment ID", 1,2)))="Category", "T","T"),IF(INDIRECT(CONCATENATE($B5, "!A1"))="Comment ID", 2,3),":",IF(INDIRECT(CONCATENATE($B5, "!I", IF(INDIRECT(CONCATENATE($B5, "!A1"))="Comment ID", 1,2)))="Category", "T","T"),"99999")), "Revised"))</f>
        <v/>
      </c>
      <c r="J5" s="34" t="str">
        <f aca="true">IF($B5="","",COUNTIF(INDIRECT(CONCATENATE($B5,"!",IF(INDIRECT(CONCATENATE($B5, "!I", IF(INDIRECT(CONCATENATE($B5, "!A1"))="Comment ID", 1,2)))="Category", "T","T"),IF(INDIRECT(CONCATENATE($B5, "!A1"))="Comment ID", 2,3),":",IF(INDIRECT(CONCATENATE($B5, "!I", IF(INDIRECT(CONCATENATE($B5, "!A1"))="Comment ID", 1,2)))="Category", "T","T"),"99999")), "Rejected"))</f>
        <v/>
      </c>
      <c r="K5" s="34" t="str">
        <f aca="false">IF($B5="","",C5-SUM(H5:J5))</f>
        <v/>
      </c>
      <c r="L5" s="34" t="str">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
      </c>
      <c r="M5" s="34" t="str">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
      </c>
      <c r="N5" s="34" t="str">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
      </c>
      <c r="O5" s="34" t="str">
        <f aca="true">IF($B5="","",COUNTIF(INDIRECT(CONCATENATE($B5,"!",IF(INDIRECT(CONCATENATE($B5, "!I", IF(INDIRECT(CONCATENATE($B5, "!A1"))="Comment ID", 1,2)))="Category", "L","L"),IF(INDIRECT(CONCATENATE($B5, "!A1"))="Comment ID", 2,3),":",IF(INDIRECT(CONCATENATE($B5, "!I", IF(INDIRECT(CONCATENATE($B5, "!A1"))="Comment ID", 1,2)))="Category", "X","X"),"99999")), "Done"))</f>
        <v/>
      </c>
      <c r="P5" s="34" t="str">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
      </c>
    </row>
    <row r="6" customFormat="false" ht="15" hidden="false" customHeight="false" outlineLevel="0" collapsed="false">
      <c r="B6" s="31"/>
      <c r="C6" s="32" t="str">
        <f aca="true">IF($B6="","",COUNTIF(INDIRECT(CONCATENATE($B6,"!",IF(INDIRECT(CONCATENATE($B6, "!I", IF(INDIRECT(CONCATENATE($B6, "!A1"))="Comment ID", 1,2)))="Category", "G","H"),IF(INDIRECT(CONCATENATE($B6, "!A1"))="Comment ID", 2,3),":",IF(INDIRECT(CONCATENATE($B6, "!I", IF(INDIRECT(CONCATENATE($B6, "!A1"))="Comment ID", 1,2)))="Category", "G","H"),"99999")), "&lt;&gt;"))</f>
        <v/>
      </c>
      <c r="D6" s="32" t="str">
        <f aca="true">IF($B6="","",COUNTIF(INDIRECT(CONCATENATE($B6,"!",IF(INDIRECT(CONCATENATE($B6, "!I", IF(INDIRECT(CONCATENATE($B6, "!A1"))="Comment ID", 1,2)))="Category", "L","L"),IF(INDIRECT(CONCATENATE($B6, "!A1"))="Comment ID", 2,3),":",IF(INDIRECT(CONCATENATE($B6, "!I", IF(INDIRECT(CONCATENATE($B6, "!A1"))="Comment ID", 1,2)))="Category", "L","L"),"99999")), "Editorial"))</f>
        <v/>
      </c>
      <c r="E6" s="32" t="str">
        <f aca="true">IF($B6="","",COUNTIF(INDIRECT(CONCATENATE($B6,"!",IF(INDIRECT(CONCATENATE($B6, "!I", IF(INDIRECT(CONCATENATE($B6, "!A1"))="Comment ID", 1,2)))="Category", "L","L"),IF(INDIRECT(CONCATENATE($B6, "!A1"))="Comment ID", 2,3),":",IF(INDIRECT(CONCATENATE($B6, "!I", IF(INDIRECT(CONCATENATE($B6, "!A1"))="Comment ID", 1,2)))="Category", "L","L"),"99999")), "Technical"))</f>
        <v/>
      </c>
      <c r="F6" s="32" t="str">
        <f aca="true">IF($B6="","",COUNTIF(INDIRECT(CONCATENATE($B6,"!",IF(INDIRECT(CONCATENATE($B6, "!I", IF(INDIRECT(CONCATENATE($B6, "!A1"))="Comment ID", 1,2)))="Category", "L","L"),IF(INDIRECT(CONCATENATE($B6, "!A1"))="Comment ID", 2,3),":",IF(INDIRECT(CONCATENATE($B6, "!I", IF(INDIRECT(CONCATENATE($B6, "!A1"))="Comment ID", 1,2)))="Category", "L","L"),"99999")), "General"))</f>
        <v/>
      </c>
      <c r="G6" s="32" t="str">
        <f aca="false">IF($B6="","",C6-SUM(D6:F6))</f>
        <v/>
      </c>
      <c r="H6" s="32" t="str">
        <f aca="true">IF($B6="","",COUNTIF(INDIRECT(CONCATENATE($B6,"!",IF(INDIRECT(CONCATENATE($B6, "!I", IF(INDIRECT(CONCATENATE($B6, "!A1"))="Comment ID", 1,2)))="Category", "T","T"),IF(INDIRECT(CONCATENATE($B6, "!A1"))="Comment ID", 2,3),":",IF(INDIRECT(CONCATENATE($B6, "!I", IF(INDIRECT(CONCATENATE($B6, "!A1"))="Comment ID", 1,2)))="Category", "T","T"),"99999")), "Accepted"))</f>
        <v/>
      </c>
      <c r="I6" s="32" t="str">
        <f aca="true">IF($B6="","",COUNTIF(INDIRECT(CONCATENATE($B6,"!",IF(INDIRECT(CONCATENATE($B6, "!I", IF(INDIRECT(CONCATENATE($B6, "!A1"))="Comment ID", 1,2)))="Category", "T","T"),IF(INDIRECT(CONCATENATE($B6, "!A1"))="Comment ID", 2,3),":",IF(INDIRECT(CONCATENATE($B6, "!I", IF(INDIRECT(CONCATENATE($B6, "!A1"))="Comment ID", 1,2)))="Category", "T","T"),"99999")), "Revised"))</f>
        <v/>
      </c>
      <c r="J6" s="32" t="str">
        <f aca="true">IF($B6="","",COUNTIF(INDIRECT(CONCATENATE($B6,"!",IF(INDIRECT(CONCATENATE($B6, "!I", IF(INDIRECT(CONCATENATE($B6, "!A1"))="Comment ID", 1,2)))="Category", "T","T"),IF(INDIRECT(CONCATENATE($B6, "!A1"))="Comment ID", 2,3),":",IF(INDIRECT(CONCATENATE($B6, "!I", IF(INDIRECT(CONCATENATE($B6, "!A1"))="Comment ID", 1,2)))="Category", "T","T"),"99999")), "Rejected"))</f>
        <v/>
      </c>
      <c r="K6" s="32" t="str">
        <f aca="false">IF($B6="","",C6-SUM(H6:J6))</f>
        <v/>
      </c>
      <c r="L6" s="32" t="str">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
      </c>
      <c r="M6" s="32" t="str">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
      </c>
      <c r="N6" s="32" t="str">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
      </c>
      <c r="O6" s="32" t="str">
        <f aca="true">IF($B6="","",COUNTIF(INDIRECT(CONCATENATE($B6,"!",IF(INDIRECT(CONCATENATE($B6, "!I", IF(INDIRECT(CONCATENATE($B6, "!A1"))="Comment ID", 1,2)))="Category", "L","L"),IF(INDIRECT(CONCATENATE($B6, "!A1"))="Comment ID", 2,3),":",IF(INDIRECT(CONCATENATE($B6, "!I", IF(INDIRECT(CONCATENATE($B6, "!A1"))="Comment ID", 1,2)))="Category", "X","X"),"99999")), "Done"))</f>
        <v/>
      </c>
      <c r="P6" s="32" t="str">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
      </c>
    </row>
    <row r="7" customFormat="false" ht="15" hidden="false" customHeight="false" outlineLevel="0" collapsed="false">
      <c r="B7" s="33"/>
      <c r="C7" s="34" t="str">
        <f aca="true">IF($B7="","",COUNTIF(INDIRECT(CONCATENATE($B7,"!",IF(INDIRECT(CONCATENATE($B7, "!I", IF(INDIRECT(CONCATENATE($B7, "!A1"))="Comment ID", 1,2)))="Category", "G","H"),IF(INDIRECT(CONCATENATE($B7, "!A1"))="Comment ID", 2,3),":",IF(INDIRECT(CONCATENATE($B7, "!I", IF(INDIRECT(CONCATENATE($B7, "!A1"))="Comment ID", 1,2)))="Category", "G","H"),"99999")), "&lt;&gt;"))</f>
        <v/>
      </c>
      <c r="D7" s="34" t="str">
        <f aca="true">IF($B7="","",COUNTIF(INDIRECT(CONCATENATE($B7,"!",IF(INDIRECT(CONCATENATE($B7, "!I", IF(INDIRECT(CONCATENATE($B7, "!A1"))="Comment ID", 1,2)))="Category", "L","L"),IF(INDIRECT(CONCATENATE($B7, "!A1"))="Comment ID", 2,3),":",IF(INDIRECT(CONCATENATE($B7, "!I", IF(INDIRECT(CONCATENATE($B7, "!A1"))="Comment ID", 1,2)))="Category", "L","L"),"99999")), "Editorial"))</f>
        <v/>
      </c>
      <c r="E7" s="34" t="str">
        <f aca="true">IF($B7="","",COUNTIF(INDIRECT(CONCATENATE($B7,"!",IF(INDIRECT(CONCATENATE($B7, "!I", IF(INDIRECT(CONCATENATE($B7, "!A1"))="Comment ID", 1,2)))="Category", "L","L"),IF(INDIRECT(CONCATENATE($B7, "!A1"))="Comment ID", 2,3),":",IF(INDIRECT(CONCATENATE($B7, "!I", IF(INDIRECT(CONCATENATE($B7, "!A1"))="Comment ID", 1,2)))="Category", "L","L"),"99999")), "Technical"))</f>
        <v/>
      </c>
      <c r="F7" s="34" t="str">
        <f aca="true">IF($B7="","",COUNTIF(INDIRECT(CONCATENATE($B7,"!",IF(INDIRECT(CONCATENATE($B7, "!I", IF(INDIRECT(CONCATENATE($B7, "!A1"))="Comment ID", 1,2)))="Category", "L","L"),IF(INDIRECT(CONCATENATE($B7, "!A1"))="Comment ID", 2,3),":",IF(INDIRECT(CONCATENATE($B7, "!I", IF(INDIRECT(CONCATENATE($B7, "!A1"))="Comment ID", 1,2)))="Category", "L","L"),"99999")), "General"))</f>
        <v/>
      </c>
      <c r="G7" s="34" t="str">
        <f aca="false">IF($B7="","",C7-SUM(D7:F7))</f>
        <v/>
      </c>
      <c r="H7" s="34" t="str">
        <f aca="true">IF($B7="","",COUNTIF(INDIRECT(CONCATENATE($B7,"!",IF(INDIRECT(CONCATENATE($B7, "!I", IF(INDIRECT(CONCATENATE($B7, "!A1"))="Comment ID", 1,2)))="Category", "T","T"),IF(INDIRECT(CONCATENATE($B7, "!A1"))="Comment ID", 2,3),":",IF(INDIRECT(CONCATENATE($B7, "!I", IF(INDIRECT(CONCATENATE($B7, "!A1"))="Comment ID", 1,2)))="Category", "T","T"),"99999")), "Accepted"))</f>
        <v/>
      </c>
      <c r="I7" s="34" t="str">
        <f aca="true">IF($B7="","",COUNTIF(INDIRECT(CONCATENATE($B7,"!",IF(INDIRECT(CONCATENATE($B7, "!I", IF(INDIRECT(CONCATENATE($B7, "!A1"))="Comment ID", 1,2)))="Category", "T","T"),IF(INDIRECT(CONCATENATE($B7, "!A1"))="Comment ID", 2,3),":",IF(INDIRECT(CONCATENATE($B7, "!I", IF(INDIRECT(CONCATENATE($B7, "!A1"))="Comment ID", 1,2)))="Category", "T","T"),"99999")), "Revised"))</f>
        <v/>
      </c>
      <c r="J7" s="34" t="str">
        <f aca="true">IF($B7="","",COUNTIF(INDIRECT(CONCATENATE($B7,"!",IF(INDIRECT(CONCATENATE($B7, "!I", IF(INDIRECT(CONCATENATE($B7, "!A1"))="Comment ID", 1,2)))="Category", "T","T"),IF(INDIRECT(CONCATENATE($B7, "!A1"))="Comment ID", 2,3),":",IF(INDIRECT(CONCATENATE($B7, "!I", IF(INDIRECT(CONCATENATE($B7, "!A1"))="Comment ID", 1,2)))="Category", "T","T"),"99999")), "Rejected"))</f>
        <v/>
      </c>
      <c r="K7" s="34" t="str">
        <f aca="false">IF($B7="","",C7-SUM(H7:J7))</f>
        <v/>
      </c>
      <c r="L7" s="34"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4"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4"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4" t="str">
        <f aca="true">IF($B7="","",COUNTIF(INDIRECT(CONCATENATE($B7,"!",IF(INDIRECT(CONCATENATE($B7, "!I", IF(INDIRECT(CONCATENATE($B7, "!A1"))="Comment ID", 1,2)))="Category", "L","L"),IF(INDIRECT(CONCATENATE($B7, "!A1"))="Comment ID", 2,3),":",IF(INDIRECT(CONCATENATE($B7, "!I", IF(INDIRECT(CONCATENATE($B7, "!A1"))="Comment ID", 1,2)))="Category", "X","X"),"99999")), "Done"))</f>
        <v/>
      </c>
      <c r="P7" s="34"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1"/>
      <c r="C8" s="32" t="str">
        <f aca="true">IF($B8="","",COUNTIF(INDIRECT(CONCATENATE($B8,"!",IF(INDIRECT(CONCATENATE($B8, "!I", IF(INDIRECT(CONCATENATE($B8, "!A1"))="Comment ID", 1,2)))="Category", "G","H"),IF(INDIRECT(CONCATENATE($B8, "!A1"))="Comment ID", 2,3),":",IF(INDIRECT(CONCATENATE($B8, "!I", IF(INDIRECT(CONCATENATE($B8, "!A1"))="Comment ID", 1,2)))="Category", "G","H"),"99999")), "&lt;&gt;"))</f>
        <v/>
      </c>
      <c r="D8" s="32" t="str">
        <f aca="true">IF($B8="","",COUNTIF(INDIRECT(CONCATENATE($B8,"!",IF(INDIRECT(CONCATENATE($B8, "!I", IF(INDIRECT(CONCATENATE($B8, "!A1"))="Comment ID", 1,2)))="Category", "L","L"),IF(INDIRECT(CONCATENATE($B8, "!A1"))="Comment ID", 2,3),":",IF(INDIRECT(CONCATENATE($B8, "!I", IF(INDIRECT(CONCATENATE($B8, "!A1"))="Comment ID", 1,2)))="Category", "L","L"),"99999")), "Editorial"))</f>
        <v/>
      </c>
      <c r="E8" s="32" t="str">
        <f aca="true">IF($B8="","",COUNTIF(INDIRECT(CONCATENATE($B8,"!",IF(INDIRECT(CONCATENATE($B8, "!I", IF(INDIRECT(CONCATENATE($B8, "!A1"))="Comment ID", 1,2)))="Category", "L","L"),IF(INDIRECT(CONCATENATE($B8, "!A1"))="Comment ID", 2,3),":",IF(INDIRECT(CONCATENATE($B8, "!I", IF(INDIRECT(CONCATENATE($B8, "!A1"))="Comment ID", 1,2)))="Category", "L","L"),"99999")), "Technical"))</f>
        <v/>
      </c>
      <c r="F8" s="32" t="str">
        <f aca="true">IF($B8="","",COUNTIF(INDIRECT(CONCATENATE($B8,"!",IF(INDIRECT(CONCATENATE($B8, "!I", IF(INDIRECT(CONCATENATE($B8, "!A1"))="Comment ID", 1,2)))="Category", "L","L"),IF(INDIRECT(CONCATENATE($B8, "!A1"))="Comment ID", 2,3),":",IF(INDIRECT(CONCATENATE($B8, "!I", IF(INDIRECT(CONCATENATE($B8, "!A1"))="Comment ID", 1,2)))="Category", "L","L"),"99999")), "General"))</f>
        <v/>
      </c>
      <c r="G8" s="32" t="str">
        <f aca="false">IF($B8="","",C8-SUM(D8:F8))</f>
        <v/>
      </c>
      <c r="H8" s="32" t="str">
        <f aca="true">IF($B8="","",COUNTIF(INDIRECT(CONCATENATE($B8,"!",IF(INDIRECT(CONCATENATE($B8, "!I", IF(INDIRECT(CONCATENATE($B8, "!A1"))="Comment ID", 1,2)))="Category", "T","T"),IF(INDIRECT(CONCATENATE($B8, "!A1"))="Comment ID", 2,3),":",IF(INDIRECT(CONCATENATE($B8, "!I", IF(INDIRECT(CONCATENATE($B8, "!A1"))="Comment ID", 1,2)))="Category", "T","T"),"99999")), "Accepted"))</f>
        <v/>
      </c>
      <c r="I8" s="32" t="str">
        <f aca="true">IF($B8="","",COUNTIF(INDIRECT(CONCATENATE($B8,"!",IF(INDIRECT(CONCATENATE($B8, "!I", IF(INDIRECT(CONCATENATE($B8, "!A1"))="Comment ID", 1,2)))="Category", "T","T"),IF(INDIRECT(CONCATENATE($B8, "!A1"))="Comment ID", 2,3),":",IF(INDIRECT(CONCATENATE($B8, "!I", IF(INDIRECT(CONCATENATE($B8, "!A1"))="Comment ID", 1,2)))="Category", "T","T"),"99999")), "Revised"))</f>
        <v/>
      </c>
      <c r="J8" s="32" t="str">
        <f aca="true">IF($B8="","",COUNTIF(INDIRECT(CONCATENATE($B8,"!",IF(INDIRECT(CONCATENATE($B8, "!I", IF(INDIRECT(CONCATENATE($B8, "!A1"))="Comment ID", 1,2)))="Category", "T","T"),IF(INDIRECT(CONCATENATE($B8, "!A1"))="Comment ID", 2,3),":",IF(INDIRECT(CONCATENATE($B8, "!I", IF(INDIRECT(CONCATENATE($B8, "!A1"))="Comment ID", 1,2)))="Category", "T","T"),"99999")), "Rejected"))</f>
        <v/>
      </c>
      <c r="K8" s="32" t="str">
        <f aca="false">IF($B8="","",C8-SUM(H8:J8))</f>
        <v/>
      </c>
      <c r="L8" s="32"/>
      <c r="M8" s="32"/>
      <c r="N8" s="32"/>
      <c r="O8" s="32" t="str">
        <f aca="true">IF($B8="","",COUNTIF(INDIRECT(CONCATENATE($B8,"!",IF(INDIRECT(CONCATENATE($B8, "!I", IF(INDIRECT(CONCATENATE($B8, "!A1"))="Comment ID", 1,2)))="Category", "L","L"),IF(INDIRECT(CONCATENATE($B8, "!A1"))="Comment ID", 2,3),":",IF(INDIRECT(CONCATENATE($B8, "!I", IF(INDIRECT(CONCATENATE($B8, "!A1"))="Comment ID", 1,2)))="Category", "X","X"),"99999")), "Done"))</f>
        <v/>
      </c>
      <c r="P8" s="32"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3"/>
      <c r="C9" s="34" t="str">
        <f aca="true">IF($B9="","",COUNTIF(INDIRECT(CONCATENATE($B9,"!",IF(INDIRECT(CONCATENATE($B9, "!I", IF(INDIRECT(CONCATENATE($B9, "!A1"))="Comment ID", 1,2)))="Category", "G","H"),IF(INDIRECT(CONCATENATE($B9, "!A1"))="Comment ID", 2,3),":",IF(INDIRECT(CONCATENATE($B9, "!I", IF(INDIRECT(CONCATENATE($B9, "!A1"))="Comment ID", 1,2)))="Category", "G","H"),"99999")), "&lt;&gt;"))</f>
        <v/>
      </c>
      <c r="D9" s="34" t="str">
        <f aca="true">IF($B9="","",COUNTIF(INDIRECT(CONCATENATE($B9,"!",IF(INDIRECT(CONCATENATE($B9, "!I", IF(INDIRECT(CONCATENATE($B9, "!A1"))="Comment ID", 1,2)))="Category", "L","L"),IF(INDIRECT(CONCATENATE($B9, "!A1"))="Comment ID", 2,3),":",IF(INDIRECT(CONCATENATE($B9, "!I", IF(INDIRECT(CONCATENATE($B9, "!A1"))="Comment ID", 1,2)))="Category", "L","L"),"99999")), "Editorial"))</f>
        <v/>
      </c>
      <c r="E9" s="34" t="str">
        <f aca="true">IF($B9="","",COUNTIF(INDIRECT(CONCATENATE($B9,"!",IF(INDIRECT(CONCATENATE($B9, "!I", IF(INDIRECT(CONCATENATE($B9, "!A1"))="Comment ID", 1,2)))="Category", "L","L"),IF(INDIRECT(CONCATENATE($B9, "!A1"))="Comment ID", 2,3),":",IF(INDIRECT(CONCATENATE($B9, "!I", IF(INDIRECT(CONCATENATE($B9, "!A1"))="Comment ID", 1,2)))="Category", "L","L"),"99999")), "Technical"))</f>
        <v/>
      </c>
      <c r="F9" s="34" t="str">
        <f aca="true">IF($B9="","",COUNTIF(INDIRECT(CONCATENATE($B9,"!",IF(INDIRECT(CONCATENATE($B9, "!I", IF(INDIRECT(CONCATENATE($B9, "!A1"))="Comment ID", 1,2)))="Category", "L","L"),IF(INDIRECT(CONCATENATE($B9, "!A1"))="Comment ID", 2,3),":",IF(INDIRECT(CONCATENATE($B9, "!I", IF(INDIRECT(CONCATENATE($B9, "!A1"))="Comment ID", 1,2)))="Category", "L","L"),"99999")), "General"))</f>
        <v/>
      </c>
      <c r="G9" s="34" t="str">
        <f aca="false">IF($B9="","",C9-SUM(D9:F9))</f>
        <v/>
      </c>
      <c r="H9" s="34" t="str">
        <f aca="true">IF($B9="","",COUNTIF(INDIRECT(CONCATENATE($B9,"!",IF(INDIRECT(CONCATENATE($B9, "!I", IF(INDIRECT(CONCATENATE($B9, "!A1"))="Comment ID", 1,2)))="Category", "T","T"),IF(INDIRECT(CONCATENATE($B9, "!A1"))="Comment ID", 2,3),":",IF(INDIRECT(CONCATENATE($B9, "!I", IF(INDIRECT(CONCATENATE($B9, "!A1"))="Comment ID", 1,2)))="Category", "T","T"),"99999")), "Accepted"))</f>
        <v/>
      </c>
      <c r="I9" s="34" t="str">
        <f aca="true">IF($B9="","",COUNTIF(INDIRECT(CONCATENATE($B9,"!",IF(INDIRECT(CONCATENATE($B9, "!I", IF(INDIRECT(CONCATENATE($B9, "!A1"))="Comment ID", 1,2)))="Category", "T","T"),IF(INDIRECT(CONCATENATE($B9, "!A1"))="Comment ID", 2,3),":",IF(INDIRECT(CONCATENATE($B9, "!I", IF(INDIRECT(CONCATENATE($B9, "!A1"))="Comment ID", 1,2)))="Category", "T","T"),"99999")), "Revised"))</f>
        <v/>
      </c>
      <c r="J9" s="34" t="str">
        <f aca="true">IF($B9="","",COUNTIF(INDIRECT(CONCATENATE($B9,"!",IF(INDIRECT(CONCATENATE($B9, "!I", IF(INDIRECT(CONCATENATE($B9, "!A1"))="Comment ID", 1,2)))="Category", "T","T"),IF(INDIRECT(CONCATENATE($B9, "!A1"))="Comment ID", 2,3),":",IF(INDIRECT(CONCATENATE($B9, "!I", IF(INDIRECT(CONCATENATE($B9, "!A1"))="Comment ID", 1,2)))="Category", "T","T"),"99999")), "Rejected"))</f>
        <v/>
      </c>
      <c r="K9" s="34" t="str">
        <f aca="false">IF($B9="","",C9-SUM(H9:J9))</f>
        <v/>
      </c>
      <c r="L9" s="34"/>
      <c r="M9" s="34"/>
      <c r="N9" s="34"/>
      <c r="O9" s="34" t="str">
        <f aca="true">IF($B9="","",COUNTIF(INDIRECT(CONCATENATE($B9,"!",IF(INDIRECT(CONCATENATE($B9, "!I", IF(INDIRECT(CONCATENATE($B9, "!A1"))="Comment ID", 1,2)))="Category", "L","L"),IF(INDIRECT(CONCATENATE($B9, "!A1"))="Comment ID", 2,3),":",IF(INDIRECT(CONCATENATE($B9, "!I", IF(INDIRECT(CONCATENATE($B9, "!A1"))="Comment ID", 1,2)))="Category", "X","X"),"99999")), "Done"))</f>
        <v/>
      </c>
      <c r="P9" s="34"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1"/>
      <c r="C10" s="32" t="str">
        <f aca="true">IF($B10="","",COUNTIF(INDIRECT(CONCATENATE($B10,"!",IF(INDIRECT(CONCATENATE($B10, "!I", IF(INDIRECT(CONCATENATE($B10, "!A1"))="Comment ID", 1,2)))="Category", "G","H"),IF(INDIRECT(CONCATENATE($B10, "!A1"))="Comment ID", 2,3),":",IF(INDIRECT(CONCATENATE($B10, "!I", IF(INDIRECT(CONCATENATE($B10, "!A1"))="Comment ID", 1,2)))="Category", "G","H"),"99999")), "&lt;&gt;"))</f>
        <v/>
      </c>
      <c r="D10" s="32" t="str">
        <f aca="true">IF($B10="","",COUNTIF(INDIRECT(CONCATENATE($B10,"!",IF(INDIRECT(CONCATENATE($B10, "!I", IF(INDIRECT(CONCATENATE($B10, "!A1"))="Comment ID", 1,2)))="Category", "L","L"),IF(INDIRECT(CONCATENATE($B10, "!A1"))="Comment ID", 2,3),":",IF(INDIRECT(CONCATENATE($B10, "!I", IF(INDIRECT(CONCATENATE($B10, "!A1"))="Comment ID", 1,2)))="Category", "L","L"),"99999")), "Editorial"))</f>
        <v/>
      </c>
      <c r="E10" s="32" t="str">
        <f aca="true">IF($B10="","",COUNTIF(INDIRECT(CONCATENATE($B10,"!",IF(INDIRECT(CONCATENATE($B10, "!I", IF(INDIRECT(CONCATENATE($B10, "!A1"))="Comment ID", 1,2)))="Category", "L","L"),IF(INDIRECT(CONCATENATE($B10, "!A1"))="Comment ID", 2,3),":",IF(INDIRECT(CONCATENATE($B10, "!I", IF(INDIRECT(CONCATENATE($B10, "!A1"))="Comment ID", 1,2)))="Category", "L","L"),"99999")), "Technical"))</f>
        <v/>
      </c>
      <c r="F10" s="32" t="str">
        <f aca="true">IF($B10="","",COUNTIF(INDIRECT(CONCATENATE($B10,"!",IF(INDIRECT(CONCATENATE($B10, "!I", IF(INDIRECT(CONCATENATE($B10, "!A1"))="Comment ID", 1,2)))="Category", "L","L"),IF(INDIRECT(CONCATENATE($B10, "!A1"))="Comment ID", 2,3),":",IF(INDIRECT(CONCATENATE($B10, "!I", IF(INDIRECT(CONCATENATE($B10, "!A1"))="Comment ID", 1,2)))="Category", "L","L"),"99999")), "General"))</f>
        <v/>
      </c>
      <c r="G10" s="32" t="str">
        <f aca="false">IF($B10="","",C10-SUM(D10:F10))</f>
        <v/>
      </c>
      <c r="H10" s="32" t="str">
        <f aca="true">IF($B10="","",COUNTIF(INDIRECT(CONCATENATE($B10,"!",IF(INDIRECT(CONCATENATE($B10, "!I", IF(INDIRECT(CONCATENATE($B10, "!A1"))="Comment ID", 1,2)))="Category", "T","T"),IF(INDIRECT(CONCATENATE($B10, "!A1"))="Comment ID", 2,3),":",IF(INDIRECT(CONCATENATE($B10, "!I", IF(INDIRECT(CONCATENATE($B10, "!A1"))="Comment ID", 1,2)))="Category", "T","T"),"99999")), "Accepted"))</f>
        <v/>
      </c>
      <c r="I10" s="32" t="str">
        <f aca="true">IF($B10="","",COUNTIF(INDIRECT(CONCATENATE($B10,"!",IF(INDIRECT(CONCATENATE($B10, "!I", IF(INDIRECT(CONCATENATE($B10, "!A1"))="Comment ID", 1,2)))="Category", "T","T"),IF(INDIRECT(CONCATENATE($B10, "!A1"))="Comment ID", 2,3),":",IF(INDIRECT(CONCATENATE($B10, "!I", IF(INDIRECT(CONCATENATE($B10, "!A1"))="Comment ID", 1,2)))="Category", "T","T"),"99999")), "Revised"))</f>
        <v/>
      </c>
      <c r="J10" s="32" t="str">
        <f aca="true">IF($B10="","",COUNTIF(INDIRECT(CONCATENATE($B10,"!",IF(INDIRECT(CONCATENATE($B10, "!I", IF(INDIRECT(CONCATENATE($B10, "!A1"))="Comment ID", 1,2)))="Category", "T","T"),IF(INDIRECT(CONCATENATE($B10, "!A1"))="Comment ID", 2,3),":",IF(INDIRECT(CONCATENATE($B10, "!I", IF(INDIRECT(CONCATENATE($B10, "!A1"))="Comment ID", 1,2)))="Category", "T","T"),"99999")), "Rejected"))</f>
        <v/>
      </c>
      <c r="K10" s="32" t="str">
        <f aca="false">IF($B10="","",C10-SUM(H10:J10))</f>
        <v/>
      </c>
      <c r="L10" s="32"/>
      <c r="M10" s="32"/>
      <c r="N10" s="32"/>
      <c r="O10" s="32" t="str">
        <f aca="true">IF($B10="","",COUNTIF(INDIRECT(CONCATENATE($B10,"!",IF(INDIRECT(CONCATENATE($B10, "!I", IF(INDIRECT(CONCATENATE($B10, "!A1"))="Comment ID", 1,2)))="Category", "L","L"),IF(INDIRECT(CONCATENATE($B10, "!A1"))="Comment ID", 2,3),":",IF(INDIRECT(CONCATENATE($B10, "!I", IF(INDIRECT(CONCATENATE($B10, "!A1"))="Comment ID", 1,2)))="Category", "X","X"),"99999")), "Done"))</f>
        <v/>
      </c>
      <c r="P10" s="32"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3"/>
      <c r="C11" s="34" t="str">
        <f aca="true">IF($B11="","",COUNTIF(INDIRECT(CONCATENATE($B11,"!",IF(INDIRECT(CONCATENATE($B11, "!I", IF(INDIRECT(CONCATENATE($B11, "!A1"))="Comment ID", 1,2)))="Category", "G","H"),IF(INDIRECT(CONCATENATE($B11, "!A1"))="Comment ID", 2,3),":",IF(INDIRECT(CONCATENATE($B11, "!I", IF(INDIRECT(CONCATENATE($B11, "!A1"))="Comment ID", 1,2)))="Category", "G","H"),"99999")), "&lt;&gt;"))</f>
        <v/>
      </c>
      <c r="D11" s="34" t="str">
        <f aca="true">IF($B11="","",COUNTIF(INDIRECT(CONCATENATE($B11,"!",IF(INDIRECT(CONCATENATE($B11, "!I", IF(INDIRECT(CONCATENATE($B11, "!A1"))="Comment ID", 1,2)))="Category", "L","L"),IF(INDIRECT(CONCATENATE($B11, "!A1"))="Comment ID", 2,3),":",IF(INDIRECT(CONCATENATE($B11, "!I", IF(INDIRECT(CONCATENATE($B11, "!A1"))="Comment ID", 1,2)))="Category", "L","L"),"99999")), "Editorial"))</f>
        <v/>
      </c>
      <c r="E11" s="34" t="str">
        <f aca="true">IF($B11="","",COUNTIF(INDIRECT(CONCATENATE($B11,"!",IF(INDIRECT(CONCATENATE($B11, "!I", IF(INDIRECT(CONCATENATE($B11, "!A1"))="Comment ID", 1,2)))="Category", "L","L"),IF(INDIRECT(CONCATENATE($B11, "!A1"))="Comment ID", 2,3),":",IF(INDIRECT(CONCATENATE($B11, "!I", IF(INDIRECT(CONCATENATE($B11, "!A1"))="Comment ID", 1,2)))="Category", "L","L"),"99999")), "Technical"))</f>
        <v/>
      </c>
      <c r="F11" s="34" t="str">
        <f aca="true">IF($B11="","",COUNTIF(INDIRECT(CONCATENATE($B11,"!",IF(INDIRECT(CONCATENATE($B11, "!I", IF(INDIRECT(CONCATENATE($B11, "!A1"))="Comment ID", 1,2)))="Category", "L","L"),IF(INDIRECT(CONCATENATE($B11, "!A1"))="Comment ID", 2,3),":",IF(INDIRECT(CONCATENATE($B11, "!I", IF(INDIRECT(CONCATENATE($B11, "!A1"))="Comment ID", 1,2)))="Category", "L","L"),"99999")), "General"))</f>
        <v/>
      </c>
      <c r="G11" s="34" t="str">
        <f aca="false">IF($B11="","",C11-SUM(D11:F11))</f>
        <v/>
      </c>
      <c r="H11" s="34" t="str">
        <f aca="true">IF($B11="","",COUNTIF(INDIRECT(CONCATENATE($B11,"!",IF(INDIRECT(CONCATENATE($B11, "!I", IF(INDIRECT(CONCATENATE($B11, "!A1"))="Comment ID", 1,2)))="Category", "T","T"),IF(INDIRECT(CONCATENATE($B11, "!A1"))="Comment ID", 2,3),":",IF(INDIRECT(CONCATENATE($B11, "!I", IF(INDIRECT(CONCATENATE($B11, "!A1"))="Comment ID", 1,2)))="Category", "T","T"),"99999")), "Accepted"))</f>
        <v/>
      </c>
      <c r="I11" s="34" t="str">
        <f aca="true">IF($B11="","",COUNTIF(INDIRECT(CONCATENATE($B11,"!",IF(INDIRECT(CONCATENATE($B11, "!I", IF(INDIRECT(CONCATENATE($B11, "!A1"))="Comment ID", 1,2)))="Category", "T","T"),IF(INDIRECT(CONCATENATE($B11, "!A1"))="Comment ID", 2,3),":",IF(INDIRECT(CONCATENATE($B11, "!I", IF(INDIRECT(CONCATENATE($B11, "!A1"))="Comment ID", 1,2)))="Category", "T","T"),"99999")), "Revised"))</f>
        <v/>
      </c>
      <c r="J11" s="34" t="str">
        <f aca="true">IF($B11="","",COUNTIF(INDIRECT(CONCATENATE($B11,"!",IF(INDIRECT(CONCATENATE($B11, "!I", IF(INDIRECT(CONCATENATE($B11, "!A1"))="Comment ID", 1,2)))="Category", "T","T"),IF(INDIRECT(CONCATENATE($B11, "!A1"))="Comment ID", 2,3),":",IF(INDIRECT(CONCATENATE($B11, "!I", IF(INDIRECT(CONCATENATE($B11, "!A1"))="Comment ID", 1,2)))="Category", "T","T"),"99999")), "Rejected"))</f>
        <v/>
      </c>
      <c r="K11" s="34" t="str">
        <f aca="false">IF($B11="","",C11-SUM(H11:J11))</f>
        <v/>
      </c>
      <c r="L11" s="34"/>
      <c r="M11" s="34"/>
      <c r="N11" s="34"/>
      <c r="O11" s="34" t="str">
        <f aca="true">IF($B11="","",COUNTIF(INDIRECT(CONCATENATE($B11,"!",IF(INDIRECT(CONCATENATE($B11, "!I", IF(INDIRECT(CONCATENATE($B11, "!A1"))="Comment ID", 1,2)))="Category", "L","L"),IF(INDIRECT(CONCATENATE($B11, "!A1"))="Comment ID", 2,3),":",IF(INDIRECT(CONCATENATE($B11, "!I", IF(INDIRECT(CONCATENATE($B11, "!A1"))="Comment ID", 1,2)))="Category", "X","X"),"99999")), "Done"))</f>
        <v/>
      </c>
      <c r="P11" s="34"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1"/>
      <c r="C12" s="32" t="str">
        <f aca="true">IF($B12="","",COUNTIF(INDIRECT(CONCATENATE($B12,"!",IF(INDIRECT(CONCATENATE($B12, "!I", IF(INDIRECT(CONCATENATE($B12, "!A1"))="Comment ID", 1,2)))="Category", "G","H"),IF(INDIRECT(CONCATENATE($B12, "!A1"))="Comment ID", 2,3),":",IF(INDIRECT(CONCATENATE($B12, "!I", IF(INDIRECT(CONCATENATE($B12, "!A1"))="Comment ID", 1,2)))="Category", "G","H"),"99999")), "&lt;&gt;"))</f>
        <v/>
      </c>
      <c r="D12" s="32" t="str">
        <f aca="true">IF($B12="","",COUNTIF(INDIRECT(CONCATENATE($B12,"!",IF(INDIRECT(CONCATENATE($B12, "!I", IF(INDIRECT(CONCATENATE($B12, "!A1"))="Comment ID", 1,2)))="Category", "L","L"),IF(INDIRECT(CONCATENATE($B12, "!A1"))="Comment ID", 2,3),":",IF(INDIRECT(CONCATENATE($B12, "!I", IF(INDIRECT(CONCATENATE($B12, "!A1"))="Comment ID", 1,2)))="Category", "L","L"),"99999")), "Editorial"))</f>
        <v/>
      </c>
      <c r="E12" s="32" t="str">
        <f aca="true">IF($B12="","",COUNTIF(INDIRECT(CONCATENATE($B12,"!",IF(INDIRECT(CONCATENATE($B12, "!I", IF(INDIRECT(CONCATENATE($B12, "!A1"))="Comment ID", 1,2)))="Category", "L","L"),IF(INDIRECT(CONCATENATE($B12, "!A1"))="Comment ID", 2,3),":",IF(INDIRECT(CONCATENATE($B12, "!I", IF(INDIRECT(CONCATENATE($B12, "!A1"))="Comment ID", 1,2)))="Category", "L","L"),"99999")), "Technical"))</f>
        <v/>
      </c>
      <c r="F12" s="32" t="str">
        <f aca="true">IF($B12="","",COUNTIF(INDIRECT(CONCATENATE($B12,"!",IF(INDIRECT(CONCATENATE($B12, "!I", IF(INDIRECT(CONCATENATE($B12, "!A1"))="Comment ID", 1,2)))="Category", "L","L"),IF(INDIRECT(CONCATENATE($B12, "!A1"))="Comment ID", 2,3),":",IF(INDIRECT(CONCATENATE($B12, "!I", IF(INDIRECT(CONCATENATE($B12, "!A1"))="Comment ID", 1,2)))="Category", "L","L"),"99999")), "General"))</f>
        <v/>
      </c>
      <c r="G12" s="32" t="str">
        <f aca="false">IF($B12="","",C12-SUM(D12:F12))</f>
        <v/>
      </c>
      <c r="H12" s="32" t="str">
        <f aca="true">IF($B12="","",COUNTIF(INDIRECT(CONCATENATE($B12,"!",IF(INDIRECT(CONCATENATE($B12, "!I", IF(INDIRECT(CONCATENATE($B12, "!A1"))="Comment ID", 1,2)))="Category", "T","T"),IF(INDIRECT(CONCATENATE($B12, "!A1"))="Comment ID", 2,3),":",IF(INDIRECT(CONCATENATE($B12, "!I", IF(INDIRECT(CONCATENATE($B12, "!A1"))="Comment ID", 1,2)))="Category", "T","T"),"99999")), "Accepted"))</f>
        <v/>
      </c>
      <c r="I12" s="32" t="str">
        <f aca="true">IF($B12="","",COUNTIF(INDIRECT(CONCATENATE($B12,"!",IF(INDIRECT(CONCATENATE($B12, "!I", IF(INDIRECT(CONCATENATE($B12, "!A1"))="Comment ID", 1,2)))="Category", "T","T"),IF(INDIRECT(CONCATENATE($B12, "!A1"))="Comment ID", 2,3),":",IF(INDIRECT(CONCATENATE($B12, "!I", IF(INDIRECT(CONCATENATE($B12, "!A1"))="Comment ID", 1,2)))="Category", "T","T"),"99999")), "Revised"))</f>
        <v/>
      </c>
      <c r="J12" s="32" t="str">
        <f aca="true">IF($B12="","",COUNTIF(INDIRECT(CONCATENATE($B12,"!",IF(INDIRECT(CONCATENATE($B12, "!I", IF(INDIRECT(CONCATENATE($B12, "!A1"))="Comment ID", 1,2)))="Category", "T","T"),IF(INDIRECT(CONCATENATE($B12, "!A1"))="Comment ID", 2,3),":",IF(INDIRECT(CONCATENATE($B12, "!I", IF(INDIRECT(CONCATENATE($B12, "!A1"))="Comment ID", 1,2)))="Category", "T","T"),"99999")), "Rejected"))</f>
        <v/>
      </c>
      <c r="K12" s="32" t="str">
        <f aca="false">IF($B12="","",C12-SUM(H12:J12))</f>
        <v/>
      </c>
      <c r="L12" s="32"/>
      <c r="M12" s="32"/>
      <c r="N12" s="32"/>
      <c r="O12" s="32" t="str">
        <f aca="true">IF($B12="","",COUNTIF(INDIRECT(CONCATENATE($B12,"!",IF(INDIRECT(CONCATENATE($B12, "!I", IF(INDIRECT(CONCATENATE($B12, "!A1"))="Comment ID", 1,2)))="Category", "L","L"),IF(INDIRECT(CONCATENATE($B12, "!A1"))="Comment ID", 2,3),":",IF(INDIRECT(CONCATENATE($B12, "!I", IF(INDIRECT(CONCATENATE($B12, "!A1"))="Comment ID", 1,2)))="Category", "X","X"),"99999")), "Done"))</f>
        <v/>
      </c>
      <c r="P12" s="32"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3"/>
      <c r="C13" s="34" t="str">
        <f aca="true">IF($B13="","",COUNTIF(INDIRECT(CONCATENATE($B13,"!",IF(INDIRECT(CONCATENATE($B13, "!I", IF(INDIRECT(CONCATENATE($B13, "!A1"))="Comment ID", 1,2)))="Category", "G","H"),IF(INDIRECT(CONCATENATE($B13, "!A1"))="Comment ID", 2,3),":",IF(INDIRECT(CONCATENATE($B13, "!I", IF(INDIRECT(CONCATENATE($B13, "!A1"))="Comment ID", 1,2)))="Category", "G","H"),"99999")), "&lt;&gt;"))</f>
        <v/>
      </c>
      <c r="D13" s="34" t="str">
        <f aca="true">IF($B13="","",COUNTIF(INDIRECT(CONCATENATE($B13,"!",IF(INDIRECT(CONCATENATE($B13, "!I", IF(INDIRECT(CONCATENATE($B13, "!A1"))="Comment ID", 1,2)))="Category", "L","L"),IF(INDIRECT(CONCATENATE($B13, "!A1"))="Comment ID", 2,3),":",IF(INDIRECT(CONCATENATE($B13, "!I", IF(INDIRECT(CONCATENATE($B13, "!A1"))="Comment ID", 1,2)))="Category", "L","L"),"99999")), "Editorial"))</f>
        <v/>
      </c>
      <c r="E13" s="34" t="str">
        <f aca="true">IF($B13="","",COUNTIF(INDIRECT(CONCATENATE($B13,"!",IF(INDIRECT(CONCATENATE($B13, "!I", IF(INDIRECT(CONCATENATE($B13, "!A1"))="Comment ID", 1,2)))="Category", "L","L"),IF(INDIRECT(CONCATENATE($B13, "!A1"))="Comment ID", 2,3),":",IF(INDIRECT(CONCATENATE($B13, "!I", IF(INDIRECT(CONCATENATE($B13, "!A1"))="Comment ID", 1,2)))="Category", "L","L"),"99999")), "Technical"))</f>
        <v/>
      </c>
      <c r="F13" s="34" t="str">
        <f aca="true">IF($B13="","",COUNTIF(INDIRECT(CONCATENATE($B13,"!",IF(INDIRECT(CONCATENATE($B13, "!I", IF(INDIRECT(CONCATENATE($B13, "!A1"))="Comment ID", 1,2)))="Category", "L","L"),IF(INDIRECT(CONCATENATE($B13, "!A1"))="Comment ID", 2,3),":",IF(INDIRECT(CONCATENATE($B13, "!I", IF(INDIRECT(CONCATENATE($B13, "!A1"))="Comment ID", 1,2)))="Category", "L","L"),"99999")), "General"))</f>
        <v/>
      </c>
      <c r="G13" s="34" t="str">
        <f aca="false">IF($B13="","",C13-SUM(D13:F13))</f>
        <v/>
      </c>
      <c r="H13" s="34" t="str">
        <f aca="true">IF($B13="","",COUNTIF(INDIRECT(CONCATENATE($B13,"!",IF(INDIRECT(CONCATENATE($B13, "!I", IF(INDIRECT(CONCATENATE($B13, "!A1"))="Comment ID", 1,2)))="Category", "T","T"),IF(INDIRECT(CONCATENATE($B13, "!A1"))="Comment ID", 2,3),":",IF(INDIRECT(CONCATENATE($B13, "!I", IF(INDIRECT(CONCATENATE($B13, "!A1"))="Comment ID", 1,2)))="Category", "T","T"),"99999")), "Accepted"))</f>
        <v/>
      </c>
      <c r="I13" s="34" t="str">
        <f aca="true">IF($B13="","",COUNTIF(INDIRECT(CONCATENATE($B13,"!",IF(INDIRECT(CONCATENATE($B13, "!I", IF(INDIRECT(CONCATENATE($B13, "!A1"))="Comment ID", 1,2)))="Category", "T","T"),IF(INDIRECT(CONCATENATE($B13, "!A1"))="Comment ID", 2,3),":",IF(INDIRECT(CONCATENATE($B13, "!I", IF(INDIRECT(CONCATENATE($B13, "!A1"))="Comment ID", 1,2)))="Category", "T","T"),"99999")), "Revised"))</f>
        <v/>
      </c>
      <c r="J13" s="34" t="str">
        <f aca="true">IF($B13="","",COUNTIF(INDIRECT(CONCATENATE($B13,"!",IF(INDIRECT(CONCATENATE($B13, "!I", IF(INDIRECT(CONCATENATE($B13, "!A1"))="Comment ID", 1,2)))="Category", "T","T"),IF(INDIRECT(CONCATENATE($B13, "!A1"))="Comment ID", 2,3),":",IF(INDIRECT(CONCATENATE($B13, "!I", IF(INDIRECT(CONCATENATE($B13, "!A1"))="Comment ID", 1,2)))="Category", "T","T"),"99999")), "Rejected"))</f>
        <v/>
      </c>
      <c r="K13" s="34" t="str">
        <f aca="false">IF($B13="","",C13-SUM(H13:J13))</f>
        <v/>
      </c>
      <c r="L13" s="34"/>
      <c r="M13" s="34"/>
      <c r="N13" s="34"/>
      <c r="O13" s="34" t="str">
        <f aca="true">IF($B13="","",COUNTIF(INDIRECT(CONCATENATE($B13,"!",IF(INDIRECT(CONCATENATE($B13, "!I", IF(INDIRECT(CONCATENATE($B13, "!A1"))="Comment ID", 1,2)))="Category", "L","L"),IF(INDIRECT(CONCATENATE($B13, "!A1"))="Comment ID", 2,3),":",IF(INDIRECT(CONCATENATE($B13, "!I", IF(INDIRECT(CONCATENATE($B13, "!A1"))="Comment ID", 1,2)))="Category", "X","X"),"99999")), "Done"))</f>
        <v/>
      </c>
      <c r="P13" s="34"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1"/>
      <c r="C14" s="32" t="str">
        <f aca="true">IF($B14="","",COUNTIF(INDIRECT(CONCATENATE($B14,"!",IF(INDIRECT(CONCATENATE($B14, "!I", IF(INDIRECT(CONCATENATE($B14, "!A1"))="Comment ID", 1,2)))="Category", "G","H"),IF(INDIRECT(CONCATENATE($B14, "!A1"))="Comment ID", 2,3),":",IF(INDIRECT(CONCATENATE($B14, "!I", IF(INDIRECT(CONCATENATE($B14, "!A1"))="Comment ID", 1,2)))="Category", "G","H"),"99999")), "&lt;&gt;"))</f>
        <v/>
      </c>
      <c r="D14" s="32" t="str">
        <f aca="true">IF($B14="","",COUNTIF(INDIRECT(CONCATENATE($B14,"!",IF(INDIRECT(CONCATENATE($B14, "!I", IF(INDIRECT(CONCATENATE($B14, "!A1"))="Comment ID", 1,2)))="Category", "L","L"),IF(INDIRECT(CONCATENATE($B14, "!A1"))="Comment ID", 2,3),":",IF(INDIRECT(CONCATENATE($B14, "!I", IF(INDIRECT(CONCATENATE($B14, "!A1"))="Comment ID", 1,2)))="Category", "L","L"),"99999")), "Editorial"))</f>
        <v/>
      </c>
      <c r="E14" s="32" t="str">
        <f aca="true">IF($B14="","",COUNTIF(INDIRECT(CONCATENATE($B14,"!",IF(INDIRECT(CONCATENATE($B14, "!I", IF(INDIRECT(CONCATENATE($B14, "!A1"))="Comment ID", 1,2)))="Category", "L","L"),IF(INDIRECT(CONCATENATE($B14, "!A1"))="Comment ID", 2,3),":",IF(INDIRECT(CONCATENATE($B14, "!I", IF(INDIRECT(CONCATENATE($B14, "!A1"))="Comment ID", 1,2)))="Category", "L","L"),"99999")), "Technical"))</f>
        <v/>
      </c>
      <c r="F14" s="32" t="str">
        <f aca="true">IF($B14="","",COUNTIF(INDIRECT(CONCATENATE($B14,"!",IF(INDIRECT(CONCATENATE($B14, "!I", IF(INDIRECT(CONCATENATE($B14, "!A1"))="Comment ID", 1,2)))="Category", "L","L"),IF(INDIRECT(CONCATENATE($B14, "!A1"))="Comment ID", 2,3),":",IF(INDIRECT(CONCATENATE($B14, "!I", IF(INDIRECT(CONCATENATE($B14, "!A1"))="Comment ID", 1,2)))="Category", "L","L"),"99999")), "General"))</f>
        <v/>
      </c>
      <c r="G14" s="32" t="str">
        <f aca="false">IF($B14="","",C14-SUM(D14:F14))</f>
        <v/>
      </c>
      <c r="H14" s="32" t="str">
        <f aca="true">IF($B14="","",COUNTIF(INDIRECT(CONCATENATE($B14,"!",IF(INDIRECT(CONCATENATE($B14, "!I", IF(INDIRECT(CONCATENATE($B14, "!A1"))="Comment ID", 1,2)))="Category", "T","T"),IF(INDIRECT(CONCATENATE($B14, "!A1"))="Comment ID", 2,3),":",IF(INDIRECT(CONCATENATE($B14, "!I", IF(INDIRECT(CONCATENATE($B14, "!A1"))="Comment ID", 1,2)))="Category", "T","T"),"99999")), "Accepted"))</f>
        <v/>
      </c>
      <c r="I14" s="32" t="str">
        <f aca="true">IF($B14="","",COUNTIF(INDIRECT(CONCATENATE($B14,"!",IF(INDIRECT(CONCATENATE($B14, "!I", IF(INDIRECT(CONCATENATE($B14, "!A1"))="Comment ID", 1,2)))="Category", "T","T"),IF(INDIRECT(CONCATENATE($B14, "!A1"))="Comment ID", 2,3),":",IF(INDIRECT(CONCATENATE($B14, "!I", IF(INDIRECT(CONCATENATE($B14, "!A1"))="Comment ID", 1,2)))="Category", "T","T"),"99999")), "Revised"))</f>
        <v/>
      </c>
      <c r="J14" s="32" t="str">
        <f aca="true">IF($B14="","",COUNTIF(INDIRECT(CONCATENATE($B14,"!",IF(INDIRECT(CONCATENATE($B14, "!I", IF(INDIRECT(CONCATENATE($B14, "!A1"))="Comment ID", 1,2)))="Category", "T","T"),IF(INDIRECT(CONCATENATE($B14, "!A1"))="Comment ID", 2,3),":",IF(INDIRECT(CONCATENATE($B14, "!I", IF(INDIRECT(CONCATENATE($B14, "!A1"))="Comment ID", 1,2)))="Category", "T","T"),"99999")), "Rejected"))</f>
        <v/>
      </c>
      <c r="K14" s="32" t="str">
        <f aca="false">IF($B14="","",C14-SUM(H14:J14))</f>
        <v/>
      </c>
      <c r="L14" s="32"/>
      <c r="M14" s="32"/>
      <c r="N14" s="32"/>
      <c r="O14" s="32" t="str">
        <f aca="true">IF($B14="","",COUNTIF(INDIRECT(CONCATENATE($B14,"!",IF(INDIRECT(CONCATENATE($B14, "!I", IF(INDIRECT(CONCATENATE($B14, "!A1"))="Comment ID", 1,2)))="Category", "L","L"),IF(INDIRECT(CONCATENATE($B14, "!A1"))="Comment ID", 2,3),":",IF(INDIRECT(CONCATENATE($B14, "!I", IF(INDIRECT(CONCATENATE($B14, "!A1"))="Comment ID", 1,2)))="Category", "X","X"),"99999")), "Done"))</f>
        <v/>
      </c>
      <c r="P14" s="32"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1702</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Tero Kivinen</cp:lastModifiedBy>
  <dcterms:modified xsi:type="dcterms:W3CDTF">2024-05-15T17:42:24Z</dcterms:modified>
  <cp:revision>9</cp:revision>
  <dc:subject/>
  <dc:title/>
</cp:coreProperties>
</file>

<file path=docProps/custom.xml><?xml version="1.0" encoding="utf-8"?>
<Properties xmlns="http://schemas.openxmlformats.org/officeDocument/2006/custom-properties" xmlns:vt="http://schemas.openxmlformats.org/officeDocument/2006/docPropsVTypes"/>
</file>