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Data\Docs\Standards\802.15\2024-05\"/>
    </mc:Choice>
  </mc:AlternateContent>
  <xr:revisionPtr revIDLastSave="0" documentId="13_ncr:1_{9070F621-BA1F-4E22-A88F-0CF1D16FC672}" xr6:coauthVersionLast="47" xr6:coauthVersionMax="47" xr10:uidLastSave="{00000000-0000-0000-0000-000000000000}"/>
  <bookViews>
    <workbookView xWindow="9630" yWindow="1620" windowWidth="38460" windowHeight="26100" tabRatio="500" activeTab="2" xr2:uid="{00000000-000D-0000-FFFF-FFFF00000000}"/>
  </bookViews>
  <sheets>
    <sheet name="IEEE_Cover" sheetId="1" r:id="rId1"/>
    <sheet name="LBxxx_template" sheetId="2" r:id="rId2"/>
    <sheet name="LB204" sheetId="4" r:id="rId3"/>
    <sheet name="Statistics" sheetId="3" r:id="rId4"/>
  </sheets>
  <definedNames>
    <definedName name="_xlnm._FilterDatabase" localSheetId="2" hidden="1">'LB204'!$A$1:$P$216</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14" i="3" l="1"/>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H4" i="3"/>
  <c r="J4" i="3"/>
  <c r="E4" i="3"/>
  <c r="I4" i="3"/>
  <c r="C4" i="3"/>
  <c r="D4" i="3"/>
  <c r="F4" i="3"/>
  <c r="K4" i="3" l="1"/>
  <c r="G4" i="3"/>
  <c r="K5" i="3"/>
  <c r="G5" i="3"/>
</calcChain>
</file>

<file path=xl/sharedStrings.xml><?xml version="1.0" encoding="utf-8"?>
<sst xmlns="http://schemas.openxmlformats.org/spreadsheetml/2006/main" count="542" uniqueCount="348">
  <si>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</si>
  <si>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</si>
  <si>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</si>
  <si>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</si>
  <si>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</si>
  <si>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</si>
  <si>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</si>
  <si>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</si>
  <si>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</si>
  <si>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</si>
  <si>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</si>
  <si>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</si>
  <si>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</si>
  <si>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</si>
  <si>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</si>
  <si>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</si>
  <si>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</si>
  <si>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</si>
  <si>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</si>
  <si>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</si>
  <si>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</si>
  <si>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</si>
  <si>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</si>
  <si>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</si>
  <si>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</si>
  <si>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</si>
  <si>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</si>
  <si>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</si>
  <si>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</si>
  <si>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</si>
  <si>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</si>
  <si>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</si>
  <si>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</si>
  <si>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</si>
  <si>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</si>
  <si>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</si>
  <si>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</si>
  <si>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</si>
  <si>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</si>
  <si>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</si>
  <si>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</si>
  <si>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</si>
  <si>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</si>
  <si>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</si>
  <si>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</si>
  <si>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</si>
  <si>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</si>
  <si>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</si>
  <si>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</si>
  <si>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</si>
  <si>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</si>
  <si>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</si>
  <si>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</si>
  <si>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Stephan Sand</t>
  </si>
  <si>
    <t>German Aerospace Center (DLR)</t>
  </si>
  <si>
    <t>0</t>
  </si>
  <si>
    <t>The version number states "IEEE P802.15.16t™/Draft 0.96"</t>
  </si>
  <si>
    <t>Please update to "IEEE P802.15.16t™/Draft 1.0". Apply the same change to Page 5 and 7</t>
  </si>
  <si>
    <t>No</t>
  </si>
  <si>
    <t>Table 1—Draft Status ends with D0.2. Please update the table to at least include D1.0</t>
  </si>
  <si>
    <t>As in comment</t>
  </si>
  <si>
    <t>On this line the amendment states its base line.</t>
  </si>
  <si>
    <t>Add on the first page in the upper right corner similar to 802.15.4me/D1.0 under "IEEE P802.15.16™/Draft 1.0" the following: 
December 2023
(Revision of IEEE Std 802.16-2017)</t>
  </si>
  <si>
    <t>Yes</t>
  </si>
  <si>
    <t xml:space="preserve">On the one hand the acronym AIR is defined but never used in 16t D1.0. On the other hand the acronym AIRM is not defined but used 13 times. </t>
  </si>
  <si>
    <t>Please define AIRM instead of AIR</t>
  </si>
  <si>
    <t>3</t>
  </si>
  <si>
    <t>18.2.2</t>
  </si>
  <si>
    <t>6.3.37.1.1</t>
  </si>
  <si>
    <t>The comma "bandwidths, At" should be a "."</t>
  </si>
  <si>
    <t>Please replace the "," with "." between "bandwidths" and "At"</t>
  </si>
  <si>
    <t>6.3.37.2.1</t>
  </si>
  <si>
    <t>6.3.37.4.2</t>
  </si>
  <si>
    <t>6.3.37.7</t>
  </si>
  <si>
    <t>X</t>
  </si>
  <si>
    <t>This annex should explain the different slot conigurations default, static, and mobile. However, it only shows figures, which do not convey this information</t>
  </si>
  <si>
    <t>Update the figures and provide text explaining what is the difference between default, static, and mobile slot configurations.</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</si>
  <si>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</si>
  <si>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</si>
  <si>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</si>
  <si>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</si>
  <si>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</si>
  <si>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</si>
  <si>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</si>
  <si>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</si>
  <si>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</si>
  <si>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</si>
  <si>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</si>
  <si>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</si>
  <si>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</si>
  <si>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</si>
  <si>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</si>
  <si>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</si>
  <si>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</si>
  <si>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</si>
  <si>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</si>
  <si>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</si>
  <si>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</si>
  <si>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</si>
  <si>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</si>
  <si>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</si>
  <si>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</si>
  <si>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</si>
  <si>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</si>
  <si>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</si>
  <si>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</si>
  <si>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</si>
  <si>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</si>
  <si>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</si>
  <si>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</si>
  <si>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</si>
  <si>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</si>
  <si>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</si>
  <si>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</si>
  <si>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</si>
  <si>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</si>
  <si>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</si>
  <si>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</si>
  <si>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</si>
  <si>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</si>
  <si>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</si>
  <si>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</si>
  <si>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</si>
  <si>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</si>
  <si>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</si>
  <si>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</si>
  <si>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</si>
  <si>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</si>
  <si>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</si>
  <si>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</si>
  <si>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</si>
  <si>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</si>
  <si>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</si>
  <si>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</si>
  <si>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</si>
  <si>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</si>
  <si>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</si>
  <si>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</si>
  <si>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</si>
  <si>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</si>
  <si>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</si>
  <si>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</si>
  <si>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</si>
  <si>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</si>
  <si>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</si>
  <si>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</si>
  <si>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</si>
  <si>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</si>
  <si>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</si>
  <si>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</si>
  <si>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</si>
  <si>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</si>
  <si>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</si>
  <si>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</si>
  <si>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</si>
  <si>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</si>
  <si>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</si>
  <si>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</si>
  <si>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</si>
  <si>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</si>
  <si>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</si>
  <si>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</si>
  <si>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</si>
  <si>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</si>
  <si>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</si>
  <si>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</si>
  <si>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</si>
  <si>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</si>
  <si>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</si>
  <si>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</si>
  <si>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</si>
  <si>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</si>
  <si>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</si>
  <si>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</si>
  <si>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</si>
  <si>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</si>
  <si>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</si>
  <si>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</si>
  <si>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</si>
  <si>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</si>
  <si>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</si>
  <si>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</si>
  <si>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</si>
  <si>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</si>
  <si>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</si>
  <si>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</si>
  <si>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</si>
  <si>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</si>
  <si>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</si>
  <si>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</si>
  <si>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</si>
  <si>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</si>
  <si>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</si>
  <si>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</si>
  <si>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</si>
  <si>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</si>
  <si>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</si>
  <si>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</si>
  <si>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</si>
  <si>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</si>
  <si>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</si>
  <si>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</si>
  <si>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</si>
  <si>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</si>
  <si>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</si>
  <si>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</si>
  <si>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</si>
  <si>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</si>
  <si>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</si>
  <si>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</si>
  <si>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</si>
  <si>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</si>
  <si>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</si>
  <si>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</si>
  <si>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i-139</t>
  </si>
  <si>
    <t>i-140</t>
  </si>
  <si>
    <t>i-141</t>
  </si>
  <si>
    <t>i-142</t>
  </si>
  <si>
    <t>i-143</t>
  </si>
  <si>
    <t>i-144</t>
  </si>
  <si>
    <t>i-145</t>
  </si>
  <si>
    <t>i-146</t>
  </si>
  <si>
    <t>i-147</t>
  </si>
  <si>
    <t>i-148</t>
  </si>
  <si>
    <t>i-149</t>
  </si>
  <si>
    <t>i-150</t>
  </si>
  <si>
    <t>i-151</t>
  </si>
  <si>
    <t>i-152</t>
  </si>
  <si>
    <t>i-153</t>
  </si>
  <si>
    <t>i-154</t>
  </si>
  <si>
    <t>i-155</t>
  </si>
  <si>
    <t>i-156</t>
  </si>
  <si>
    <t>i-157</t>
  </si>
  <si>
    <t>i-158</t>
  </si>
  <si>
    <t>i-159</t>
  </si>
  <si>
    <t>i-160</t>
  </si>
  <si>
    <t>i-161</t>
  </si>
  <si>
    <t>i-162</t>
  </si>
  <si>
    <t>i-163</t>
  </si>
  <si>
    <t>i-164</t>
  </si>
  <si>
    <t>i-165</t>
  </si>
  <si>
    <t>i-166</t>
  </si>
  <si>
    <t>i-167</t>
  </si>
  <si>
    <t>i-168</t>
  </si>
  <si>
    <t>i-169</t>
  </si>
  <si>
    <t>i-170</t>
  </si>
  <si>
    <t>i-171</t>
  </si>
  <si>
    <t>i-172</t>
  </si>
  <si>
    <t>i-173</t>
  </si>
  <si>
    <t>i-174</t>
  </si>
  <si>
    <t>i-175</t>
  </si>
  <si>
    <t>i-176</t>
  </si>
  <si>
    <t>i-177</t>
  </si>
  <si>
    <t>i-178</t>
  </si>
  <si>
    <t>i-179</t>
  </si>
  <si>
    <t>i-180</t>
  </si>
  <si>
    <t>i-181</t>
  </si>
  <si>
    <t>i-182</t>
  </si>
  <si>
    <t>i-183</t>
  </si>
  <si>
    <t>i-184</t>
  </si>
  <si>
    <t>i-185</t>
  </si>
  <si>
    <t>i-186</t>
  </si>
  <si>
    <t>i-187</t>
  </si>
  <si>
    <t>i-188</t>
  </si>
  <si>
    <t>i-189</t>
  </si>
  <si>
    <t>i-190</t>
  </si>
  <si>
    <t>i-191</t>
  </si>
  <si>
    <t>i-192</t>
  </si>
  <si>
    <t>i-193</t>
  </si>
  <si>
    <t>i-194</t>
  </si>
  <si>
    <t>i-195</t>
  </si>
  <si>
    <t>i-196</t>
  </si>
  <si>
    <t>i-197</t>
  </si>
  <si>
    <t>i-198</t>
  </si>
  <si>
    <t>i-199</t>
  </si>
  <si>
    <t>i-200</t>
  </si>
  <si>
    <t>i-201</t>
  </si>
  <si>
    <t>i-202</t>
  </si>
  <si>
    <t>i-203</t>
  </si>
  <si>
    <t>i-204</t>
  </si>
  <si>
    <t>i-205</t>
  </si>
  <si>
    <t>i-206</t>
  </si>
  <si>
    <t>i-207</t>
  </si>
  <si>
    <t>i-208</t>
  </si>
  <si>
    <t>i-209</t>
  </si>
  <si>
    <t>i-210</t>
  </si>
  <si>
    <t>i-211</t>
  </si>
  <si>
    <t>i-212</t>
  </si>
  <si>
    <t>i-213</t>
  </si>
  <si>
    <t>i-214</t>
  </si>
  <si>
    <t>LB201</t>
  </si>
  <si>
    <t>i-215</t>
  </si>
  <si>
    <t>i-216</t>
  </si>
  <si>
    <t>stephan.sand@dlr.de</t>
  </si>
  <si>
    <t>Mickael Maman</t>
  </si>
  <si>
    <t>STMicroelectronics</t>
  </si>
  <si>
    <t>mickael.maman@st.com</t>
  </si>
  <si>
    <t>Missing DTLS definitions</t>
  </si>
  <si>
    <t>DTLS: Datagram Transport Layer Security</t>
  </si>
  <si>
    <t>4</t>
  </si>
  <si>
    <t xml:space="preserve">add TLS </t>
  </si>
  <si>
    <t>TLS: Transport Layer Security</t>
  </si>
  <si>
    <t>add PKM</t>
  </si>
  <si>
    <t>PKM: Privacy Key Management</t>
  </si>
  <si>
    <t>add NB-UGS</t>
  </si>
  <si>
    <t>NB-UGS: Narrowband Unsolicited Grant</t>
  </si>
  <si>
    <t>several missing acronyms</t>
  </si>
  <si>
    <t>6.3.2.3.9.33</t>
  </si>
  <si>
    <t>Code:44?</t>
  </si>
  <si>
    <t>word usage "do not have to"</t>
  </si>
  <si>
    <t>The transmission of the bandwidth allocation messages is configurable: every frame if need arises, less to save bandwidth</t>
  </si>
  <si>
    <t>remove etc</t>
  </si>
  <si>
    <t>as in comment</t>
  </si>
  <si>
    <t>6.3.37.2.4</t>
  </si>
  <si>
    <t>directions</t>
  </si>
  <si>
    <t>l7-10</t>
  </si>
  <si>
    <t>need clarification "The interval is an integer number of frames where the slot offset within the frame where the allocation starts is the same. The time duration between two successive allocations is termed an interval. There are fixed size allocations at every interval. The interval is specified in terms of frames."</t>
  </si>
  <si>
    <t>An interval is the time duration between two successive allocations.The interval is specified with an integer number of frames where the slot offset within the frame where the allocation starts is the same. There are fixed size allocations at every interval.</t>
  </si>
  <si>
    <t>6.3.37.4.5</t>
  </si>
  <si>
    <t>word usage "must"</t>
  </si>
  <si>
    <t>shall</t>
  </si>
  <si>
    <t>6.3.37.4.6</t>
  </si>
  <si>
    <t>typo uplink</t>
  </si>
  <si>
    <t>6.3.37.5.2.1.2</t>
  </si>
  <si>
    <t>it could be interesting to follow the same order between DIUC and UIUC values</t>
  </si>
  <si>
    <t>move  Extended UIUC 2 IE to 7 and Extended UIUC to 8</t>
  </si>
  <si>
    <t>6.3.37.6.6</t>
  </si>
  <si>
    <t>duplicate 6.3.37.6.5 and 6.3.37.6.6</t>
  </si>
  <si>
    <t>remove 6.3.37.6.6</t>
  </si>
  <si>
    <t>replace "as compared to"  by "than"</t>
  </si>
  <si>
    <t>6.3.37.8.2</t>
  </si>
  <si>
    <t>typo supposes</t>
  </si>
  <si>
    <t>6.3.37.8.3</t>
  </si>
  <si>
    <t>in table 6-336, a total of 48 bits but there is only 32 bits</t>
  </si>
  <si>
    <t>why new subchannel group field is 16 bits and not 9 bits with 7 bits reserved, or even 10 bits as in Table 6-337</t>
  </si>
  <si>
    <t>7.8a.3.4</t>
  </si>
  <si>
    <t>8.6.7.3</t>
  </si>
  <si>
    <t>typo allotted</t>
  </si>
  <si>
    <t>in accordance of section 8.6.8 and 8.6.9 or section 18.2.3?</t>
  </si>
  <si>
    <t>18.3.3</t>
  </si>
  <si>
    <t>why the receiver shall perform CSMA procedure to send back the ACK? Not aligned with the flowchart.</t>
  </si>
  <si>
    <t>more explaination is needed for Figure 18-6 SS RX flowchart</t>
  </si>
  <si>
    <t>18.4.2</t>
  </si>
  <si>
    <t>typo identify</t>
  </si>
  <si>
    <t>18.5.4</t>
  </si>
  <si>
    <t>In Table 18-3, 14 MCSs are defined. For Link adaptation, required CINRs are nice to have and compared to CINR quantized in 1dB steps</t>
  </si>
  <si>
    <t>R.1</t>
  </si>
  <si>
    <t>typo characterized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</si>
</sst>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mmmm\ dd&quot;, &quot;yyyy"/>
    <numFmt numFmtId="165" formatCode="dd/mm/yy"/>
    <numFmt numFmtId="166" formatCode="d/m/yyyy"/>
  </numFmts>
  <fonts count="18">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sz val="10"/>
      <name val="Arial"/>
      <family val="2"/>
    </font>
    <font>
      <sz val="10"/>
      <color rgb="FFFF0000"/>
      <name val="Arial"/>
      <family val="2"/>
    </font>
    <font>
      <sz val="10"/>
      <color rgb="FFFF0000"/>
      <name val="Arial"/>
      <family val="2"/>
      <charset val="1"/>
    </font>
    <font>
      <b/>
      <sz val="10"/>
      <name val="Arial,Bold"/>
    </font>
    <font>
      <sz val="8"/>
      <name val="Arial"/>
      <family val="2"/>
      <charset val="1"/>
    </font>
  </fonts>
  <fills count="6">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
      <patternFill patternType="solid">
        <fgColor rgb="FFFF000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66">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0" fillId="0" borderId="0" xfId="0" applyAlignment="1">
      <alignment horizontal="center" vertical="top"/>
    </xf>
    <xf numFmtId="49" fontId="0" fillId="0" borderId="0" xfId="0" applyNumberFormat="1" applyAlignment="1">
      <alignment horizontal="center" vertical="top"/>
    </xf>
    <xf numFmtId="0" fontId="0" fillId="0" borderId="0" xfId="0" applyAlignment="1">
      <alignment vertical="top" wrapText="1"/>
    </xf>
    <xf numFmtId="165" fontId="0" fillId="0" borderId="0" xfId="0" applyNumberFormat="1" applyAlignment="1">
      <alignment horizontal="center" vertical="top"/>
    </xf>
    <xf numFmtId="0" fontId="0" fillId="0" borderId="0" xfId="0"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center" vertical="top"/>
    </xf>
    <xf numFmtId="49" fontId="14" fillId="0" borderId="0" xfId="0" applyNumberFormat="1" applyFont="1" applyAlignment="1">
      <alignment horizontal="center" vertical="top"/>
    </xf>
    <xf numFmtId="0" fontId="14" fillId="0" borderId="0" xfId="0" applyFont="1" applyAlignment="1">
      <alignment horizontal="left" vertical="top" wrapText="1"/>
    </xf>
    <xf numFmtId="14" fontId="0" fillId="0" borderId="0" xfId="0" applyNumberFormat="1" applyAlignment="1">
      <alignment horizontal="center" vertical="top"/>
    </xf>
    <xf numFmtId="0" fontId="15" fillId="0" borderId="0" xfId="0" applyFont="1" applyAlignment="1">
      <alignment horizontal="center" vertical="top"/>
    </xf>
    <xf numFmtId="0" fontId="15" fillId="0" borderId="0" xfId="0" applyFont="1" applyAlignment="1">
      <alignment horizontal="left" vertical="top" wrapText="1"/>
    </xf>
    <xf numFmtId="3" fontId="0" fillId="0" borderId="0" xfId="0" applyNumberFormat="1" applyAlignment="1">
      <alignment horizontal="center" vertical="top"/>
    </xf>
    <xf numFmtId="0" fontId="13" fillId="0" borderId="0" xfId="0" applyFont="1" applyAlignment="1">
      <alignment vertical="top" wrapText="1"/>
    </xf>
    <xf numFmtId="49" fontId="15" fillId="0" borderId="0" xfId="0" applyNumberFormat="1" applyFont="1" applyAlignment="1">
      <alignment horizontal="center" vertical="top"/>
    </xf>
    <xf numFmtId="0" fontId="0" fillId="0" borderId="0" xfId="0" applyAlignment="1">
      <alignment horizontal="center" vertical="top" wrapText="1"/>
    </xf>
    <xf numFmtId="49" fontId="0" fillId="0" borderId="0" xfId="0" applyNumberFormat="1" applyAlignment="1">
      <alignment horizontal="center" vertical="top" wrapText="1"/>
    </xf>
    <xf numFmtId="0" fontId="16" fillId="0" borderId="0" xfId="0" applyFont="1" applyAlignment="1">
      <alignment horizontal="center" vertical="top"/>
    </xf>
    <xf numFmtId="166" fontId="0" fillId="0" borderId="0" xfId="0" applyNumberFormat="1" applyAlignment="1">
      <alignment horizontal="center" vertical="top"/>
    </xf>
    <xf numFmtId="14" fontId="0" fillId="0" borderId="0" xfId="0" applyNumberFormat="1" applyAlignment="1">
      <alignment horizontal="center" vertical="top" wrapText="1"/>
    </xf>
    <xf numFmtId="0" fontId="15" fillId="0" borderId="0" xfId="0" applyFont="1" applyAlignment="1">
      <alignment vertical="top"/>
    </xf>
    <xf numFmtId="0" fontId="7" fillId="0" borderId="0" xfId="0" applyFont="1" applyAlignment="1">
      <alignment vertical="top"/>
    </xf>
    <xf numFmtId="0" fontId="0" fillId="0" borderId="0" xfId="0" quotePrefix="1" applyAlignment="1">
      <alignment horizontal="left" vertical="top" wrapText="1"/>
    </xf>
    <xf numFmtId="0" fontId="0" fillId="5" borderId="0" xfId="0" applyFill="1" applyAlignment="1">
      <alignment wrapText="1"/>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xf numFmtId="0" fontId="0" fillId="0" borderId="0" xfId="0" applyAlignment="1">
      <alignment horizontal="left"/>
    </xf>
    <xf numFmtId="16" fontId="0" fillId="0" borderId="0" xfId="0" applyNumberFormat="1"/>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ickael.maman@st.com" TargetMode="External"/><Relationship Id="rId13" Type="http://schemas.openxmlformats.org/officeDocument/2006/relationships/hyperlink" Target="mailto:mickael.maman@st.com" TargetMode="External"/><Relationship Id="rId18" Type="http://schemas.openxmlformats.org/officeDocument/2006/relationships/hyperlink" Target="mailto:mickael.maman@st.com" TargetMode="External"/><Relationship Id="rId26" Type="http://schemas.openxmlformats.org/officeDocument/2006/relationships/hyperlink" Target="mailto:mickael.maman@st.com" TargetMode="External"/><Relationship Id="rId3" Type="http://schemas.openxmlformats.org/officeDocument/2006/relationships/hyperlink" Target="mailto:mickael.maman@st.com" TargetMode="External"/><Relationship Id="rId21" Type="http://schemas.openxmlformats.org/officeDocument/2006/relationships/hyperlink" Target="mailto:mickael.maman@st.com" TargetMode="External"/><Relationship Id="rId7" Type="http://schemas.openxmlformats.org/officeDocument/2006/relationships/hyperlink" Target="mailto:mickael.maman@st.com" TargetMode="External"/><Relationship Id="rId12" Type="http://schemas.openxmlformats.org/officeDocument/2006/relationships/hyperlink" Target="mailto:mickael.maman@st.com" TargetMode="External"/><Relationship Id="rId17" Type="http://schemas.openxmlformats.org/officeDocument/2006/relationships/hyperlink" Target="mailto:mickael.maman@st.com" TargetMode="External"/><Relationship Id="rId25" Type="http://schemas.openxmlformats.org/officeDocument/2006/relationships/hyperlink" Target="mailto:mickael.maman@st.com" TargetMode="External"/><Relationship Id="rId2" Type="http://schemas.openxmlformats.org/officeDocument/2006/relationships/hyperlink" Target="mailto:mickael.maman@st.com" TargetMode="External"/><Relationship Id="rId16" Type="http://schemas.openxmlformats.org/officeDocument/2006/relationships/hyperlink" Target="mailto:mickael.maman@st.com" TargetMode="External"/><Relationship Id="rId20" Type="http://schemas.openxmlformats.org/officeDocument/2006/relationships/hyperlink" Target="mailto:mickael.maman@st.com" TargetMode="External"/><Relationship Id="rId1" Type="http://schemas.openxmlformats.org/officeDocument/2006/relationships/hyperlink" Target="mailto:mickael.maman@st.com" TargetMode="External"/><Relationship Id="rId6" Type="http://schemas.openxmlformats.org/officeDocument/2006/relationships/hyperlink" Target="mailto:mickael.maman@st.com" TargetMode="External"/><Relationship Id="rId11" Type="http://schemas.openxmlformats.org/officeDocument/2006/relationships/hyperlink" Target="mailto:mickael.maman@st.com" TargetMode="External"/><Relationship Id="rId24" Type="http://schemas.openxmlformats.org/officeDocument/2006/relationships/hyperlink" Target="mailto:mickael.maman@st.com" TargetMode="External"/><Relationship Id="rId5" Type="http://schemas.openxmlformats.org/officeDocument/2006/relationships/hyperlink" Target="mailto:mickael.maman@st.com" TargetMode="External"/><Relationship Id="rId15" Type="http://schemas.openxmlformats.org/officeDocument/2006/relationships/hyperlink" Target="mailto:mickael.maman@st.com" TargetMode="External"/><Relationship Id="rId23" Type="http://schemas.openxmlformats.org/officeDocument/2006/relationships/hyperlink" Target="mailto:mickael.maman@st.com" TargetMode="External"/><Relationship Id="rId10" Type="http://schemas.openxmlformats.org/officeDocument/2006/relationships/hyperlink" Target="mailto:mickael.maman@st.com" TargetMode="External"/><Relationship Id="rId19" Type="http://schemas.openxmlformats.org/officeDocument/2006/relationships/hyperlink" Target="mailto:mickael.maman@st.com" TargetMode="External"/><Relationship Id="rId4" Type="http://schemas.openxmlformats.org/officeDocument/2006/relationships/hyperlink" Target="mailto:mickael.maman@st.com" TargetMode="External"/><Relationship Id="rId9" Type="http://schemas.openxmlformats.org/officeDocument/2006/relationships/hyperlink" Target="mailto:mickael.maman@st.com" TargetMode="External"/><Relationship Id="rId14" Type="http://schemas.openxmlformats.org/officeDocument/2006/relationships/hyperlink" Target="mailto:mickael.maman@st.com" TargetMode="External"/><Relationship Id="rId22" Type="http://schemas.openxmlformats.org/officeDocument/2006/relationships/hyperlink" Target="mailto:mickael.maman@st.com" TargetMode="External"/><Relationship Id="rId27" Type="http://schemas.openxmlformats.org/officeDocument/2006/relationships/hyperlink" Target="mailto:mickael.maman@st.com"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40625" defaultRowHeight="12.75"/>
  <cols>
    <col min="1" max="1" width="9.140625" style="2"/>
    <col min="2" max="2" width="15.28515625" style="2" customWidth="1"/>
    <col min="3" max="3" width="48.140625" style="2" customWidth="1"/>
    <col min="4" max="4" width="43.7109375" style="2" customWidth="1"/>
    <col min="5" max="5" width="5.140625" style="2" customWidth="1"/>
    <col min="6" max="6" width="50.85546875" style="2" customWidth="1"/>
    <col min="10" max="16381" width="9.140625" style="2"/>
    <col min="16382" max="16384" width="11.42578125" style="2" customWidth="1"/>
  </cols>
  <sheetData>
    <row r="1" spans="2:9" ht="18.75" customHeight="1">
      <c r="B1" s="3" t="s">
        <v>46</v>
      </c>
      <c r="C1" s="4"/>
      <c r="D1" s="5" t="s">
        <v>47</v>
      </c>
      <c r="F1" s="58" t="s">
        <v>0</v>
      </c>
    </row>
    <row r="2" spans="2:9">
      <c r="F2" s="58"/>
    </row>
    <row r="3" spans="2:9" ht="18.75">
      <c r="C3" s="6" t="s">
        <v>1</v>
      </c>
      <c r="F3" s="58"/>
    </row>
    <row r="4" spans="2:9" ht="18.75">
      <c r="C4" s="6" t="s">
        <v>2</v>
      </c>
      <c r="F4" s="58"/>
    </row>
    <row r="5" spans="2:9" ht="18.75">
      <c r="B5" s="6"/>
      <c r="F5" s="58"/>
    </row>
    <row r="6" spans="2:9" ht="14.25" customHeight="1">
      <c r="B6" s="7" t="s">
        <v>3</v>
      </c>
      <c r="C6" s="59" t="s">
        <v>4</v>
      </c>
      <c r="D6" s="59"/>
      <c r="F6" s="58"/>
    </row>
    <row r="7" spans="2:9" ht="17.25" customHeight="1">
      <c r="B7" s="7" t="s">
        <v>5</v>
      </c>
      <c r="C7" s="60" t="s">
        <v>48</v>
      </c>
      <c r="D7" s="60"/>
      <c r="F7" s="58"/>
    </row>
    <row r="8" spans="2:9" ht="15.75">
      <c r="B8" s="7" t="s">
        <v>6</v>
      </c>
      <c r="C8" s="61">
        <v>45307</v>
      </c>
      <c r="D8" s="61"/>
      <c r="F8" s="58"/>
    </row>
    <row r="9" spans="2:9" ht="14.25" customHeight="1">
      <c r="B9" s="59" t="s">
        <v>7</v>
      </c>
      <c r="C9" s="7" t="s">
        <v>49</v>
      </c>
      <c r="D9" s="7" t="s">
        <v>8</v>
      </c>
      <c r="F9" s="58"/>
    </row>
    <row r="10" spans="2:9" ht="15.75">
      <c r="B10" s="59"/>
      <c r="C10" s="8" t="s">
        <v>50</v>
      </c>
      <c r="D10" s="8"/>
      <c r="F10" s="58"/>
    </row>
    <row r="11" spans="2:9" ht="15.75">
      <c r="B11" s="59"/>
      <c r="C11" s="8"/>
      <c r="D11" s="9" t="s">
        <v>51</v>
      </c>
      <c r="F11" s="58"/>
    </row>
    <row r="12" spans="2:9" ht="15.75">
      <c r="B12" s="59"/>
      <c r="C12" s="10"/>
      <c r="D12" s="11"/>
      <c r="F12" s="58"/>
    </row>
    <row r="13" spans="2:9" ht="14.25" customHeight="1">
      <c r="B13" s="59" t="s">
        <v>9</v>
      </c>
      <c r="C13" s="12"/>
      <c r="D13" s="7"/>
      <c r="F13" s="58"/>
    </row>
    <row r="14" spans="2:9" ht="15.75">
      <c r="B14" s="59"/>
      <c r="C14" s="13"/>
      <c r="F14" s="58"/>
    </row>
    <row r="15" spans="2:9" ht="14.25" customHeight="1">
      <c r="B15" s="7" t="s">
        <v>10</v>
      </c>
      <c r="C15" s="59" t="s">
        <v>52</v>
      </c>
      <c r="D15" s="59"/>
      <c r="F15" s="58"/>
    </row>
    <row r="16" spans="2:9" s="14" customFormat="1" ht="20.25" customHeight="1">
      <c r="B16" s="7" t="s">
        <v>11</v>
      </c>
      <c r="C16" s="59" t="s">
        <v>12</v>
      </c>
      <c r="D16" s="59"/>
      <c r="F16" s="58"/>
      <c r="G16"/>
      <c r="H16"/>
      <c r="I16"/>
    </row>
    <row r="17" spans="2:9" s="14" customFormat="1" ht="84" customHeight="1">
      <c r="B17" s="1" t="s">
        <v>13</v>
      </c>
      <c r="C17" s="59" t="s">
        <v>14</v>
      </c>
      <c r="D17" s="59"/>
      <c r="F17" s="58"/>
      <c r="G17"/>
      <c r="H17"/>
      <c r="I17"/>
    </row>
    <row r="18" spans="2:9" s="14" customFormat="1" ht="36.75" customHeight="1">
      <c r="B18" s="10" t="s">
        <v>15</v>
      </c>
      <c r="C18" s="59" t="s">
        <v>16</v>
      </c>
      <c r="D18" s="59"/>
      <c r="F18" s="58"/>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B1:P1"/>
    </sheetView>
  </sheetViews>
  <sheetFormatPr defaultColWidth="8.7109375" defaultRowHeight="12.75"/>
  <cols>
    <col min="1" max="2" width="14.7109375" customWidth="1"/>
    <col min="3" max="3" width="15.28515625" customWidth="1"/>
    <col min="4" max="4" width="14.28515625" customWidth="1"/>
    <col min="5" max="5" width="8.140625" customWidth="1"/>
    <col min="6" max="6" width="12.85546875" customWidth="1"/>
    <col min="7" max="7" width="8.85546875"/>
    <col min="8" max="8" width="42.140625" style="15" customWidth="1"/>
    <col min="9" max="9" width="41.7109375" style="15" customWidth="1"/>
    <col min="10" max="10" width="11.7109375" customWidth="1"/>
    <col min="11" max="11" width="12.28515625" customWidth="1"/>
    <col min="12" max="12" width="13.28515625" customWidth="1"/>
    <col min="13" max="13" width="31.28515625" style="15" customWidth="1"/>
    <col min="14" max="16" width="15.7109375" style="15" customWidth="1"/>
  </cols>
  <sheetData>
    <row r="1" spans="1:17" s="18" customFormat="1" ht="140.25" customHeight="1">
      <c r="A1" s="16"/>
      <c r="B1" s="62" t="s">
        <v>17</v>
      </c>
      <c r="C1" s="62"/>
      <c r="D1" s="62"/>
      <c r="E1" s="62"/>
      <c r="F1" s="62"/>
      <c r="G1" s="62"/>
      <c r="H1" s="62"/>
      <c r="I1" s="62"/>
      <c r="J1" s="62"/>
      <c r="K1" s="62"/>
      <c r="L1" s="62"/>
      <c r="M1" s="62"/>
      <c r="N1" s="62"/>
      <c r="O1" s="62"/>
      <c r="P1" s="62"/>
      <c r="Q1" s="17"/>
    </row>
    <row r="2" spans="1:17" ht="51">
      <c r="A2" s="19" t="s">
        <v>18</v>
      </c>
      <c r="B2" s="19" t="s">
        <v>19</v>
      </c>
      <c r="C2" s="19" t="s">
        <v>20</v>
      </c>
      <c r="D2" s="20" t="s">
        <v>21</v>
      </c>
      <c r="E2" s="19" t="s">
        <v>22</v>
      </c>
      <c r="F2" s="19" t="s">
        <v>23</v>
      </c>
      <c r="G2" s="19" t="s">
        <v>24</v>
      </c>
      <c r="H2" s="21" t="s">
        <v>25</v>
      </c>
      <c r="I2" s="21" t="s">
        <v>26</v>
      </c>
      <c r="J2" s="19" t="s">
        <v>27</v>
      </c>
      <c r="K2" s="22" t="s">
        <v>28</v>
      </c>
      <c r="L2" s="21" t="s">
        <v>29</v>
      </c>
      <c r="M2" s="21" t="s">
        <v>30</v>
      </c>
      <c r="N2" s="21" t="s">
        <v>31</v>
      </c>
      <c r="O2" s="21" t="s">
        <v>32</v>
      </c>
      <c r="P2" s="21" t="s">
        <v>33</v>
      </c>
    </row>
    <row r="3" spans="1:17">
      <c r="A3" t="s">
        <v>34</v>
      </c>
      <c r="D3" s="23"/>
      <c r="F3" s="24"/>
    </row>
    <row r="4" spans="1:17">
      <c r="D4" s="23"/>
      <c r="F4" s="24"/>
    </row>
    <row r="5" spans="1:17">
      <c r="D5" s="23"/>
      <c r="F5" s="24"/>
    </row>
    <row r="6" spans="1:17">
      <c r="D6" s="23"/>
      <c r="F6" s="25"/>
    </row>
    <row r="7" spans="1:17">
      <c r="D7" s="23"/>
      <c r="F7" s="24"/>
    </row>
    <row r="8" spans="1:17">
      <c r="D8" s="23"/>
      <c r="F8" s="24"/>
    </row>
    <row r="9" spans="1:17">
      <c r="D9" s="23"/>
      <c r="F9" s="24"/>
    </row>
    <row r="10" spans="1:17">
      <c r="D10" s="23"/>
      <c r="F10" s="24"/>
    </row>
    <row r="11" spans="1:17">
      <c r="D11" s="23"/>
      <c r="F11" s="24"/>
    </row>
    <row r="12" spans="1:17">
      <c r="D12" s="23"/>
      <c r="F12" s="24"/>
    </row>
    <row r="13" spans="1:17">
      <c r="D13" s="23"/>
      <c r="F13" s="24"/>
    </row>
    <row r="14" spans="1:17">
      <c r="D14" s="23"/>
      <c r="F14" s="24"/>
    </row>
    <row r="15" spans="1:17">
      <c r="D15" s="23"/>
      <c r="F15" s="24"/>
    </row>
    <row r="16" spans="1:17">
      <c r="D16" s="23"/>
      <c r="F16" s="24"/>
    </row>
    <row r="17" spans="4:7">
      <c r="D17" s="23"/>
      <c r="F17" s="24"/>
    </row>
    <row r="18" spans="4:7">
      <c r="D18" s="23"/>
      <c r="F18" s="24"/>
    </row>
    <row r="19" spans="4:7">
      <c r="D19" s="23"/>
      <c r="F19" s="24"/>
    </row>
    <row r="20" spans="4:7">
      <c r="D20" s="23"/>
      <c r="F20" s="24"/>
      <c r="G20" s="26"/>
    </row>
    <row r="21" spans="4:7">
      <c r="D21" s="23"/>
      <c r="F21" s="24"/>
    </row>
    <row r="22" spans="4:7">
      <c r="D22" s="23"/>
      <c r="F22" s="24"/>
    </row>
    <row r="23" spans="4:7">
      <c r="D23" s="23"/>
      <c r="F23" s="24"/>
    </row>
  </sheetData>
  <autoFilter ref="A2:P2" xr:uid="{00000000-0009-0000-0000-000001000000}"/>
  <mergeCells count="1">
    <mergeCell ref="B1:P1"/>
  </mergeCells>
  <conditionalFormatting sqref="A3:A1048576">
    <cfRule type="expression" dxfId="15" priority="7">
      <formula>$L3="Accepted"</formula>
    </cfRule>
    <cfRule type="expression" dxfId="14" priority="8">
      <formula>$L3="Rejected"</formula>
    </cfRule>
    <cfRule type="expression" dxfId="13" priority="9">
      <formula>$L3="Revised"</formula>
    </cfRule>
  </conditionalFormatting>
  <conditionalFormatting sqref="L3:L104857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EC14-A6E6-45D2-9E2A-57DB0B4A4C69}">
  <dimension ref="A1:Q217"/>
  <sheetViews>
    <sheetView tabSelected="1" zoomScaleNormal="100" workbookViewId="0">
      <pane xSplit="1" ySplit="1" topLeftCell="B2" activePane="bottomRight" state="frozen"/>
      <selection pane="topRight" activeCell="B1" sqref="B1"/>
      <selection pane="bottomLeft" activeCell="A2" sqref="A2"/>
      <selection pane="bottomRight" activeCell="C36" sqref="C36"/>
    </sheetView>
  </sheetViews>
  <sheetFormatPr defaultColWidth="8.7109375" defaultRowHeight="12.75"/>
  <cols>
    <col min="1" max="1" width="5.28515625" style="18" customWidth="1"/>
    <col min="2" max="2" width="15.28515625" customWidth="1"/>
    <col min="3" max="3" width="15" customWidth="1"/>
    <col min="4" max="4" width="12" customWidth="1"/>
    <col min="5" max="5" width="8.140625" customWidth="1"/>
    <col min="6" max="6" width="12.85546875" customWidth="1"/>
    <col min="7" max="7" width="6.28515625" customWidth="1"/>
    <col min="8" max="8" width="29.140625" style="15" customWidth="1"/>
    <col min="9" max="9" width="41.7109375" style="15" customWidth="1"/>
    <col min="10" max="10" width="9.140625" customWidth="1"/>
    <col min="11" max="11" width="10" customWidth="1"/>
    <col min="12" max="12" width="10.7109375" customWidth="1"/>
    <col min="13" max="13" width="31.28515625" style="15" customWidth="1"/>
    <col min="14" max="14" width="10" style="15" customWidth="1"/>
    <col min="15" max="16" width="15.7109375" style="15" customWidth="1"/>
  </cols>
  <sheetData>
    <row r="1" spans="1:17" ht="25.5">
      <c r="A1" s="55" t="s">
        <v>18</v>
      </c>
      <c r="B1" s="19" t="s">
        <v>19</v>
      </c>
      <c r="C1" s="19" t="s">
        <v>20</v>
      </c>
      <c r="D1" s="19"/>
      <c r="E1" s="19" t="s">
        <v>22</v>
      </c>
      <c r="F1" s="19" t="s">
        <v>23</v>
      </c>
      <c r="G1" s="19" t="s">
        <v>24</v>
      </c>
      <c r="H1" s="21" t="s">
        <v>25</v>
      </c>
      <c r="I1" s="21" t="s">
        <v>26</v>
      </c>
      <c r="J1" s="19" t="s">
        <v>27</v>
      </c>
      <c r="K1" s="22" t="s">
        <v>28</v>
      </c>
      <c r="L1" s="21" t="s">
        <v>29</v>
      </c>
      <c r="M1" s="21" t="s">
        <v>30</v>
      </c>
      <c r="N1" s="21" t="s">
        <v>31</v>
      </c>
      <c r="O1" s="21" t="s">
        <v>32</v>
      </c>
      <c r="P1" s="21" t="s">
        <v>33</v>
      </c>
    </row>
    <row r="2" spans="1:17" ht="25.5">
      <c r="A2" s="18" t="s">
        <v>34</v>
      </c>
      <c r="B2" t="s">
        <v>53</v>
      </c>
      <c r="C2" t="s">
        <v>54</v>
      </c>
      <c r="D2" s="23" t="s">
        <v>293</v>
      </c>
      <c r="E2">
        <v>3</v>
      </c>
      <c r="F2" s="24" t="s">
        <v>55</v>
      </c>
      <c r="G2">
        <v>1</v>
      </c>
      <c r="H2" s="15" t="s">
        <v>56</v>
      </c>
      <c r="I2" s="15" t="s">
        <v>57</v>
      </c>
      <c r="J2" t="s">
        <v>38</v>
      </c>
      <c r="K2" t="s">
        <v>58</v>
      </c>
      <c r="L2" s="18"/>
    </row>
    <row r="3" spans="1:17" ht="38.25">
      <c r="A3" s="18" t="s">
        <v>77</v>
      </c>
      <c r="B3" t="s">
        <v>53</v>
      </c>
      <c r="C3" t="s">
        <v>54</v>
      </c>
      <c r="D3" s="23" t="s">
        <v>293</v>
      </c>
      <c r="E3">
        <v>4</v>
      </c>
      <c r="F3" s="24" t="s">
        <v>55</v>
      </c>
      <c r="G3">
        <v>5</v>
      </c>
      <c r="H3" s="15" t="s">
        <v>59</v>
      </c>
      <c r="I3" s="15" t="s">
        <v>60</v>
      </c>
      <c r="J3" t="s">
        <v>38</v>
      </c>
      <c r="K3" t="s">
        <v>58</v>
      </c>
      <c r="L3" s="18"/>
      <c r="M3" s="36"/>
    </row>
    <row r="4" spans="1:17" ht="63.75">
      <c r="A4" s="18" t="s">
        <v>78</v>
      </c>
      <c r="B4" t="s">
        <v>53</v>
      </c>
      <c r="C4" t="s">
        <v>54</v>
      </c>
      <c r="D4" s="23" t="s">
        <v>293</v>
      </c>
      <c r="E4">
        <v>8</v>
      </c>
      <c r="F4" s="24" t="s">
        <v>55</v>
      </c>
      <c r="G4">
        <v>12</v>
      </c>
      <c r="H4" s="15" t="s">
        <v>61</v>
      </c>
      <c r="I4" s="15" t="s">
        <v>62</v>
      </c>
      <c r="J4" t="s">
        <v>38</v>
      </c>
      <c r="K4" t="s">
        <v>58</v>
      </c>
      <c r="L4" s="18"/>
      <c r="M4" s="36"/>
    </row>
    <row r="5" spans="1:17" ht="63.75">
      <c r="A5" s="18" t="s">
        <v>79</v>
      </c>
      <c r="B5" t="s">
        <v>53</v>
      </c>
      <c r="C5" t="s">
        <v>54</v>
      </c>
      <c r="D5" s="23" t="s">
        <v>293</v>
      </c>
      <c r="E5">
        <v>10</v>
      </c>
      <c r="F5" s="64">
        <v>3</v>
      </c>
      <c r="G5">
        <v>3</v>
      </c>
      <c r="H5" s="15" t="s">
        <v>64</v>
      </c>
      <c r="I5" s="15" t="s">
        <v>65</v>
      </c>
      <c r="J5" t="s">
        <v>38</v>
      </c>
      <c r="K5" t="s">
        <v>58</v>
      </c>
      <c r="L5" s="18"/>
    </row>
    <row r="6" spans="1:17" ht="25.5">
      <c r="A6" s="18" t="s">
        <v>80</v>
      </c>
      <c r="B6" t="s">
        <v>53</v>
      </c>
      <c r="C6" t="s">
        <v>54</v>
      </c>
      <c r="D6" s="23" t="s">
        <v>293</v>
      </c>
      <c r="E6">
        <v>19</v>
      </c>
      <c r="F6" s="24" t="s">
        <v>68</v>
      </c>
      <c r="G6">
        <v>10</v>
      </c>
      <c r="H6" s="15" t="s">
        <v>69</v>
      </c>
      <c r="I6" s="15" t="s">
        <v>70</v>
      </c>
      <c r="J6" t="s">
        <v>38</v>
      </c>
      <c r="K6" t="s">
        <v>58</v>
      </c>
      <c r="L6" s="18"/>
    </row>
    <row r="7" spans="1:17" ht="76.5">
      <c r="A7" s="18" t="s">
        <v>81</v>
      </c>
      <c r="B7" t="s">
        <v>53</v>
      </c>
      <c r="C7" t="s">
        <v>54</v>
      </c>
      <c r="D7" s="23" t="s">
        <v>293</v>
      </c>
      <c r="E7">
        <v>125</v>
      </c>
      <c r="F7" s="24" t="s">
        <v>74</v>
      </c>
      <c r="G7">
        <v>10</v>
      </c>
      <c r="H7" s="15" t="s">
        <v>75</v>
      </c>
      <c r="I7" s="15" t="s">
        <v>76</v>
      </c>
      <c r="J7" t="s">
        <v>39</v>
      </c>
      <c r="K7" t="s">
        <v>58</v>
      </c>
      <c r="L7" s="18"/>
      <c r="M7" s="36"/>
    </row>
    <row r="8" spans="1:17">
      <c r="A8" s="18" t="s">
        <v>82</v>
      </c>
      <c r="B8" t="s">
        <v>294</v>
      </c>
      <c r="C8" t="s">
        <v>295</v>
      </c>
      <c r="D8" s="23" t="s">
        <v>296</v>
      </c>
      <c r="E8">
        <v>14</v>
      </c>
      <c r="F8" s="24" t="s">
        <v>66</v>
      </c>
      <c r="G8">
        <v>27</v>
      </c>
      <c r="H8" s="15" t="s">
        <v>297</v>
      </c>
      <c r="I8" s="15" t="s">
        <v>298</v>
      </c>
      <c r="J8" t="s">
        <v>39</v>
      </c>
      <c r="K8" t="s">
        <v>63</v>
      </c>
      <c r="L8" s="18"/>
    </row>
    <row r="9" spans="1:17">
      <c r="A9" s="18" t="s">
        <v>83</v>
      </c>
      <c r="B9" t="s">
        <v>294</v>
      </c>
      <c r="C9" t="s">
        <v>295</v>
      </c>
      <c r="D9" s="23" t="s">
        <v>296</v>
      </c>
      <c r="E9">
        <v>16</v>
      </c>
      <c r="F9" s="24" t="s">
        <v>299</v>
      </c>
      <c r="G9">
        <v>12</v>
      </c>
      <c r="H9" s="15" t="s">
        <v>300</v>
      </c>
      <c r="I9" s="15" t="s">
        <v>301</v>
      </c>
      <c r="J9" t="s">
        <v>39</v>
      </c>
      <c r="K9" t="s">
        <v>58</v>
      </c>
      <c r="L9" s="18"/>
    </row>
    <row r="10" spans="1:17">
      <c r="A10" s="18" t="s">
        <v>84</v>
      </c>
      <c r="B10" t="s">
        <v>294</v>
      </c>
      <c r="C10" t="s">
        <v>295</v>
      </c>
      <c r="D10" s="23" t="s">
        <v>296</v>
      </c>
      <c r="E10">
        <v>16</v>
      </c>
      <c r="F10" s="24" t="s">
        <v>299</v>
      </c>
      <c r="G10">
        <v>12</v>
      </c>
      <c r="H10" s="15" t="s">
        <v>302</v>
      </c>
      <c r="I10" s="15" t="s">
        <v>303</v>
      </c>
      <c r="J10" t="s">
        <v>39</v>
      </c>
      <c r="K10" t="s">
        <v>58</v>
      </c>
      <c r="L10" s="18"/>
      <c r="M10" s="36"/>
    </row>
    <row r="11" spans="1:17">
      <c r="A11" s="18" t="s">
        <v>85</v>
      </c>
      <c r="B11" t="s">
        <v>294</v>
      </c>
      <c r="C11" t="s">
        <v>295</v>
      </c>
      <c r="D11" s="23" t="s">
        <v>296</v>
      </c>
      <c r="E11">
        <v>16</v>
      </c>
      <c r="F11" s="24" t="s">
        <v>299</v>
      </c>
      <c r="G11">
        <v>12</v>
      </c>
      <c r="H11" s="15" t="s">
        <v>304</v>
      </c>
      <c r="I11" s="15" t="s">
        <v>305</v>
      </c>
      <c r="J11" t="s">
        <v>38</v>
      </c>
      <c r="K11" t="s">
        <v>58</v>
      </c>
      <c r="L11" s="18"/>
      <c r="M11" s="36"/>
    </row>
    <row r="12" spans="1:17">
      <c r="A12" s="18" t="s">
        <v>86</v>
      </c>
      <c r="B12" t="s">
        <v>294</v>
      </c>
      <c r="C12" t="s">
        <v>295</v>
      </c>
      <c r="D12" s="23" t="s">
        <v>296</v>
      </c>
      <c r="E12">
        <v>16</v>
      </c>
      <c r="F12" s="24" t="s">
        <v>299</v>
      </c>
      <c r="G12">
        <v>12</v>
      </c>
      <c r="H12" s="15" t="s">
        <v>306</v>
      </c>
      <c r="K12" t="s">
        <v>58</v>
      </c>
      <c r="L12" s="18"/>
      <c r="M12" s="36"/>
    </row>
    <row r="13" spans="1:17">
      <c r="A13" s="18" t="s">
        <v>87</v>
      </c>
      <c r="B13" t="s">
        <v>294</v>
      </c>
      <c r="C13" t="s">
        <v>295</v>
      </c>
      <c r="D13" s="23" t="s">
        <v>296</v>
      </c>
      <c r="E13">
        <v>17</v>
      </c>
      <c r="F13" s="25" t="s">
        <v>307</v>
      </c>
      <c r="G13">
        <v>17</v>
      </c>
      <c r="H13" s="15" t="s">
        <v>308</v>
      </c>
      <c r="J13" t="s">
        <v>38</v>
      </c>
      <c r="K13" t="s">
        <v>63</v>
      </c>
      <c r="L13" s="18"/>
      <c r="M13" s="36"/>
    </row>
    <row r="14" spans="1:17" ht="38.25">
      <c r="A14" s="18" t="s">
        <v>88</v>
      </c>
      <c r="B14" t="s">
        <v>294</v>
      </c>
      <c r="C14" t="s">
        <v>295</v>
      </c>
      <c r="D14" s="23" t="s">
        <v>296</v>
      </c>
      <c r="E14">
        <v>18</v>
      </c>
      <c r="F14" s="24" t="s">
        <v>71</v>
      </c>
      <c r="G14">
        <v>20</v>
      </c>
      <c r="H14" s="15" t="s">
        <v>309</v>
      </c>
      <c r="I14" s="15" t="s">
        <v>310</v>
      </c>
      <c r="J14" t="s">
        <v>39</v>
      </c>
      <c r="K14" t="s">
        <v>63</v>
      </c>
      <c r="L14" s="18"/>
      <c r="M14" s="36"/>
    </row>
    <row r="15" spans="1:17" s="15" customFormat="1">
      <c r="A15" s="18" t="s">
        <v>89</v>
      </c>
      <c r="B15" t="s">
        <v>294</v>
      </c>
      <c r="C15" t="s">
        <v>295</v>
      </c>
      <c r="D15" s="23" t="s">
        <v>296</v>
      </c>
      <c r="E15">
        <v>18</v>
      </c>
      <c r="F15" s="24" t="s">
        <v>71</v>
      </c>
      <c r="G15">
        <v>26</v>
      </c>
      <c r="H15" s="15" t="s">
        <v>311</v>
      </c>
      <c r="I15" s="15" t="s">
        <v>312</v>
      </c>
      <c r="J15" t="s">
        <v>38</v>
      </c>
      <c r="K15" t="s">
        <v>63</v>
      </c>
      <c r="L15" s="18"/>
      <c r="M15" s="36"/>
      <c r="Q15"/>
    </row>
    <row r="16" spans="1:17" s="15" customFormat="1">
      <c r="A16" s="18" t="s">
        <v>90</v>
      </c>
      <c r="B16" t="s">
        <v>294</v>
      </c>
      <c r="C16" t="s">
        <v>295</v>
      </c>
      <c r="D16" s="23" t="s">
        <v>296</v>
      </c>
      <c r="E16">
        <v>19</v>
      </c>
      <c r="F16" s="24" t="s">
        <v>313</v>
      </c>
      <c r="G16">
        <v>14</v>
      </c>
      <c r="H16" s="15" t="s">
        <v>314</v>
      </c>
      <c r="I16" s="15" t="s">
        <v>312</v>
      </c>
      <c r="J16" t="s">
        <v>38</v>
      </c>
      <c r="K16" t="s">
        <v>63</v>
      </c>
      <c r="L16" s="18"/>
      <c r="M16" s="36"/>
      <c r="Q16"/>
    </row>
    <row r="17" spans="1:17" s="15" customFormat="1" ht="127.5">
      <c r="A17" s="18" t="s">
        <v>91</v>
      </c>
      <c r="B17" t="s">
        <v>294</v>
      </c>
      <c r="C17" t="s">
        <v>295</v>
      </c>
      <c r="D17" s="23" t="s">
        <v>296</v>
      </c>
      <c r="E17">
        <v>22</v>
      </c>
      <c r="F17" s="24" t="s">
        <v>72</v>
      </c>
      <c r="G17" s="65" t="s">
        <v>315</v>
      </c>
      <c r="H17" s="15" t="s">
        <v>316</v>
      </c>
      <c r="I17" s="15" t="s">
        <v>317</v>
      </c>
      <c r="J17" t="s">
        <v>39</v>
      </c>
      <c r="K17" t="s">
        <v>63</v>
      </c>
      <c r="L17" s="18"/>
      <c r="M17" s="36"/>
      <c r="Q17"/>
    </row>
    <row r="18" spans="1:17" s="15" customFormat="1">
      <c r="A18" s="18" t="s">
        <v>92</v>
      </c>
      <c r="B18" t="s">
        <v>294</v>
      </c>
      <c r="C18" t="s">
        <v>295</v>
      </c>
      <c r="D18" s="23" t="s">
        <v>296</v>
      </c>
      <c r="E18">
        <v>24</v>
      </c>
      <c r="F18" s="24" t="s">
        <v>318</v>
      </c>
      <c r="G18">
        <v>6</v>
      </c>
      <c r="H18" s="15" t="s">
        <v>319</v>
      </c>
      <c r="I18" s="15" t="s">
        <v>320</v>
      </c>
      <c r="J18" t="s">
        <v>38</v>
      </c>
      <c r="K18" t="s">
        <v>63</v>
      </c>
      <c r="L18" s="18"/>
      <c r="M18" s="36"/>
      <c r="Q18"/>
    </row>
    <row r="19" spans="1:17" s="15" customFormat="1">
      <c r="A19" s="18" t="s">
        <v>93</v>
      </c>
      <c r="B19" t="s">
        <v>294</v>
      </c>
      <c r="C19" t="s">
        <v>295</v>
      </c>
      <c r="D19" s="23" t="s">
        <v>296</v>
      </c>
      <c r="E19">
        <v>25</v>
      </c>
      <c r="F19" s="24" t="s">
        <v>321</v>
      </c>
      <c r="G19">
        <v>18</v>
      </c>
      <c r="H19" s="15" t="s">
        <v>322</v>
      </c>
      <c r="I19" s="15" t="s">
        <v>312</v>
      </c>
      <c r="J19" t="s">
        <v>39</v>
      </c>
      <c r="K19" t="s">
        <v>63</v>
      </c>
      <c r="L19" s="18"/>
      <c r="M19" s="36"/>
      <c r="Q19"/>
    </row>
    <row r="20" spans="1:17" s="15" customFormat="1" ht="38.25">
      <c r="A20" s="18" t="s">
        <v>94</v>
      </c>
      <c r="B20" t="s">
        <v>294</v>
      </c>
      <c r="C20" t="s">
        <v>295</v>
      </c>
      <c r="D20" s="23" t="s">
        <v>296</v>
      </c>
      <c r="E20">
        <v>28</v>
      </c>
      <c r="F20" s="24" t="s">
        <v>323</v>
      </c>
      <c r="G20">
        <v>3</v>
      </c>
      <c r="H20" s="15" t="s">
        <v>324</v>
      </c>
      <c r="I20" s="15" t="s">
        <v>325</v>
      </c>
      <c r="J20" t="s">
        <v>39</v>
      </c>
      <c r="K20" t="s">
        <v>58</v>
      </c>
      <c r="L20" s="18"/>
      <c r="M20" s="36"/>
      <c r="Q20"/>
    </row>
    <row r="21" spans="1:17" s="15" customFormat="1" ht="25.5">
      <c r="A21" s="18" t="s">
        <v>95</v>
      </c>
      <c r="B21" t="s">
        <v>294</v>
      </c>
      <c r="C21" t="s">
        <v>295</v>
      </c>
      <c r="D21" s="23" t="s">
        <v>296</v>
      </c>
      <c r="E21">
        <v>33</v>
      </c>
      <c r="F21" s="24" t="s">
        <v>326</v>
      </c>
      <c r="G21">
        <v>7</v>
      </c>
      <c r="H21" s="15" t="s">
        <v>327</v>
      </c>
      <c r="I21" s="15" t="s">
        <v>328</v>
      </c>
      <c r="J21" t="s">
        <v>38</v>
      </c>
      <c r="K21" t="s">
        <v>63</v>
      </c>
      <c r="L21" s="18"/>
      <c r="M21" s="36"/>
      <c r="Q21"/>
    </row>
    <row r="22" spans="1:17" s="15" customFormat="1" ht="25.5">
      <c r="A22" s="18" t="s">
        <v>96</v>
      </c>
      <c r="B22" t="s">
        <v>294</v>
      </c>
      <c r="C22" t="s">
        <v>295</v>
      </c>
      <c r="D22" s="23" t="s">
        <v>296</v>
      </c>
      <c r="E22">
        <v>33</v>
      </c>
      <c r="F22" s="24" t="s">
        <v>73</v>
      </c>
      <c r="G22">
        <v>11</v>
      </c>
      <c r="H22" s="15" t="s">
        <v>329</v>
      </c>
      <c r="I22" s="15" t="s">
        <v>312</v>
      </c>
      <c r="J22" t="s">
        <v>38</v>
      </c>
      <c r="K22" t="s">
        <v>63</v>
      </c>
      <c r="L22" s="18"/>
      <c r="M22" s="36"/>
      <c r="Q22"/>
    </row>
    <row r="23" spans="1:17" s="15" customFormat="1">
      <c r="A23" s="18" t="s">
        <v>97</v>
      </c>
      <c r="B23" t="s">
        <v>294</v>
      </c>
      <c r="C23" t="s">
        <v>295</v>
      </c>
      <c r="D23" s="23" t="s">
        <v>296</v>
      </c>
      <c r="E23">
        <v>34</v>
      </c>
      <c r="F23" s="24" t="s">
        <v>330</v>
      </c>
      <c r="G23">
        <v>15</v>
      </c>
      <c r="H23" s="15" t="s">
        <v>331</v>
      </c>
      <c r="I23" s="15" t="s">
        <v>312</v>
      </c>
      <c r="J23" t="s">
        <v>38</v>
      </c>
      <c r="K23"/>
      <c r="L23" s="18"/>
      <c r="M23" s="36"/>
      <c r="Q23"/>
    </row>
    <row r="24" spans="1:17" s="15" customFormat="1" ht="25.5">
      <c r="A24" s="18" t="s">
        <v>98</v>
      </c>
      <c r="B24" t="s">
        <v>294</v>
      </c>
      <c r="C24" t="s">
        <v>295</v>
      </c>
      <c r="D24" s="23" t="s">
        <v>296</v>
      </c>
      <c r="E24">
        <v>38</v>
      </c>
      <c r="F24" s="24" t="s">
        <v>332</v>
      </c>
      <c r="G24">
        <v>1</v>
      </c>
      <c r="H24" s="15" t="s">
        <v>333</v>
      </c>
      <c r="I24" s="15" t="s">
        <v>312</v>
      </c>
      <c r="J24" t="s">
        <v>39</v>
      </c>
      <c r="K24" t="s">
        <v>63</v>
      </c>
      <c r="L24" s="18"/>
      <c r="M24" s="36"/>
      <c r="Q24"/>
    </row>
    <row r="25" spans="1:17" s="15" customFormat="1" ht="51">
      <c r="A25" s="18" t="s">
        <v>99</v>
      </c>
      <c r="B25" t="s">
        <v>294</v>
      </c>
      <c r="C25" t="s">
        <v>295</v>
      </c>
      <c r="D25" s="23" t="s">
        <v>296</v>
      </c>
      <c r="E25">
        <v>38</v>
      </c>
      <c r="F25" s="24" t="s">
        <v>332</v>
      </c>
      <c r="G25">
        <v>1</v>
      </c>
      <c r="H25" s="15" t="s">
        <v>334</v>
      </c>
      <c r="I25" s="15" t="s">
        <v>312</v>
      </c>
      <c r="J25" t="s">
        <v>39</v>
      </c>
      <c r="K25" t="s">
        <v>63</v>
      </c>
      <c r="L25" s="18"/>
      <c r="M25" s="36"/>
      <c r="Q25"/>
    </row>
    <row r="26" spans="1:17" s="15" customFormat="1">
      <c r="A26" s="18" t="s">
        <v>100</v>
      </c>
      <c r="B26" t="s">
        <v>294</v>
      </c>
      <c r="C26" t="s">
        <v>295</v>
      </c>
      <c r="D26" s="23" t="s">
        <v>296</v>
      </c>
      <c r="E26">
        <v>43</v>
      </c>
      <c r="F26" s="24" t="s">
        <v>335</v>
      </c>
      <c r="G26">
        <v>19</v>
      </c>
      <c r="H26" s="15" t="s">
        <v>319</v>
      </c>
      <c r="I26" s="15" t="s">
        <v>320</v>
      </c>
      <c r="J26" t="s">
        <v>38</v>
      </c>
      <c r="K26" t="s">
        <v>63</v>
      </c>
      <c r="L26" s="18"/>
      <c r="Q26"/>
    </row>
    <row r="27" spans="1:17" s="15" customFormat="1">
      <c r="A27" s="18" t="s">
        <v>101</v>
      </c>
      <c r="B27" t="s">
        <v>294</v>
      </c>
      <c r="C27" t="s">
        <v>295</v>
      </c>
      <c r="D27" s="23" t="s">
        <v>296</v>
      </c>
      <c r="E27">
        <v>43</v>
      </c>
      <c r="F27" s="24" t="s">
        <v>335</v>
      </c>
      <c r="G27" s="26">
        <v>22</v>
      </c>
      <c r="H27" s="15" t="s">
        <v>319</v>
      </c>
      <c r="I27" s="15" t="s">
        <v>320</v>
      </c>
      <c r="J27" t="s">
        <v>38</v>
      </c>
      <c r="K27" t="s">
        <v>63</v>
      </c>
      <c r="L27" s="18"/>
      <c r="Q27"/>
    </row>
    <row r="28" spans="1:17" s="15" customFormat="1">
      <c r="A28" s="18" t="s">
        <v>102</v>
      </c>
      <c r="B28" t="s">
        <v>294</v>
      </c>
      <c r="C28" t="s">
        <v>295</v>
      </c>
      <c r="D28" s="23" t="s">
        <v>296</v>
      </c>
      <c r="E28">
        <v>64</v>
      </c>
      <c r="F28" s="24" t="s">
        <v>336</v>
      </c>
      <c r="G28">
        <v>7</v>
      </c>
      <c r="H28" s="15" t="s">
        <v>337</v>
      </c>
      <c r="J28" t="s">
        <v>38</v>
      </c>
      <c r="K28" t="s">
        <v>63</v>
      </c>
      <c r="L28" s="18"/>
      <c r="M28" s="36"/>
      <c r="Q28"/>
    </row>
    <row r="29" spans="1:17" s="15" customFormat="1" ht="25.5">
      <c r="A29" s="18" t="s">
        <v>103</v>
      </c>
      <c r="B29" t="s">
        <v>294</v>
      </c>
      <c r="C29" t="s">
        <v>295</v>
      </c>
      <c r="D29" s="23" t="s">
        <v>296</v>
      </c>
      <c r="E29">
        <v>74</v>
      </c>
      <c r="F29" s="24" t="s">
        <v>67</v>
      </c>
      <c r="G29">
        <v>31</v>
      </c>
      <c r="H29" s="15" t="s">
        <v>338</v>
      </c>
      <c r="I29" s="15" t="s">
        <v>312</v>
      </c>
      <c r="J29" t="s">
        <v>39</v>
      </c>
      <c r="K29" t="s">
        <v>63</v>
      </c>
      <c r="L29" s="18"/>
      <c r="M29" s="36"/>
      <c r="Q29"/>
    </row>
    <row r="30" spans="1:17" s="15" customFormat="1" ht="51">
      <c r="A30" s="18" t="s">
        <v>104</v>
      </c>
      <c r="B30" t="s">
        <v>294</v>
      </c>
      <c r="C30" t="s">
        <v>295</v>
      </c>
      <c r="D30" s="23" t="s">
        <v>296</v>
      </c>
      <c r="E30">
        <v>80</v>
      </c>
      <c r="F30" s="24" t="s">
        <v>339</v>
      </c>
      <c r="G30">
        <v>6</v>
      </c>
      <c r="H30" s="15" t="s">
        <v>340</v>
      </c>
      <c r="J30" t="s">
        <v>39</v>
      </c>
      <c r="K30" t="s">
        <v>58</v>
      </c>
      <c r="L30" s="18"/>
      <c r="Q30"/>
    </row>
    <row r="31" spans="1:17" ht="25.5">
      <c r="A31" s="18" t="s">
        <v>105</v>
      </c>
      <c r="B31" t="s">
        <v>294</v>
      </c>
      <c r="C31" t="s">
        <v>295</v>
      </c>
      <c r="D31" s="23" t="s">
        <v>296</v>
      </c>
      <c r="E31">
        <v>80</v>
      </c>
      <c r="F31" s="24" t="s">
        <v>339</v>
      </c>
      <c r="G31">
        <v>8</v>
      </c>
      <c r="H31" s="15" t="s">
        <v>341</v>
      </c>
      <c r="J31" t="s">
        <v>39</v>
      </c>
      <c r="K31" t="s">
        <v>63</v>
      </c>
      <c r="L31" s="18"/>
      <c r="M31" s="36"/>
    </row>
    <row r="32" spans="1:17">
      <c r="A32" s="18" t="s">
        <v>106</v>
      </c>
      <c r="B32" t="s">
        <v>294</v>
      </c>
      <c r="C32" t="s">
        <v>295</v>
      </c>
      <c r="D32" s="23" t="s">
        <v>296</v>
      </c>
      <c r="E32">
        <v>84</v>
      </c>
      <c r="F32" s="24" t="s">
        <v>342</v>
      </c>
      <c r="G32">
        <v>24</v>
      </c>
      <c r="H32" s="15" t="s">
        <v>343</v>
      </c>
      <c r="I32" s="15" t="s">
        <v>312</v>
      </c>
      <c r="J32" t="s">
        <v>38</v>
      </c>
      <c r="K32" t="s">
        <v>63</v>
      </c>
      <c r="L32" s="18"/>
      <c r="M32" s="36"/>
    </row>
    <row r="33" spans="1:13" ht="63.75">
      <c r="A33" s="18" t="s">
        <v>107</v>
      </c>
      <c r="B33" t="s">
        <v>294</v>
      </c>
      <c r="C33" t="s">
        <v>295</v>
      </c>
      <c r="D33" s="23" t="s">
        <v>296</v>
      </c>
      <c r="E33">
        <v>95</v>
      </c>
      <c r="F33" s="24" t="s">
        <v>344</v>
      </c>
      <c r="G33">
        <v>1</v>
      </c>
      <c r="H33" s="15" t="s">
        <v>345</v>
      </c>
      <c r="J33" t="s">
        <v>39</v>
      </c>
      <c r="K33" t="s">
        <v>58</v>
      </c>
      <c r="L33" s="18"/>
      <c r="M33" s="36"/>
    </row>
    <row r="34" spans="1:13">
      <c r="A34" s="18" t="s">
        <v>108</v>
      </c>
      <c r="B34" t="s">
        <v>294</v>
      </c>
      <c r="C34" t="s">
        <v>295</v>
      </c>
      <c r="D34" s="23" t="s">
        <v>296</v>
      </c>
      <c r="E34">
        <v>105</v>
      </c>
      <c r="F34" s="24" t="s">
        <v>346</v>
      </c>
      <c r="G34">
        <v>4</v>
      </c>
      <c r="H34" s="15" t="s">
        <v>347</v>
      </c>
      <c r="I34" s="15" t="s">
        <v>312</v>
      </c>
      <c r="J34" t="s">
        <v>38</v>
      </c>
      <c r="K34" t="s">
        <v>63</v>
      </c>
      <c r="L34" s="18"/>
      <c r="M34" s="36"/>
    </row>
    <row r="35" spans="1:13">
      <c r="A35" s="18" t="s">
        <v>109</v>
      </c>
      <c r="B35" s="18"/>
      <c r="C35" s="18"/>
      <c r="D35" s="18"/>
      <c r="E35" s="34"/>
      <c r="F35" s="35"/>
      <c r="G35" s="34"/>
      <c r="H35" s="36"/>
      <c r="I35" s="36"/>
      <c r="J35" s="18"/>
      <c r="K35" s="18"/>
      <c r="L35" s="18"/>
      <c r="M35" s="36"/>
    </row>
    <row r="36" spans="1:13">
      <c r="A36" s="18" t="s">
        <v>110</v>
      </c>
      <c r="B36" s="18"/>
      <c r="C36" s="18"/>
      <c r="D36" s="18"/>
      <c r="E36" s="34"/>
      <c r="F36" s="35"/>
      <c r="G36" s="34"/>
      <c r="H36" s="36"/>
      <c r="I36" s="36"/>
      <c r="J36" s="18"/>
      <c r="K36" s="18"/>
      <c r="L36" s="18"/>
      <c r="M36" s="36"/>
    </row>
    <row r="37" spans="1:13">
      <c r="A37" s="18" t="s">
        <v>111</v>
      </c>
      <c r="B37" s="18"/>
      <c r="C37" s="18"/>
      <c r="D37" s="18"/>
      <c r="E37" s="34"/>
      <c r="F37" s="35"/>
      <c r="G37" s="34"/>
      <c r="H37" s="36"/>
      <c r="I37" s="36"/>
      <c r="J37" s="18"/>
      <c r="K37" s="18"/>
      <c r="L37" s="18"/>
      <c r="M37" s="36"/>
    </row>
    <row r="38" spans="1:13">
      <c r="A38" s="18" t="s">
        <v>112</v>
      </c>
      <c r="B38" s="18"/>
      <c r="C38" s="18"/>
      <c r="D38" s="18"/>
      <c r="E38" s="34"/>
      <c r="F38" s="34"/>
      <c r="G38" s="34"/>
      <c r="H38" s="36"/>
      <c r="I38" s="36"/>
      <c r="J38" s="18"/>
      <c r="K38" s="18"/>
      <c r="L38" s="18"/>
      <c r="M38" s="36"/>
    </row>
    <row r="39" spans="1:13">
      <c r="A39" s="18" t="s">
        <v>113</v>
      </c>
      <c r="B39" s="18"/>
      <c r="C39" s="18"/>
      <c r="D39" s="18"/>
      <c r="E39" s="34"/>
      <c r="F39" s="35"/>
      <c r="G39" s="34"/>
      <c r="H39" s="36"/>
      <c r="I39" s="36"/>
      <c r="J39" s="18"/>
      <c r="K39" s="18"/>
      <c r="L39" s="18"/>
      <c r="M39" s="36"/>
    </row>
    <row r="40" spans="1:13">
      <c r="A40" s="18" t="s">
        <v>114</v>
      </c>
      <c r="B40" s="18"/>
      <c r="C40" s="18"/>
      <c r="D40" s="18"/>
      <c r="E40" s="34"/>
      <c r="F40" s="35"/>
      <c r="G40" s="35"/>
      <c r="H40" s="36"/>
      <c r="I40" s="36"/>
      <c r="J40" s="18"/>
      <c r="K40" s="18"/>
      <c r="L40" s="18"/>
      <c r="M40" s="36"/>
    </row>
    <row r="41" spans="1:13">
      <c r="A41" s="18" t="s">
        <v>115</v>
      </c>
      <c r="B41" s="18"/>
      <c r="C41" s="18"/>
      <c r="D41" s="18"/>
      <c r="E41" s="34"/>
      <c r="F41" s="35"/>
      <c r="G41" s="34"/>
      <c r="H41" s="36"/>
      <c r="I41" s="36"/>
      <c r="J41" s="18"/>
      <c r="K41" s="18"/>
      <c r="L41" s="18"/>
      <c r="M41" s="36"/>
    </row>
    <row r="42" spans="1:13">
      <c r="A42" s="18" t="s">
        <v>116</v>
      </c>
      <c r="B42" s="18"/>
      <c r="C42" s="18"/>
      <c r="D42" s="18"/>
      <c r="E42" s="34"/>
      <c r="F42" s="35"/>
      <c r="G42" s="34"/>
      <c r="H42" s="36"/>
      <c r="I42" s="36"/>
      <c r="J42" s="18"/>
      <c r="K42" s="18"/>
      <c r="L42" s="18"/>
      <c r="M42" s="36"/>
    </row>
    <row r="43" spans="1:13">
      <c r="A43" s="18" t="s">
        <v>117</v>
      </c>
      <c r="B43" s="18"/>
      <c r="C43" s="18"/>
      <c r="D43" s="18"/>
      <c r="E43" s="34"/>
      <c r="F43" s="35"/>
      <c r="G43" s="35"/>
      <c r="H43" s="36"/>
      <c r="I43" s="36"/>
      <c r="J43" s="18"/>
      <c r="K43" s="18"/>
      <c r="L43" s="18"/>
      <c r="M43" s="36"/>
    </row>
    <row r="44" spans="1:13">
      <c r="A44" s="18" t="s">
        <v>118</v>
      </c>
      <c r="B44" s="18"/>
      <c r="C44" s="18"/>
      <c r="D44" s="18"/>
      <c r="E44" s="34"/>
      <c r="F44" s="35"/>
      <c r="G44" s="35"/>
      <c r="H44" s="36"/>
      <c r="I44" s="36"/>
      <c r="J44" s="18"/>
      <c r="K44" s="18"/>
      <c r="L44" s="18"/>
    </row>
    <row r="45" spans="1:13">
      <c r="A45" s="18" t="s">
        <v>119</v>
      </c>
      <c r="B45" s="18"/>
      <c r="C45" s="18"/>
      <c r="D45" s="18"/>
      <c r="E45" s="34"/>
      <c r="F45" s="35"/>
      <c r="G45" s="35"/>
      <c r="H45" s="36"/>
      <c r="I45" s="36"/>
      <c r="J45" s="18"/>
      <c r="K45" s="18"/>
      <c r="L45" s="18"/>
    </row>
    <row r="46" spans="1:13">
      <c r="A46" s="18" t="s">
        <v>120</v>
      </c>
      <c r="B46" s="18"/>
      <c r="C46" s="18"/>
      <c r="D46" s="18"/>
      <c r="E46" s="34"/>
      <c r="F46" s="35"/>
      <c r="G46" s="35"/>
      <c r="H46" s="36"/>
      <c r="I46" s="36"/>
      <c r="J46" s="18"/>
      <c r="K46" s="18"/>
    </row>
    <row r="47" spans="1:13">
      <c r="A47" s="18" t="s">
        <v>121</v>
      </c>
      <c r="B47" s="18"/>
      <c r="C47" s="18"/>
      <c r="D47" s="18"/>
      <c r="E47" s="34"/>
      <c r="F47" s="35"/>
      <c r="G47" s="35"/>
      <c r="H47" s="36"/>
      <c r="I47" s="36"/>
      <c r="J47" s="18"/>
      <c r="K47" s="18"/>
    </row>
    <row r="48" spans="1:13">
      <c r="A48" s="18" t="s">
        <v>122</v>
      </c>
      <c r="B48" s="18"/>
      <c r="C48" s="18"/>
      <c r="D48" s="18"/>
      <c r="E48" s="35"/>
      <c r="F48" s="35"/>
      <c r="G48" s="35"/>
      <c r="H48" s="36"/>
      <c r="I48" s="36"/>
      <c r="J48" s="18"/>
      <c r="K48" s="18"/>
    </row>
    <row r="49" spans="1:13">
      <c r="A49" s="18" t="s">
        <v>123</v>
      </c>
      <c r="B49" s="34"/>
      <c r="C49" s="18"/>
      <c r="D49" s="18"/>
      <c r="E49" s="34"/>
      <c r="F49" s="35"/>
      <c r="G49" s="34"/>
      <c r="H49" s="56"/>
      <c r="I49" s="38"/>
      <c r="J49" s="34"/>
      <c r="K49" s="34"/>
    </row>
    <row r="50" spans="1:13">
      <c r="A50" s="18" t="s">
        <v>124</v>
      </c>
      <c r="B50" s="18"/>
      <c r="C50" s="18"/>
      <c r="D50" s="18"/>
      <c r="E50" s="34"/>
      <c r="F50" s="34"/>
      <c r="G50" s="34"/>
      <c r="H50" s="36"/>
      <c r="I50" s="36"/>
      <c r="J50" s="18"/>
      <c r="K50" s="18"/>
    </row>
    <row r="51" spans="1:13">
      <c r="A51" s="18" t="s">
        <v>125</v>
      </c>
      <c r="B51" s="18"/>
      <c r="C51" s="18"/>
      <c r="D51" s="18"/>
      <c r="E51" s="34"/>
      <c r="F51" s="35"/>
      <c r="G51" s="34"/>
      <c r="H51" s="36"/>
      <c r="I51" s="36"/>
      <c r="J51" s="18"/>
      <c r="K51" s="18"/>
    </row>
    <row r="52" spans="1:13">
      <c r="A52" s="18" t="s">
        <v>126</v>
      </c>
      <c r="B52" s="34"/>
      <c r="C52" s="18"/>
      <c r="D52" s="18"/>
      <c r="E52" s="34"/>
      <c r="F52" s="35"/>
      <c r="G52" s="34"/>
      <c r="H52" s="38"/>
      <c r="I52" s="39"/>
      <c r="J52" s="34"/>
      <c r="K52" s="34"/>
      <c r="L52" s="34"/>
      <c r="M52" s="49"/>
    </row>
    <row r="53" spans="1:13">
      <c r="A53" s="18" t="s">
        <v>127</v>
      </c>
      <c r="B53" s="18"/>
      <c r="C53" s="18"/>
      <c r="D53" s="18"/>
      <c r="E53" s="34"/>
      <c r="F53" s="35"/>
      <c r="G53" s="34"/>
      <c r="H53" s="36"/>
      <c r="I53" s="36"/>
      <c r="J53" s="18"/>
      <c r="K53" s="18"/>
    </row>
    <row r="54" spans="1:13">
      <c r="A54" s="18" t="s">
        <v>128</v>
      </c>
      <c r="B54" s="18"/>
      <c r="C54" s="18"/>
      <c r="D54" s="18"/>
      <c r="E54" s="34"/>
      <c r="F54" s="35"/>
      <c r="G54" s="34"/>
      <c r="H54" s="36"/>
      <c r="I54" s="36"/>
      <c r="J54" s="18"/>
      <c r="K54" s="18"/>
    </row>
    <row r="55" spans="1:13">
      <c r="A55" s="18" t="s">
        <v>129</v>
      </c>
      <c r="B55" s="34"/>
      <c r="C55" s="18"/>
      <c r="D55" s="18"/>
      <c r="E55" s="40"/>
      <c r="F55" s="41"/>
      <c r="G55" s="40"/>
      <c r="H55" s="42"/>
      <c r="I55" s="42"/>
      <c r="J55" s="40"/>
      <c r="K55" s="40"/>
      <c r="L55" s="40"/>
    </row>
    <row r="56" spans="1:13">
      <c r="A56" s="18" t="s">
        <v>130</v>
      </c>
      <c r="B56" s="34"/>
      <c r="C56" s="18"/>
      <c r="D56" s="18"/>
      <c r="E56" s="40"/>
      <c r="F56" s="41"/>
      <c r="G56" s="40"/>
      <c r="H56" s="42"/>
      <c r="I56" s="42"/>
      <c r="J56" s="40"/>
      <c r="K56" s="40"/>
      <c r="L56" s="40"/>
    </row>
    <row r="57" spans="1:13">
      <c r="A57" s="18" t="s">
        <v>131</v>
      </c>
      <c r="B57" s="34"/>
      <c r="C57" s="18"/>
      <c r="D57" s="18"/>
      <c r="E57" s="34"/>
      <c r="F57" s="35"/>
      <c r="G57" s="34"/>
      <c r="H57" s="56"/>
      <c r="I57" s="38"/>
      <c r="J57" s="34"/>
      <c r="K57" s="34"/>
    </row>
    <row r="58" spans="1:13">
      <c r="A58" s="18" t="s">
        <v>132</v>
      </c>
      <c r="B58" s="34"/>
      <c r="C58" s="18"/>
      <c r="D58" s="18"/>
      <c r="E58" s="34"/>
      <c r="F58" s="35"/>
      <c r="G58" s="34"/>
      <c r="H58" s="56"/>
      <c r="I58" s="38"/>
      <c r="J58" s="34"/>
      <c r="K58" s="34"/>
    </row>
    <row r="59" spans="1:13">
      <c r="A59" s="18" t="s">
        <v>133</v>
      </c>
      <c r="B59" s="34"/>
      <c r="C59" s="18"/>
      <c r="D59" s="18"/>
      <c r="E59" s="34"/>
      <c r="F59" s="43"/>
      <c r="G59" s="34"/>
      <c r="H59" s="56"/>
      <c r="I59" s="38"/>
      <c r="J59" s="34"/>
      <c r="K59" s="34"/>
    </row>
    <row r="60" spans="1:13">
      <c r="A60" s="18" t="s">
        <v>134</v>
      </c>
      <c r="B60" s="18"/>
      <c r="C60" s="18"/>
      <c r="D60" s="18"/>
      <c r="E60" s="34"/>
      <c r="F60" s="43"/>
      <c r="G60" s="34"/>
      <c r="H60" s="36"/>
      <c r="I60" s="36"/>
      <c r="J60" s="18"/>
      <c r="K60" s="18"/>
    </row>
    <row r="61" spans="1:13">
      <c r="A61" s="18" t="s">
        <v>135</v>
      </c>
      <c r="B61" s="34"/>
      <c r="C61" s="18"/>
      <c r="D61" s="18"/>
      <c r="E61" s="34"/>
      <c r="F61" s="35"/>
      <c r="G61" s="34"/>
      <c r="H61" s="38"/>
      <c r="I61" s="38"/>
      <c r="J61" s="34"/>
      <c r="K61" s="34"/>
      <c r="L61" s="34"/>
      <c r="M61" s="38"/>
    </row>
    <row r="62" spans="1:13">
      <c r="A62" s="18" t="s">
        <v>136</v>
      </c>
      <c r="B62" s="18"/>
      <c r="C62" s="18"/>
      <c r="D62" s="18"/>
      <c r="E62" s="34"/>
      <c r="F62" s="35"/>
      <c r="G62" s="34"/>
      <c r="H62" s="36"/>
      <c r="I62" s="36"/>
      <c r="J62" s="18"/>
      <c r="K62" s="18"/>
    </row>
    <row r="63" spans="1:13">
      <c r="A63" s="18" t="s">
        <v>137</v>
      </c>
      <c r="B63" s="34"/>
      <c r="C63" s="18"/>
      <c r="D63" s="18"/>
      <c r="E63" s="44"/>
      <c r="F63" s="44"/>
      <c r="G63" s="44"/>
      <c r="H63" s="45"/>
      <c r="I63" s="45"/>
      <c r="J63" s="44"/>
      <c r="K63" s="44"/>
      <c r="L63" s="44"/>
      <c r="M63" s="45"/>
    </row>
    <row r="64" spans="1:13">
      <c r="A64" s="18" t="s">
        <v>138</v>
      </c>
      <c r="B64" s="34"/>
      <c r="C64" s="18"/>
      <c r="D64" s="18"/>
      <c r="E64" s="34"/>
      <c r="F64" s="35"/>
      <c r="G64" s="34"/>
      <c r="H64" s="56"/>
      <c r="I64" s="38"/>
      <c r="J64" s="34"/>
      <c r="K64" s="34"/>
      <c r="M64" s="38"/>
    </row>
    <row r="65" spans="1:13">
      <c r="A65" s="18" t="s">
        <v>139</v>
      </c>
      <c r="B65" s="34"/>
      <c r="C65" s="18"/>
      <c r="D65" s="18"/>
      <c r="E65" s="34"/>
      <c r="F65" s="35"/>
      <c r="G65" s="34"/>
      <c r="H65" s="38"/>
      <c r="I65" s="38"/>
      <c r="J65" s="34"/>
      <c r="K65" s="34"/>
    </row>
    <row r="66" spans="1:13">
      <c r="A66" s="18" t="s">
        <v>140</v>
      </c>
      <c r="B66" s="18"/>
      <c r="C66" s="18"/>
      <c r="D66" s="18"/>
      <c r="E66" s="34"/>
      <c r="F66" s="35"/>
      <c r="G66" s="34"/>
      <c r="H66" s="36"/>
      <c r="I66" s="36"/>
      <c r="J66" s="18"/>
      <c r="K66" s="18"/>
    </row>
    <row r="67" spans="1:13">
      <c r="A67" s="18" t="s">
        <v>141</v>
      </c>
      <c r="B67" s="34"/>
      <c r="C67" s="18"/>
      <c r="D67" s="18"/>
      <c r="E67" s="34"/>
      <c r="F67" s="35"/>
      <c r="G67" s="34"/>
      <c r="H67" s="56"/>
      <c r="I67" s="38"/>
      <c r="J67" s="34"/>
      <c r="K67" s="34"/>
      <c r="M67" s="38"/>
    </row>
    <row r="68" spans="1:13">
      <c r="A68" s="18" t="s">
        <v>142</v>
      </c>
      <c r="B68" s="34"/>
      <c r="C68" s="18"/>
      <c r="D68" s="18"/>
      <c r="E68" s="44"/>
      <c r="F68" s="44"/>
      <c r="G68" s="44"/>
      <c r="H68" s="45"/>
      <c r="I68" s="45"/>
      <c r="J68" s="44"/>
      <c r="K68" s="44"/>
    </row>
    <row r="69" spans="1:13">
      <c r="A69" s="18" t="s">
        <v>143</v>
      </c>
      <c r="B69" s="34"/>
      <c r="C69" s="18"/>
      <c r="D69" s="18"/>
      <c r="E69" s="34"/>
      <c r="F69" s="35"/>
      <c r="G69" s="34"/>
      <c r="H69" s="56"/>
      <c r="I69" s="38"/>
      <c r="J69" s="34"/>
      <c r="K69" s="34"/>
    </row>
    <row r="70" spans="1:13">
      <c r="A70" s="18" t="s">
        <v>144</v>
      </c>
      <c r="B70" s="34"/>
      <c r="C70" s="18"/>
      <c r="D70" s="18"/>
      <c r="E70" s="34"/>
      <c r="F70" s="35"/>
      <c r="G70" s="34"/>
      <c r="H70" s="38"/>
      <c r="I70" s="38"/>
      <c r="J70" s="34"/>
      <c r="K70" s="34"/>
    </row>
    <row r="71" spans="1:13">
      <c r="A71" s="18" t="s">
        <v>145</v>
      </c>
      <c r="B71" s="34"/>
      <c r="C71" s="18"/>
      <c r="D71" s="18"/>
      <c r="E71" s="34"/>
      <c r="F71" s="35"/>
      <c r="G71" s="34"/>
      <c r="H71" s="56"/>
      <c r="I71" s="38"/>
      <c r="J71" s="34"/>
      <c r="K71" s="34"/>
      <c r="L71" s="34"/>
    </row>
    <row r="72" spans="1:13">
      <c r="A72" s="18" t="s">
        <v>146</v>
      </c>
      <c r="B72" s="34"/>
      <c r="C72" s="18"/>
      <c r="D72" s="18"/>
      <c r="E72" s="34"/>
      <c r="F72" s="35"/>
      <c r="G72" s="34"/>
      <c r="H72" s="38"/>
      <c r="I72" s="38"/>
      <c r="J72" s="34"/>
      <c r="K72" s="34"/>
      <c r="L72" s="34"/>
    </row>
    <row r="73" spans="1:13">
      <c r="A73" s="18" t="s">
        <v>147</v>
      </c>
      <c r="B73" s="34"/>
      <c r="C73" s="18"/>
      <c r="D73" s="18"/>
      <c r="E73" s="34"/>
      <c r="F73" s="35"/>
      <c r="G73" s="34"/>
      <c r="H73" s="38"/>
      <c r="I73" s="38"/>
      <c r="J73" s="34"/>
      <c r="K73" s="34"/>
      <c r="L73" s="34"/>
    </row>
    <row r="74" spans="1:13">
      <c r="A74" s="18" t="s">
        <v>148</v>
      </c>
      <c r="B74" s="18"/>
      <c r="C74" s="18"/>
      <c r="D74" s="18"/>
      <c r="E74" s="34"/>
      <c r="F74" s="34"/>
      <c r="G74" s="34"/>
      <c r="H74" s="36"/>
      <c r="I74" s="36"/>
      <c r="J74" s="18"/>
      <c r="K74" s="18"/>
      <c r="L74" s="34"/>
    </row>
    <row r="75" spans="1:13">
      <c r="A75" s="18" t="s">
        <v>149</v>
      </c>
      <c r="B75" s="18"/>
      <c r="C75" s="18"/>
      <c r="D75" s="18"/>
      <c r="E75" s="34"/>
      <c r="F75" s="35"/>
      <c r="G75" s="34"/>
      <c r="H75" s="36"/>
      <c r="I75" s="36"/>
      <c r="J75" s="18"/>
      <c r="K75" s="18"/>
      <c r="L75" s="34"/>
    </row>
    <row r="76" spans="1:13">
      <c r="A76" s="18" t="s">
        <v>150</v>
      </c>
      <c r="B76" s="34"/>
      <c r="C76" s="18"/>
      <c r="D76" s="18"/>
      <c r="E76" s="34"/>
      <c r="F76" s="35"/>
      <c r="G76" s="34"/>
      <c r="H76" s="38"/>
      <c r="I76" s="38"/>
      <c r="J76" s="34"/>
      <c r="K76" s="34"/>
      <c r="L76" s="34"/>
    </row>
    <row r="77" spans="1:13">
      <c r="A77" s="18" t="s">
        <v>151</v>
      </c>
      <c r="B77" s="34"/>
      <c r="C77" s="18"/>
      <c r="D77" s="18"/>
      <c r="E77" s="34"/>
      <c r="F77" s="35"/>
      <c r="G77" s="34"/>
      <c r="H77" s="38"/>
      <c r="I77" s="38"/>
      <c r="J77" s="34"/>
      <c r="K77" s="34"/>
      <c r="L77" s="34"/>
    </row>
    <row r="78" spans="1:13">
      <c r="A78" s="18" t="s">
        <v>152</v>
      </c>
      <c r="B78" s="34"/>
      <c r="C78" s="18"/>
      <c r="D78" s="18"/>
      <c r="E78" s="46"/>
      <c r="F78" s="35"/>
      <c r="G78" s="34"/>
      <c r="H78" s="38"/>
      <c r="I78" s="38"/>
      <c r="J78" s="34"/>
      <c r="K78" s="34"/>
      <c r="L78" s="34"/>
    </row>
    <row r="79" spans="1:13">
      <c r="A79" s="18" t="s">
        <v>153</v>
      </c>
      <c r="B79" s="18"/>
      <c r="C79" s="18"/>
      <c r="D79" s="18"/>
      <c r="E79" s="34"/>
      <c r="F79" s="34"/>
      <c r="G79" s="34"/>
      <c r="H79" s="36"/>
      <c r="I79" s="36"/>
      <c r="J79" s="18"/>
      <c r="K79" s="18"/>
      <c r="L79" s="34"/>
    </row>
    <row r="80" spans="1:13">
      <c r="A80" s="18" t="s">
        <v>154</v>
      </c>
      <c r="B80" s="18"/>
      <c r="C80" s="18"/>
      <c r="D80" s="18"/>
      <c r="E80" s="34"/>
      <c r="F80" s="35"/>
      <c r="G80" s="34"/>
      <c r="H80" s="36"/>
      <c r="I80" s="36"/>
      <c r="J80" s="18"/>
      <c r="K80" s="18"/>
    </row>
    <row r="81" spans="1:13">
      <c r="A81" s="18" t="s">
        <v>155</v>
      </c>
      <c r="B81" s="34"/>
      <c r="C81" s="18"/>
      <c r="D81" s="18"/>
      <c r="E81" s="34"/>
      <c r="F81" s="35"/>
      <c r="G81" s="34"/>
      <c r="H81" s="38"/>
      <c r="I81" s="38"/>
      <c r="J81" s="34"/>
      <c r="K81" s="34"/>
      <c r="L81" s="34"/>
    </row>
    <row r="82" spans="1:13">
      <c r="A82" s="18" t="s">
        <v>156</v>
      </c>
      <c r="B82" s="34"/>
      <c r="C82" s="18"/>
      <c r="D82" s="18"/>
      <c r="E82" s="34"/>
      <c r="F82" s="35"/>
      <c r="G82" s="34"/>
      <c r="H82" s="38"/>
      <c r="I82" s="38"/>
      <c r="J82" s="34"/>
      <c r="K82" s="34"/>
      <c r="L82" s="34"/>
    </row>
    <row r="83" spans="1:13">
      <c r="A83" s="18" t="s">
        <v>157</v>
      </c>
      <c r="B83" s="34"/>
      <c r="C83" s="18"/>
      <c r="D83" s="18"/>
      <c r="E83" s="44"/>
      <c r="F83" s="44"/>
      <c r="G83" s="44"/>
      <c r="H83" s="45"/>
      <c r="I83" s="45"/>
      <c r="J83" s="44"/>
      <c r="K83" s="34"/>
      <c r="L83" s="34"/>
    </row>
    <row r="84" spans="1:13">
      <c r="A84" s="18" t="s">
        <v>158</v>
      </c>
      <c r="B84" s="18"/>
      <c r="C84" s="18"/>
      <c r="D84" s="18"/>
      <c r="E84" s="34"/>
      <c r="F84" s="35"/>
      <c r="G84" s="34"/>
      <c r="H84" s="36"/>
      <c r="I84" s="47"/>
      <c r="J84" s="18"/>
      <c r="K84" s="18"/>
      <c r="L84" s="34"/>
    </row>
    <row r="85" spans="1:13">
      <c r="A85" s="18" t="s">
        <v>159</v>
      </c>
      <c r="B85" s="18"/>
      <c r="C85" s="18"/>
      <c r="D85" s="18"/>
      <c r="E85" s="34"/>
      <c r="F85" s="35"/>
      <c r="G85" s="34"/>
      <c r="H85" s="36"/>
      <c r="I85" s="36"/>
      <c r="J85" s="18"/>
      <c r="K85" s="18"/>
      <c r="L85" s="34"/>
    </row>
    <row r="86" spans="1:13">
      <c r="A86" s="18" t="s">
        <v>160</v>
      </c>
      <c r="B86" s="34"/>
      <c r="C86" s="18"/>
      <c r="D86" s="18"/>
      <c r="E86" s="34"/>
      <c r="F86" s="35"/>
      <c r="G86" s="34"/>
      <c r="H86" s="38"/>
      <c r="I86" s="38"/>
      <c r="J86" s="34"/>
      <c r="K86" s="34"/>
      <c r="L86" s="34"/>
    </row>
    <row r="87" spans="1:13">
      <c r="A87" s="18" t="s">
        <v>161</v>
      </c>
      <c r="B87" s="34"/>
      <c r="C87" s="18"/>
      <c r="D87" s="18"/>
      <c r="E87" s="44"/>
      <c r="F87" s="48"/>
      <c r="G87" s="44"/>
      <c r="H87" s="45"/>
      <c r="I87" s="45"/>
      <c r="J87" s="34"/>
      <c r="K87" s="34"/>
      <c r="L87" s="34"/>
    </row>
    <row r="88" spans="1:13">
      <c r="A88" s="18" t="s">
        <v>162</v>
      </c>
      <c r="B88" s="18"/>
      <c r="C88" s="18"/>
      <c r="D88" s="18"/>
      <c r="E88" s="34"/>
      <c r="F88" s="34"/>
      <c r="G88" s="34"/>
      <c r="H88" s="36"/>
      <c r="I88" s="36"/>
      <c r="J88" s="18"/>
      <c r="K88" s="18"/>
      <c r="L88" s="34"/>
    </row>
    <row r="89" spans="1:13">
      <c r="A89" s="18" t="s">
        <v>163</v>
      </c>
      <c r="B89" s="34"/>
      <c r="C89" s="18"/>
      <c r="D89" s="18"/>
      <c r="E89" s="44"/>
      <c r="F89" s="48"/>
      <c r="G89" s="44"/>
      <c r="H89" s="45"/>
      <c r="I89" s="45"/>
      <c r="J89" s="34"/>
      <c r="K89" s="34"/>
      <c r="L89" s="34"/>
    </row>
    <row r="90" spans="1:13">
      <c r="A90" s="18" t="s">
        <v>164</v>
      </c>
      <c r="B90" s="34"/>
      <c r="C90" s="18"/>
      <c r="D90" s="18"/>
      <c r="E90" s="34"/>
      <c r="F90" s="35"/>
      <c r="G90" s="34"/>
      <c r="H90" s="38"/>
      <c r="I90" s="38"/>
      <c r="J90" s="34"/>
      <c r="K90" s="34"/>
      <c r="L90" s="34"/>
      <c r="M90" s="38"/>
    </row>
    <row r="91" spans="1:13">
      <c r="A91" s="18" t="s">
        <v>165</v>
      </c>
      <c r="B91" s="18"/>
      <c r="C91" s="18"/>
      <c r="D91" s="18"/>
      <c r="E91" s="34"/>
      <c r="F91" s="35"/>
      <c r="G91" s="34"/>
      <c r="H91" s="36"/>
      <c r="I91" s="36"/>
      <c r="J91" s="18"/>
      <c r="K91" s="18"/>
      <c r="L91" s="34"/>
    </row>
    <row r="92" spans="1:13">
      <c r="A92" s="18" t="s">
        <v>166</v>
      </c>
      <c r="B92" s="34"/>
      <c r="C92" s="18"/>
      <c r="D92" s="18"/>
      <c r="E92" s="44"/>
      <c r="F92" s="44"/>
      <c r="G92" s="44"/>
      <c r="H92" s="45"/>
      <c r="I92" s="45"/>
      <c r="J92" s="34"/>
      <c r="K92" s="34"/>
      <c r="L92" s="34"/>
    </row>
    <row r="93" spans="1:13">
      <c r="A93" s="18" t="s">
        <v>167</v>
      </c>
      <c r="B93" s="18"/>
      <c r="C93" s="18"/>
      <c r="D93" s="18"/>
      <c r="E93" s="34"/>
      <c r="F93" s="35"/>
      <c r="G93" s="34"/>
      <c r="H93" s="36"/>
      <c r="I93" s="36"/>
      <c r="J93" s="18"/>
      <c r="K93" s="18"/>
      <c r="L93" s="34"/>
    </row>
    <row r="94" spans="1:13">
      <c r="A94" s="18" t="s">
        <v>168</v>
      </c>
      <c r="B94" s="18"/>
      <c r="C94" s="18"/>
      <c r="D94" s="18"/>
      <c r="E94" s="34"/>
      <c r="F94" s="35"/>
      <c r="G94" s="34"/>
      <c r="H94" s="36"/>
      <c r="I94" s="36"/>
      <c r="J94" s="18"/>
      <c r="K94" s="18"/>
      <c r="L94" s="34"/>
    </row>
    <row r="95" spans="1:13">
      <c r="A95" s="18" t="s">
        <v>169</v>
      </c>
      <c r="B95" s="34"/>
      <c r="C95" s="18"/>
      <c r="D95" s="18"/>
      <c r="E95" s="44"/>
      <c r="F95" s="44"/>
      <c r="G95" s="44"/>
      <c r="H95" s="45"/>
      <c r="I95" s="45"/>
      <c r="J95" s="34"/>
      <c r="K95" s="34"/>
      <c r="L95" s="34"/>
      <c r="M95" s="45"/>
    </row>
    <row r="96" spans="1:13">
      <c r="A96" s="18" t="s">
        <v>170</v>
      </c>
      <c r="B96" s="18"/>
      <c r="C96" s="18"/>
      <c r="D96" s="18"/>
      <c r="E96" s="34"/>
      <c r="F96" s="35"/>
      <c r="G96" s="34"/>
      <c r="H96" s="36"/>
      <c r="I96" s="36"/>
      <c r="J96" s="18"/>
      <c r="K96" s="18"/>
      <c r="L96" s="34"/>
    </row>
    <row r="97" spans="1:12">
      <c r="A97" s="18" t="s">
        <v>171</v>
      </c>
      <c r="B97" s="34"/>
      <c r="C97" s="18"/>
      <c r="D97" s="18"/>
      <c r="E97" s="44"/>
      <c r="F97" s="44"/>
      <c r="G97" s="44"/>
      <c r="H97" s="56"/>
      <c r="I97" s="45"/>
      <c r="J97" s="34"/>
      <c r="K97" s="34"/>
      <c r="L97" s="34"/>
    </row>
    <row r="98" spans="1:12">
      <c r="A98" s="18" t="s">
        <v>172</v>
      </c>
      <c r="B98" s="34"/>
      <c r="C98" s="18"/>
      <c r="D98" s="18"/>
      <c r="E98" s="44"/>
      <c r="F98" s="44"/>
      <c r="G98" s="44"/>
      <c r="H98" s="56"/>
      <c r="I98" s="45"/>
      <c r="J98" s="34"/>
      <c r="K98" s="34"/>
      <c r="L98" s="34"/>
    </row>
    <row r="99" spans="1:12">
      <c r="A99" s="18" t="s">
        <v>173</v>
      </c>
      <c r="B99" s="18"/>
      <c r="C99" s="18"/>
      <c r="D99" s="18"/>
      <c r="E99" s="34"/>
      <c r="F99" s="34"/>
      <c r="G99" s="34"/>
      <c r="H99" s="36"/>
      <c r="I99" s="36"/>
      <c r="J99" s="18"/>
      <c r="K99" s="18"/>
      <c r="L99" s="34"/>
    </row>
    <row r="100" spans="1:12">
      <c r="A100" s="18" t="s">
        <v>174</v>
      </c>
      <c r="B100" s="38"/>
      <c r="C100" s="38"/>
      <c r="D100" s="38"/>
      <c r="E100" s="49"/>
      <c r="F100" s="50"/>
      <c r="G100" s="49"/>
      <c r="H100" s="38"/>
      <c r="I100" s="38"/>
      <c r="J100" s="38"/>
      <c r="K100" s="38"/>
      <c r="L100" s="38"/>
    </row>
    <row r="101" spans="1:12">
      <c r="A101" s="18" t="s">
        <v>175</v>
      </c>
      <c r="B101" s="38"/>
      <c r="C101" s="38"/>
      <c r="D101" s="38"/>
      <c r="E101" s="49"/>
      <c r="F101" s="50"/>
      <c r="G101" s="49"/>
      <c r="H101" s="38"/>
      <c r="I101" s="38"/>
      <c r="J101" s="38"/>
      <c r="K101" s="38"/>
      <c r="L101" s="38"/>
    </row>
    <row r="102" spans="1:12">
      <c r="A102" s="18" t="s">
        <v>176</v>
      </c>
      <c r="B102" s="38"/>
      <c r="C102" s="38"/>
      <c r="D102" s="38"/>
      <c r="E102" s="49"/>
      <c r="F102" s="50"/>
      <c r="G102" s="49"/>
      <c r="H102" s="38"/>
      <c r="I102" s="38"/>
      <c r="J102" s="38"/>
      <c r="K102" s="38"/>
      <c r="L102" s="38"/>
    </row>
    <row r="103" spans="1:12">
      <c r="A103" s="18" t="s">
        <v>177</v>
      </c>
      <c r="B103" s="18"/>
      <c r="C103" s="18"/>
      <c r="D103" s="18"/>
      <c r="E103" s="34"/>
      <c r="F103" s="34"/>
      <c r="G103" s="34"/>
      <c r="H103" s="36"/>
      <c r="I103" s="36"/>
      <c r="J103" s="18"/>
      <c r="K103" s="18"/>
      <c r="L103" s="38"/>
    </row>
    <row r="104" spans="1:12">
      <c r="A104" s="18" t="s">
        <v>178</v>
      </c>
      <c r="B104" s="18"/>
      <c r="C104" s="18"/>
      <c r="D104" s="18"/>
      <c r="E104" s="34"/>
      <c r="F104" s="35"/>
      <c r="G104" s="34"/>
      <c r="H104" s="36"/>
      <c r="I104" s="36"/>
      <c r="J104" s="18"/>
      <c r="K104" s="18"/>
      <c r="L104" s="38"/>
    </row>
    <row r="105" spans="1:12">
      <c r="A105" s="18" t="s">
        <v>179</v>
      </c>
      <c r="B105" s="34"/>
      <c r="C105" s="18"/>
      <c r="D105" s="18"/>
      <c r="E105" s="44"/>
      <c r="F105" s="44"/>
      <c r="G105" s="44"/>
      <c r="H105" s="45"/>
      <c r="I105" s="45"/>
      <c r="J105" s="34"/>
      <c r="K105" s="34"/>
      <c r="L105" s="38"/>
    </row>
    <row r="106" spans="1:12">
      <c r="A106" s="18" t="s">
        <v>180</v>
      </c>
      <c r="B106" s="18"/>
      <c r="C106" s="18"/>
      <c r="D106" s="18"/>
      <c r="E106" s="34"/>
      <c r="F106" s="34"/>
      <c r="G106" s="34"/>
      <c r="H106" s="36"/>
      <c r="I106" s="36"/>
      <c r="J106" s="18"/>
      <c r="K106" s="18"/>
      <c r="L106" s="38"/>
    </row>
    <row r="107" spans="1:12">
      <c r="A107" s="18" t="s">
        <v>181</v>
      </c>
      <c r="B107" s="18"/>
      <c r="C107" s="18"/>
      <c r="D107" s="18"/>
      <c r="E107" s="34"/>
      <c r="F107" s="34"/>
      <c r="G107" s="34"/>
      <c r="H107" s="36"/>
      <c r="I107" s="36"/>
      <c r="J107" s="18"/>
      <c r="K107" s="18"/>
      <c r="L107" s="38"/>
    </row>
    <row r="108" spans="1:12">
      <c r="A108" s="18" t="s">
        <v>182</v>
      </c>
      <c r="B108" s="34"/>
      <c r="C108" s="18"/>
      <c r="D108" s="18"/>
      <c r="E108" s="44"/>
      <c r="F108" s="44"/>
      <c r="G108" s="44"/>
      <c r="H108" s="45"/>
      <c r="I108" s="45"/>
      <c r="J108" s="34"/>
      <c r="K108" s="34"/>
      <c r="L108" s="38"/>
    </row>
    <row r="109" spans="1:12">
      <c r="A109" s="18" t="s">
        <v>183</v>
      </c>
      <c r="B109" s="18"/>
      <c r="C109" s="18"/>
      <c r="D109" s="18"/>
      <c r="E109" s="34"/>
      <c r="F109" s="34"/>
      <c r="G109" s="34"/>
      <c r="H109" s="36"/>
      <c r="I109" s="36"/>
      <c r="J109" s="18"/>
      <c r="K109" s="18"/>
    </row>
    <row r="110" spans="1:12">
      <c r="A110" s="18" t="s">
        <v>184</v>
      </c>
      <c r="B110" s="18"/>
      <c r="C110" s="18"/>
      <c r="D110" s="18"/>
      <c r="E110" s="34"/>
      <c r="F110" s="35"/>
      <c r="G110" s="34"/>
      <c r="H110" s="36"/>
      <c r="I110" s="36"/>
      <c r="J110" s="18"/>
      <c r="K110" s="18"/>
    </row>
    <row r="111" spans="1:12">
      <c r="A111" s="18" t="s">
        <v>185</v>
      </c>
      <c r="B111" s="18"/>
      <c r="C111" s="18"/>
      <c r="D111" s="18"/>
      <c r="E111" s="34"/>
      <c r="F111" s="34"/>
      <c r="G111" s="34"/>
      <c r="H111" s="36"/>
      <c r="I111" s="36"/>
      <c r="J111" s="18"/>
      <c r="K111" s="18"/>
      <c r="L111" s="38"/>
    </row>
    <row r="112" spans="1:12">
      <c r="A112" s="18" t="s">
        <v>186</v>
      </c>
      <c r="B112" s="18"/>
      <c r="C112" s="18"/>
      <c r="D112" s="18"/>
      <c r="E112" s="34"/>
      <c r="F112" s="34"/>
      <c r="G112" s="34"/>
      <c r="H112" s="36"/>
      <c r="I112" s="36"/>
      <c r="J112" s="18"/>
      <c r="K112" s="18"/>
      <c r="L112" s="38"/>
    </row>
    <row r="113" spans="1:12">
      <c r="A113" s="18" t="s">
        <v>187</v>
      </c>
      <c r="B113" s="38"/>
      <c r="C113" s="38"/>
      <c r="D113" s="38"/>
      <c r="E113" s="49"/>
      <c r="F113" s="50"/>
      <c r="G113" s="49"/>
      <c r="H113" s="38"/>
      <c r="I113" s="38"/>
      <c r="J113" s="38"/>
      <c r="K113" s="38"/>
      <c r="L113" s="38"/>
    </row>
    <row r="114" spans="1:12">
      <c r="A114" s="18" t="s">
        <v>188</v>
      </c>
      <c r="B114" s="18"/>
      <c r="C114" s="18"/>
      <c r="D114" s="18"/>
      <c r="E114" s="34"/>
      <c r="F114" s="43"/>
      <c r="G114" s="34"/>
      <c r="H114" s="36"/>
      <c r="I114" s="36"/>
      <c r="J114" s="18"/>
      <c r="K114" s="18"/>
      <c r="L114" s="38"/>
    </row>
    <row r="115" spans="1:12">
      <c r="A115" s="18" t="s">
        <v>189</v>
      </c>
      <c r="B115" s="18"/>
      <c r="C115" s="18"/>
      <c r="D115" s="18"/>
      <c r="E115" s="34"/>
      <c r="F115" s="34"/>
      <c r="G115" s="34"/>
      <c r="H115" s="36"/>
      <c r="I115" s="36"/>
      <c r="J115" s="18"/>
      <c r="K115" s="18"/>
      <c r="L115" s="38"/>
    </row>
    <row r="116" spans="1:12">
      <c r="A116" s="18" t="s">
        <v>190</v>
      </c>
      <c r="B116" s="18"/>
      <c r="C116" s="18"/>
      <c r="D116" s="18"/>
      <c r="E116" s="34"/>
      <c r="F116" s="35"/>
      <c r="G116" s="34"/>
      <c r="H116" s="36"/>
      <c r="I116" s="36"/>
      <c r="J116" s="18"/>
      <c r="K116" s="18"/>
      <c r="L116" s="38"/>
    </row>
    <row r="117" spans="1:12">
      <c r="A117" s="18" t="s">
        <v>191</v>
      </c>
      <c r="B117" s="18"/>
      <c r="C117" s="18"/>
      <c r="D117" s="18"/>
      <c r="E117" s="34"/>
      <c r="F117" s="35"/>
      <c r="G117" s="34"/>
      <c r="H117" s="36"/>
      <c r="I117" s="36"/>
      <c r="J117" s="18"/>
      <c r="K117" s="18"/>
      <c r="L117" s="38"/>
    </row>
    <row r="118" spans="1:12">
      <c r="A118" s="18" t="s">
        <v>192</v>
      </c>
      <c r="B118" s="18"/>
      <c r="C118" s="18"/>
      <c r="D118" s="18"/>
      <c r="E118" s="34"/>
      <c r="F118" s="34"/>
      <c r="G118" s="34"/>
      <c r="H118" s="36"/>
      <c r="I118" s="36"/>
      <c r="J118" s="18"/>
      <c r="K118" s="18"/>
      <c r="L118" s="38"/>
    </row>
    <row r="119" spans="1:12">
      <c r="A119" s="18" t="s">
        <v>193</v>
      </c>
      <c r="B119" s="18"/>
      <c r="C119" s="18"/>
      <c r="D119" s="18"/>
      <c r="E119" s="34"/>
      <c r="F119" s="34"/>
      <c r="G119" s="34"/>
      <c r="H119" s="36"/>
      <c r="I119" s="36"/>
      <c r="J119" s="18"/>
      <c r="K119" s="18"/>
      <c r="L119" s="38"/>
    </row>
    <row r="120" spans="1:12">
      <c r="A120" s="18" t="s">
        <v>194</v>
      </c>
      <c r="B120" s="18"/>
      <c r="C120" s="18"/>
      <c r="D120" s="18"/>
      <c r="E120" s="34"/>
      <c r="F120" s="34"/>
      <c r="G120" s="34"/>
      <c r="H120" s="36"/>
      <c r="I120" s="36"/>
      <c r="J120" s="18"/>
      <c r="K120" s="18"/>
      <c r="L120" s="38"/>
    </row>
    <row r="121" spans="1:12">
      <c r="A121" s="18" t="s">
        <v>195</v>
      </c>
      <c r="B121" s="18"/>
      <c r="C121" s="18"/>
      <c r="D121" s="18"/>
      <c r="E121" s="34"/>
      <c r="F121" s="34"/>
      <c r="G121" s="34"/>
      <c r="H121" s="36"/>
      <c r="I121" s="36"/>
      <c r="J121" s="18"/>
      <c r="K121" s="18"/>
      <c r="L121" s="38"/>
    </row>
    <row r="122" spans="1:12">
      <c r="A122" s="18" t="s">
        <v>196</v>
      </c>
      <c r="B122" s="18"/>
      <c r="C122" s="18"/>
      <c r="D122" s="18"/>
      <c r="E122" s="34"/>
      <c r="F122" s="34"/>
      <c r="G122" s="35"/>
      <c r="H122" s="36"/>
      <c r="I122" s="36"/>
      <c r="J122" s="18"/>
      <c r="K122" s="18"/>
    </row>
    <row r="123" spans="1:12">
      <c r="A123" s="18" t="s">
        <v>197</v>
      </c>
      <c r="B123" s="18"/>
      <c r="C123" s="18"/>
      <c r="D123" s="18"/>
      <c r="E123" s="34"/>
      <c r="F123" s="34"/>
      <c r="G123" s="35"/>
      <c r="H123" s="36"/>
      <c r="I123" s="36"/>
      <c r="J123" s="18"/>
      <c r="K123" s="18"/>
    </row>
    <row r="124" spans="1:12">
      <c r="A124" s="18" t="s">
        <v>198</v>
      </c>
      <c r="B124" s="18"/>
      <c r="C124" s="18"/>
      <c r="D124" s="18"/>
      <c r="E124" s="34"/>
      <c r="F124" s="34"/>
      <c r="G124" s="34"/>
      <c r="H124" s="36"/>
      <c r="I124" s="36"/>
      <c r="J124" s="18"/>
      <c r="K124" s="18"/>
      <c r="L124" s="38"/>
    </row>
    <row r="125" spans="1:12">
      <c r="A125" s="18" t="s">
        <v>199</v>
      </c>
      <c r="B125" s="18"/>
      <c r="C125" s="18"/>
      <c r="D125" s="18"/>
      <c r="E125" s="34"/>
      <c r="F125" s="34"/>
      <c r="G125" s="35"/>
      <c r="H125" s="36"/>
      <c r="I125" s="36"/>
      <c r="J125" s="18"/>
      <c r="K125" s="18"/>
    </row>
    <row r="126" spans="1:12">
      <c r="A126" s="18" t="s">
        <v>200</v>
      </c>
      <c r="B126" s="18"/>
      <c r="C126" s="18"/>
      <c r="D126" s="18"/>
      <c r="E126" s="34"/>
      <c r="F126" s="34"/>
      <c r="G126" s="34"/>
      <c r="H126" s="36"/>
      <c r="I126" s="36"/>
      <c r="J126" s="18"/>
      <c r="K126" s="18"/>
    </row>
    <row r="127" spans="1:12">
      <c r="A127" s="18" t="s">
        <v>201</v>
      </c>
      <c r="B127" s="18"/>
      <c r="C127" s="18"/>
      <c r="D127" s="18"/>
      <c r="E127" s="34"/>
      <c r="F127" s="34"/>
      <c r="G127" s="35"/>
      <c r="H127" s="36"/>
      <c r="I127" s="36"/>
      <c r="J127" s="18"/>
      <c r="K127" s="18"/>
    </row>
    <row r="128" spans="1:12">
      <c r="A128" s="18" t="s">
        <v>202</v>
      </c>
      <c r="B128" s="18"/>
      <c r="C128" s="18"/>
      <c r="D128" s="18"/>
      <c r="E128" s="34"/>
      <c r="F128" s="34"/>
      <c r="G128" s="35"/>
      <c r="H128" s="36"/>
      <c r="I128" s="36"/>
      <c r="J128" s="18"/>
      <c r="K128" s="18"/>
    </row>
    <row r="129" spans="1:13">
      <c r="A129" s="18" t="s">
        <v>203</v>
      </c>
      <c r="B129" s="18"/>
      <c r="C129" s="18"/>
      <c r="D129" s="18"/>
      <c r="E129" s="34"/>
      <c r="F129" s="34"/>
      <c r="G129" s="35"/>
      <c r="H129" s="36"/>
      <c r="I129" s="36"/>
      <c r="J129" s="18"/>
      <c r="K129" s="18"/>
    </row>
    <row r="130" spans="1:13">
      <c r="A130" s="18" t="s">
        <v>204</v>
      </c>
      <c r="B130" s="18"/>
      <c r="C130" s="18"/>
      <c r="D130" s="18"/>
      <c r="E130" s="34"/>
      <c r="F130" s="34"/>
      <c r="G130" s="34"/>
      <c r="H130" s="36"/>
      <c r="I130" s="36"/>
      <c r="J130" s="18"/>
      <c r="K130" s="18"/>
    </row>
    <row r="131" spans="1:13">
      <c r="A131" s="18" t="s">
        <v>205</v>
      </c>
      <c r="B131" s="18"/>
      <c r="C131" s="18"/>
      <c r="D131" s="18"/>
      <c r="E131" s="34"/>
      <c r="F131" s="34"/>
      <c r="G131" s="35"/>
      <c r="H131" s="36"/>
      <c r="I131" s="36"/>
      <c r="J131" s="18"/>
      <c r="K131" s="18"/>
    </row>
    <row r="132" spans="1:13">
      <c r="A132" s="18" t="s">
        <v>206</v>
      </c>
      <c r="B132" s="18"/>
      <c r="C132" s="18"/>
      <c r="D132" s="18"/>
      <c r="E132" s="34"/>
      <c r="F132" s="34"/>
      <c r="G132" s="35"/>
      <c r="H132" s="36"/>
      <c r="I132" s="36"/>
      <c r="J132" s="18"/>
      <c r="K132" s="18"/>
    </row>
    <row r="133" spans="1:13">
      <c r="A133" s="18" t="s">
        <v>207</v>
      </c>
      <c r="B133" s="18"/>
      <c r="C133" s="18"/>
      <c r="D133" s="18"/>
      <c r="E133" s="34"/>
      <c r="F133" s="51"/>
      <c r="G133" s="35"/>
      <c r="H133" s="36"/>
      <c r="I133" s="36"/>
      <c r="J133" s="18"/>
      <c r="K133" s="18"/>
      <c r="M133" s="36"/>
    </row>
    <row r="134" spans="1:13">
      <c r="A134" s="18" t="s">
        <v>208</v>
      </c>
      <c r="B134" s="18"/>
      <c r="C134" s="18"/>
      <c r="D134" s="18"/>
      <c r="E134" s="34"/>
      <c r="F134" s="34"/>
      <c r="G134" s="35"/>
      <c r="H134" s="36"/>
      <c r="I134" s="36"/>
      <c r="J134" s="18"/>
      <c r="K134" s="18"/>
    </row>
    <row r="135" spans="1:13">
      <c r="A135" s="18" t="s">
        <v>209</v>
      </c>
      <c r="B135" s="18"/>
      <c r="C135" s="18"/>
      <c r="D135" s="18"/>
      <c r="E135" s="34"/>
      <c r="F135" s="34"/>
      <c r="G135" s="35"/>
      <c r="H135" s="36"/>
      <c r="I135" s="36"/>
      <c r="J135" s="18"/>
      <c r="K135" s="18"/>
    </row>
    <row r="136" spans="1:13">
      <c r="A136" s="18" t="s">
        <v>210</v>
      </c>
      <c r="B136" s="18"/>
      <c r="C136" s="18"/>
      <c r="D136" s="18"/>
      <c r="E136" s="34"/>
      <c r="F136" s="34"/>
      <c r="G136" s="35"/>
      <c r="H136" s="36"/>
      <c r="I136" s="36"/>
      <c r="J136" s="18"/>
      <c r="K136" s="18"/>
    </row>
    <row r="137" spans="1:13">
      <c r="A137" s="18" t="s">
        <v>211</v>
      </c>
      <c r="B137" s="18"/>
      <c r="C137" s="18"/>
      <c r="D137" s="18"/>
      <c r="E137" s="34"/>
      <c r="F137" s="34"/>
      <c r="G137" s="34"/>
      <c r="H137" s="36"/>
      <c r="I137" s="36"/>
      <c r="J137" s="18"/>
      <c r="K137" s="18"/>
    </row>
    <row r="138" spans="1:13">
      <c r="A138" s="18" t="s">
        <v>212</v>
      </c>
      <c r="B138" s="18"/>
      <c r="C138" s="18"/>
      <c r="D138" s="18"/>
      <c r="E138" s="34"/>
      <c r="F138" s="34"/>
      <c r="G138" s="35"/>
      <c r="H138" s="36"/>
      <c r="I138" s="36"/>
      <c r="J138" s="18"/>
      <c r="K138" s="18"/>
    </row>
    <row r="139" spans="1:13">
      <c r="A139" s="18" t="s">
        <v>213</v>
      </c>
      <c r="B139" s="18"/>
      <c r="C139" s="18"/>
      <c r="D139" s="18"/>
      <c r="E139" s="34"/>
      <c r="F139" s="34"/>
      <c r="G139" s="35"/>
      <c r="H139" s="36"/>
      <c r="I139" s="36"/>
      <c r="J139" s="18"/>
      <c r="K139" s="18"/>
    </row>
    <row r="140" spans="1:13">
      <c r="A140" s="18" t="s">
        <v>214</v>
      </c>
      <c r="B140" s="18"/>
      <c r="C140" s="18"/>
      <c r="D140" s="18"/>
      <c r="E140" s="34"/>
      <c r="F140" s="34"/>
      <c r="G140" s="34"/>
      <c r="H140" s="36"/>
      <c r="I140" s="36"/>
      <c r="J140" s="18"/>
      <c r="K140" s="18"/>
    </row>
    <row r="141" spans="1:13">
      <c r="A141" s="18" t="s">
        <v>215</v>
      </c>
      <c r="B141" s="18"/>
      <c r="C141" s="18"/>
      <c r="D141" s="18"/>
      <c r="E141" s="34"/>
      <c r="F141" s="34"/>
      <c r="G141" s="34"/>
      <c r="H141" s="36"/>
      <c r="I141" s="36"/>
      <c r="J141" s="18"/>
      <c r="K141" s="18"/>
    </row>
    <row r="142" spans="1:13">
      <c r="A142" s="18" t="s">
        <v>216</v>
      </c>
      <c r="B142" s="18"/>
      <c r="C142" s="18"/>
      <c r="D142" s="18"/>
      <c r="E142" s="34"/>
      <c r="F142" s="34"/>
      <c r="G142" s="34"/>
      <c r="H142" s="36"/>
      <c r="I142" s="36"/>
      <c r="J142" s="18"/>
      <c r="K142" s="18"/>
    </row>
    <row r="143" spans="1:13">
      <c r="A143" s="18" t="s">
        <v>217</v>
      </c>
      <c r="B143" s="18"/>
      <c r="C143" s="18"/>
      <c r="D143" s="18"/>
      <c r="E143" s="34"/>
      <c r="F143" s="35"/>
      <c r="G143" s="34"/>
      <c r="H143" s="36"/>
      <c r="I143" s="36"/>
      <c r="J143" s="18"/>
      <c r="K143" s="18"/>
    </row>
    <row r="144" spans="1:13">
      <c r="A144" s="18" t="s">
        <v>218</v>
      </c>
      <c r="B144" s="18"/>
      <c r="C144" s="18"/>
      <c r="D144" s="18"/>
      <c r="E144" s="34"/>
      <c r="F144" s="34"/>
      <c r="G144" s="34"/>
      <c r="H144" s="36"/>
      <c r="I144" s="36"/>
      <c r="J144" s="18"/>
      <c r="K144" s="18"/>
    </row>
    <row r="145" spans="1:11">
      <c r="A145" s="18" t="s">
        <v>219</v>
      </c>
      <c r="B145" s="18"/>
      <c r="C145" s="18"/>
      <c r="D145" s="18"/>
      <c r="E145" s="34"/>
      <c r="F145" s="35"/>
      <c r="G145" s="35"/>
      <c r="H145" s="36"/>
      <c r="I145" s="36"/>
      <c r="J145" s="18"/>
      <c r="K145" s="18"/>
    </row>
    <row r="146" spans="1:11">
      <c r="A146" s="18" t="s">
        <v>220</v>
      </c>
      <c r="B146" s="18"/>
      <c r="C146" s="18"/>
      <c r="D146" s="18"/>
      <c r="E146" s="34"/>
      <c r="F146" s="35"/>
      <c r="G146" s="35"/>
      <c r="H146" s="36"/>
      <c r="I146" s="36"/>
      <c r="J146" s="18"/>
      <c r="K146" s="18"/>
    </row>
    <row r="147" spans="1:11">
      <c r="A147" s="18" t="s">
        <v>221</v>
      </c>
      <c r="B147" s="18"/>
      <c r="C147" s="18"/>
      <c r="D147" s="18"/>
      <c r="E147" s="34"/>
      <c r="F147" s="34"/>
      <c r="G147" s="34"/>
      <c r="H147" s="36"/>
      <c r="I147" s="36"/>
      <c r="J147" s="18"/>
      <c r="K147" s="18"/>
    </row>
    <row r="148" spans="1:11">
      <c r="A148" s="18" t="s">
        <v>222</v>
      </c>
      <c r="B148" s="18"/>
      <c r="C148" s="18"/>
      <c r="D148" s="18"/>
      <c r="E148" s="34"/>
      <c r="F148" s="35"/>
      <c r="G148" s="34"/>
      <c r="H148" s="36"/>
      <c r="I148" s="36"/>
      <c r="J148" s="18"/>
      <c r="K148" s="18"/>
    </row>
    <row r="149" spans="1:11">
      <c r="A149" s="18" t="s">
        <v>223</v>
      </c>
      <c r="B149" s="18"/>
      <c r="C149" s="18"/>
      <c r="D149" s="18"/>
      <c r="E149" s="34"/>
      <c r="F149" s="35"/>
      <c r="G149" s="34"/>
      <c r="H149" s="36"/>
      <c r="I149" s="36"/>
      <c r="J149" s="18"/>
      <c r="K149" s="18"/>
    </row>
    <row r="150" spans="1:11">
      <c r="A150" s="18" t="s">
        <v>224</v>
      </c>
      <c r="B150" s="18"/>
      <c r="C150" s="18"/>
      <c r="D150" s="18"/>
      <c r="E150" s="34"/>
      <c r="F150" s="35"/>
      <c r="G150" s="34"/>
      <c r="H150" s="36"/>
      <c r="I150" s="36"/>
      <c r="J150" s="18"/>
      <c r="K150" s="18"/>
    </row>
    <row r="151" spans="1:11">
      <c r="A151" s="18" t="s">
        <v>225</v>
      </c>
      <c r="B151" s="18"/>
      <c r="C151" s="18"/>
      <c r="D151" s="18"/>
      <c r="E151" s="34"/>
      <c r="F151" s="34"/>
      <c r="G151" s="34"/>
      <c r="H151" s="36"/>
      <c r="I151" s="36"/>
      <c r="J151" s="18"/>
      <c r="K151" s="18"/>
    </row>
    <row r="152" spans="1:11">
      <c r="A152" s="18" t="s">
        <v>226</v>
      </c>
      <c r="B152" s="18"/>
      <c r="C152" s="18"/>
      <c r="D152" s="18"/>
      <c r="E152" s="34"/>
      <c r="F152" s="34"/>
      <c r="G152" s="34"/>
      <c r="H152" s="36"/>
      <c r="I152" s="36"/>
      <c r="J152" s="18"/>
      <c r="K152" s="18"/>
    </row>
    <row r="153" spans="1:11">
      <c r="A153" s="18" t="s">
        <v>227</v>
      </c>
      <c r="B153" s="18"/>
      <c r="C153" s="18"/>
      <c r="D153" s="18"/>
      <c r="E153" s="34"/>
      <c r="F153" s="34"/>
      <c r="G153" s="34"/>
      <c r="H153" s="36"/>
      <c r="I153" s="36"/>
      <c r="J153" s="18"/>
      <c r="K153" s="18"/>
    </row>
    <row r="154" spans="1:11">
      <c r="A154" s="18" t="s">
        <v>228</v>
      </c>
      <c r="B154" s="18"/>
      <c r="C154" s="18"/>
      <c r="D154" s="18"/>
      <c r="E154" s="34"/>
      <c r="F154" s="34"/>
      <c r="G154" s="34"/>
      <c r="H154" s="36"/>
      <c r="I154" s="36"/>
      <c r="J154" s="18"/>
      <c r="K154" s="18"/>
    </row>
    <row r="155" spans="1:11">
      <c r="A155" s="18" t="s">
        <v>229</v>
      </c>
      <c r="B155" s="18"/>
      <c r="C155" s="18"/>
      <c r="D155" s="18"/>
      <c r="E155" s="34"/>
      <c r="F155" s="34"/>
      <c r="G155" s="34"/>
      <c r="H155" s="36"/>
      <c r="I155" s="36"/>
      <c r="J155" s="18"/>
      <c r="K155" s="18"/>
    </row>
    <row r="156" spans="1:11">
      <c r="A156" s="18" t="s">
        <v>230</v>
      </c>
      <c r="B156" s="18"/>
      <c r="C156" s="18"/>
      <c r="D156" s="18"/>
      <c r="E156" s="34"/>
      <c r="F156" s="35"/>
      <c r="G156" s="34"/>
      <c r="H156" s="36"/>
      <c r="I156" s="36"/>
      <c r="J156" s="18"/>
      <c r="K156" s="18"/>
    </row>
    <row r="157" spans="1:11">
      <c r="A157" s="18" t="s">
        <v>231</v>
      </c>
      <c r="B157" s="18"/>
      <c r="C157" s="18"/>
      <c r="D157" s="18"/>
      <c r="E157" s="34"/>
      <c r="F157" s="37"/>
      <c r="G157" s="34"/>
      <c r="H157" s="36"/>
      <c r="I157" s="36"/>
      <c r="J157" s="18"/>
      <c r="K157" s="18"/>
    </row>
    <row r="158" spans="1:11">
      <c r="A158" s="18" t="s">
        <v>232</v>
      </c>
      <c r="B158" s="18"/>
      <c r="C158" s="18"/>
      <c r="D158" s="18"/>
      <c r="E158" s="34"/>
      <c r="F158" s="37"/>
      <c r="G158" s="34"/>
      <c r="H158" s="36"/>
      <c r="I158" s="36"/>
      <c r="J158" s="18"/>
      <c r="K158" s="18"/>
    </row>
    <row r="159" spans="1:11">
      <c r="A159" s="18" t="s">
        <v>233</v>
      </c>
      <c r="B159" s="18"/>
      <c r="C159" s="18"/>
      <c r="D159" s="18"/>
      <c r="E159" s="34"/>
      <c r="F159" s="34"/>
      <c r="G159" s="34"/>
      <c r="H159" s="36"/>
      <c r="I159" s="36"/>
      <c r="J159" s="18"/>
      <c r="K159" s="18"/>
    </row>
    <row r="160" spans="1:11">
      <c r="A160" s="18" t="s">
        <v>234</v>
      </c>
      <c r="B160" s="18"/>
      <c r="C160" s="18"/>
      <c r="D160" s="18"/>
      <c r="E160" s="34"/>
      <c r="F160" s="34"/>
      <c r="G160" s="34"/>
      <c r="H160" s="36"/>
      <c r="I160" s="36"/>
      <c r="J160" s="18"/>
      <c r="K160" s="18"/>
    </row>
    <row r="161" spans="1:12">
      <c r="A161" s="18" t="s">
        <v>235</v>
      </c>
      <c r="B161" s="18"/>
      <c r="C161" s="18"/>
      <c r="D161" s="18"/>
      <c r="E161" s="34"/>
      <c r="F161" s="34"/>
      <c r="G161" s="34"/>
      <c r="H161" s="36"/>
      <c r="I161" s="36"/>
      <c r="J161" s="18"/>
      <c r="K161" s="18"/>
    </row>
    <row r="162" spans="1:12">
      <c r="A162" s="18" t="s">
        <v>236</v>
      </c>
      <c r="B162" s="18"/>
      <c r="C162" s="18"/>
      <c r="D162" s="18"/>
      <c r="E162" s="34"/>
      <c r="F162" s="35"/>
      <c r="G162" s="34"/>
      <c r="H162" s="36"/>
      <c r="I162" s="36"/>
      <c r="J162" s="18"/>
      <c r="K162" s="18"/>
    </row>
    <row r="163" spans="1:12">
      <c r="A163" s="18" t="s">
        <v>237</v>
      </c>
      <c r="B163" s="18"/>
      <c r="C163" s="18"/>
      <c r="D163" s="18"/>
      <c r="E163" s="34"/>
      <c r="F163" s="34"/>
      <c r="G163" s="34"/>
      <c r="H163" s="36"/>
      <c r="I163" s="36"/>
      <c r="J163" s="18"/>
      <c r="K163" s="18"/>
    </row>
    <row r="164" spans="1:12">
      <c r="A164" s="18" t="s">
        <v>238</v>
      </c>
      <c r="B164" s="18"/>
      <c r="C164" s="18"/>
      <c r="D164" s="18"/>
      <c r="E164" s="34"/>
      <c r="F164" s="34"/>
      <c r="G164" s="34"/>
      <c r="H164" s="36"/>
      <c r="I164" s="36"/>
      <c r="J164" s="18"/>
      <c r="K164" s="18"/>
    </row>
    <row r="165" spans="1:12">
      <c r="A165" s="18" t="s">
        <v>239</v>
      </c>
      <c r="B165" s="18"/>
      <c r="C165" s="18"/>
      <c r="D165" s="18"/>
      <c r="E165" s="34"/>
      <c r="F165" s="34"/>
      <c r="G165" s="34"/>
      <c r="H165" s="36"/>
      <c r="I165" s="36"/>
      <c r="J165" s="18"/>
      <c r="K165" s="18"/>
    </row>
    <row r="166" spans="1:12">
      <c r="A166" s="18" t="s">
        <v>240</v>
      </c>
      <c r="B166" s="18"/>
      <c r="C166" s="18"/>
      <c r="D166" s="18"/>
      <c r="E166" s="34"/>
      <c r="F166" s="34"/>
      <c r="G166" s="34"/>
      <c r="H166" s="36"/>
      <c r="I166" s="36"/>
      <c r="J166" s="18"/>
      <c r="K166" s="18"/>
    </row>
    <row r="167" spans="1:12">
      <c r="A167" s="18" t="s">
        <v>241</v>
      </c>
      <c r="B167" s="18"/>
      <c r="C167" s="18"/>
      <c r="D167" s="18"/>
      <c r="E167" s="34"/>
      <c r="F167" s="37"/>
      <c r="G167" s="34"/>
      <c r="H167" s="36"/>
      <c r="I167" s="36"/>
      <c r="J167" s="18"/>
      <c r="K167" s="18"/>
    </row>
    <row r="168" spans="1:12">
      <c r="A168" s="18" t="s">
        <v>242</v>
      </c>
      <c r="B168" s="18"/>
      <c r="C168" s="18"/>
      <c r="D168" s="18"/>
      <c r="E168" s="34"/>
      <c r="F168" s="37"/>
      <c r="G168" s="34"/>
      <c r="H168" s="36"/>
      <c r="I168" s="36"/>
      <c r="J168" s="18"/>
      <c r="K168" s="18"/>
    </row>
    <row r="169" spans="1:12">
      <c r="A169" s="18" t="s">
        <v>243</v>
      </c>
      <c r="B169" s="18"/>
      <c r="C169" s="18"/>
      <c r="D169" s="18"/>
      <c r="E169" s="34"/>
      <c r="F169" s="52"/>
      <c r="G169" s="34"/>
      <c r="H169" s="36"/>
      <c r="I169" s="36"/>
      <c r="J169" s="18"/>
      <c r="K169" s="18"/>
    </row>
    <row r="170" spans="1:12">
      <c r="A170" s="18" t="s">
        <v>244</v>
      </c>
      <c r="B170" s="18"/>
      <c r="C170" s="18"/>
      <c r="D170" s="18"/>
      <c r="E170" s="34"/>
      <c r="F170" s="37"/>
      <c r="G170" s="34"/>
      <c r="H170" s="36"/>
      <c r="I170" s="36"/>
      <c r="J170" s="18"/>
      <c r="K170" s="18"/>
    </row>
    <row r="171" spans="1:12">
      <c r="A171" s="18" t="s">
        <v>245</v>
      </c>
      <c r="B171" s="38"/>
      <c r="C171" s="38"/>
      <c r="D171" s="38"/>
      <c r="E171" s="49"/>
      <c r="F171" s="53"/>
      <c r="G171" s="49"/>
      <c r="H171" s="38"/>
      <c r="I171" s="38"/>
      <c r="J171" s="38"/>
      <c r="K171" s="38"/>
      <c r="L171" s="38"/>
    </row>
    <row r="172" spans="1:12">
      <c r="A172" s="18" t="s">
        <v>246</v>
      </c>
      <c r="B172" s="18"/>
      <c r="C172" s="18"/>
      <c r="D172" s="18"/>
      <c r="E172" s="34"/>
      <c r="F172" s="34"/>
      <c r="G172" s="34"/>
      <c r="H172" s="36"/>
      <c r="I172" s="36"/>
      <c r="J172" s="18"/>
      <c r="K172" s="18"/>
    </row>
    <row r="173" spans="1:12">
      <c r="A173" s="18" t="s">
        <v>247</v>
      </c>
      <c r="B173" s="18"/>
      <c r="C173" s="18"/>
      <c r="D173" s="18"/>
      <c r="E173" s="34"/>
      <c r="F173" s="34"/>
      <c r="G173" s="34"/>
      <c r="H173" s="36"/>
      <c r="I173" s="36"/>
      <c r="J173" s="18"/>
      <c r="K173" s="18"/>
    </row>
    <row r="174" spans="1:12">
      <c r="A174" s="18" t="s">
        <v>248</v>
      </c>
      <c r="B174" s="18"/>
      <c r="C174" s="18"/>
      <c r="D174" s="18"/>
      <c r="E174" s="34"/>
      <c r="F174" s="34"/>
      <c r="G174" s="34"/>
      <c r="H174" s="36"/>
      <c r="I174" s="36"/>
      <c r="J174" s="18"/>
      <c r="K174" s="18"/>
    </row>
    <row r="175" spans="1:12">
      <c r="A175" s="18" t="s">
        <v>249</v>
      </c>
      <c r="B175" s="18"/>
      <c r="C175" s="18"/>
      <c r="D175" s="18"/>
      <c r="E175" s="34"/>
      <c r="F175" s="34"/>
      <c r="G175" s="34"/>
      <c r="H175" s="36"/>
      <c r="I175" s="36"/>
      <c r="J175" s="18"/>
      <c r="K175" s="18"/>
    </row>
    <row r="176" spans="1:12">
      <c r="A176" s="18" t="s">
        <v>250</v>
      </c>
      <c r="B176" s="18"/>
      <c r="C176" s="18"/>
      <c r="D176" s="18"/>
      <c r="E176" s="34"/>
      <c r="F176" s="34"/>
      <c r="G176" s="34"/>
      <c r="H176" s="36"/>
      <c r="I176" s="36"/>
      <c r="J176" s="18"/>
      <c r="K176" s="18"/>
    </row>
    <row r="177" spans="1:11">
      <c r="A177" s="18" t="s">
        <v>251</v>
      </c>
      <c r="B177" s="18"/>
      <c r="C177" s="18"/>
      <c r="D177" s="18"/>
      <c r="E177" s="34"/>
      <c r="F177" s="34"/>
      <c r="G177" s="34"/>
      <c r="H177" s="36"/>
      <c r="I177" s="36"/>
      <c r="J177" s="18"/>
      <c r="K177" s="18"/>
    </row>
    <row r="178" spans="1:11">
      <c r="A178" s="18" t="s">
        <v>252</v>
      </c>
      <c r="B178" s="18"/>
      <c r="C178" s="18"/>
      <c r="D178" s="18"/>
      <c r="E178" s="34"/>
      <c r="F178" s="34"/>
      <c r="G178" s="34"/>
      <c r="H178" s="36"/>
      <c r="I178" s="36"/>
      <c r="J178" s="18"/>
      <c r="K178" s="18"/>
    </row>
    <row r="179" spans="1:11">
      <c r="A179" s="18" t="s">
        <v>253</v>
      </c>
      <c r="B179" s="18"/>
      <c r="C179" s="18"/>
      <c r="D179" s="18"/>
      <c r="E179" s="34"/>
      <c r="F179" s="34"/>
      <c r="G179" s="34"/>
      <c r="H179" s="36"/>
      <c r="I179" s="36"/>
      <c r="J179" s="18"/>
      <c r="K179" s="18"/>
    </row>
    <row r="180" spans="1:11">
      <c r="A180" s="18" t="s">
        <v>254</v>
      </c>
      <c r="B180" s="18"/>
      <c r="C180" s="18"/>
      <c r="D180" s="18"/>
      <c r="E180" s="34"/>
      <c r="F180" s="34"/>
      <c r="G180" s="34"/>
      <c r="H180" s="36"/>
      <c r="I180" s="36"/>
      <c r="J180" s="18"/>
      <c r="K180" s="18"/>
    </row>
    <row r="181" spans="1:11">
      <c r="A181" s="18" t="s">
        <v>255</v>
      </c>
      <c r="B181" s="18"/>
      <c r="C181" s="18"/>
      <c r="D181" s="18"/>
      <c r="E181" s="34"/>
      <c r="F181" s="34"/>
      <c r="G181" s="34"/>
      <c r="H181" s="36"/>
      <c r="I181" s="36"/>
      <c r="J181" s="18"/>
      <c r="K181" s="18"/>
    </row>
    <row r="182" spans="1:11">
      <c r="A182" s="18" t="s">
        <v>256</v>
      </c>
      <c r="B182" s="18"/>
      <c r="C182" s="18"/>
      <c r="D182" s="18"/>
      <c r="E182" s="34"/>
      <c r="F182" s="34"/>
      <c r="G182" s="34"/>
      <c r="H182" s="36"/>
      <c r="I182" s="36"/>
      <c r="J182" s="18"/>
      <c r="K182" s="18"/>
    </row>
    <row r="183" spans="1:11">
      <c r="A183" s="18" t="s">
        <v>257</v>
      </c>
      <c r="B183" s="18"/>
      <c r="C183" s="18"/>
      <c r="D183" s="18"/>
      <c r="E183" s="34"/>
      <c r="F183" s="34"/>
      <c r="G183" s="34"/>
      <c r="H183" s="36"/>
      <c r="I183" s="36"/>
      <c r="J183" s="18"/>
      <c r="K183" s="18"/>
    </row>
    <row r="184" spans="1:11">
      <c r="A184" s="18" t="s">
        <v>258</v>
      </c>
      <c r="B184" s="18"/>
      <c r="C184" s="18"/>
      <c r="D184" s="18"/>
      <c r="E184" s="34"/>
      <c r="F184" s="34"/>
      <c r="G184" s="34"/>
      <c r="H184" s="36"/>
      <c r="I184" s="36"/>
      <c r="J184" s="18"/>
      <c r="K184" s="18"/>
    </row>
    <row r="185" spans="1:11">
      <c r="A185" s="18" t="s">
        <v>259</v>
      </c>
      <c r="B185" s="18"/>
      <c r="C185" s="18"/>
      <c r="D185" s="18"/>
      <c r="E185" s="34"/>
      <c r="F185" s="35"/>
      <c r="G185" s="34"/>
      <c r="H185" s="36"/>
      <c r="I185" s="36"/>
      <c r="J185" s="18"/>
      <c r="K185" s="18"/>
    </row>
    <row r="186" spans="1:11">
      <c r="A186" s="18" t="s">
        <v>260</v>
      </c>
      <c r="B186" s="18"/>
      <c r="C186" s="18"/>
      <c r="D186" s="18"/>
      <c r="E186" s="34"/>
      <c r="F186" s="35"/>
      <c r="G186" s="34"/>
      <c r="H186" s="36"/>
      <c r="I186" s="36"/>
      <c r="J186" s="18"/>
      <c r="K186" s="18"/>
    </row>
    <row r="187" spans="1:11">
      <c r="A187" s="18" t="s">
        <v>261</v>
      </c>
      <c r="B187" s="18"/>
      <c r="C187" s="18"/>
      <c r="D187" s="18"/>
      <c r="E187" s="34"/>
      <c r="F187" s="35"/>
      <c r="G187" s="34"/>
      <c r="H187" s="36"/>
      <c r="I187" s="36"/>
      <c r="J187" s="18"/>
      <c r="K187" s="18"/>
    </row>
    <row r="188" spans="1:11">
      <c r="A188" s="18" t="s">
        <v>262</v>
      </c>
      <c r="B188" s="18"/>
      <c r="C188" s="18"/>
      <c r="D188" s="18"/>
      <c r="E188" s="34"/>
      <c r="F188" s="35"/>
      <c r="G188" s="34"/>
      <c r="H188" s="36"/>
      <c r="I188" s="36"/>
      <c r="J188" s="18"/>
      <c r="K188" s="18"/>
    </row>
    <row r="189" spans="1:11">
      <c r="A189" s="18" t="s">
        <v>263</v>
      </c>
      <c r="B189" s="18"/>
      <c r="C189" s="18"/>
      <c r="D189" s="18"/>
      <c r="E189" s="34"/>
      <c r="F189" s="35"/>
      <c r="G189" s="34"/>
      <c r="H189" s="36"/>
      <c r="I189" s="36"/>
      <c r="J189" s="18"/>
      <c r="K189" s="18"/>
    </row>
    <row r="190" spans="1:11">
      <c r="A190" s="18" t="s">
        <v>264</v>
      </c>
      <c r="B190" s="18"/>
      <c r="C190" s="18"/>
      <c r="D190" s="18"/>
      <c r="E190" s="34"/>
      <c r="F190" s="34"/>
      <c r="G190" s="34"/>
      <c r="H190" s="36"/>
      <c r="I190" s="36"/>
      <c r="J190" s="18"/>
      <c r="K190" s="18"/>
    </row>
    <row r="191" spans="1:11">
      <c r="A191" s="18" t="s">
        <v>265</v>
      </c>
      <c r="B191" s="34"/>
      <c r="C191" s="18"/>
      <c r="D191" s="18"/>
      <c r="E191" s="44"/>
      <c r="F191" s="44"/>
      <c r="G191" s="44"/>
      <c r="H191" s="45"/>
      <c r="I191" s="45"/>
      <c r="J191" s="34"/>
      <c r="K191" s="34"/>
    </row>
    <row r="192" spans="1:11">
      <c r="A192" s="18" t="s">
        <v>266</v>
      </c>
      <c r="B192" s="18"/>
      <c r="C192" s="18"/>
      <c r="D192" s="18"/>
      <c r="E192" s="34"/>
      <c r="F192" s="35"/>
      <c r="G192" s="34"/>
      <c r="H192" s="36"/>
      <c r="I192" s="36"/>
      <c r="J192" s="18"/>
      <c r="K192" s="18"/>
    </row>
    <row r="193" spans="1:12">
      <c r="A193" s="18" t="s">
        <v>267</v>
      </c>
      <c r="B193" s="18"/>
      <c r="C193" s="18"/>
      <c r="D193" s="18"/>
      <c r="E193" s="34"/>
      <c r="F193" s="35"/>
      <c r="G193" s="34"/>
      <c r="H193" s="36"/>
      <c r="I193" s="36"/>
      <c r="J193" s="18"/>
      <c r="K193" s="18"/>
    </row>
    <row r="194" spans="1:12">
      <c r="A194" s="18" t="s">
        <v>268</v>
      </c>
      <c r="B194" s="18"/>
      <c r="C194" s="18"/>
      <c r="D194" s="18"/>
      <c r="E194" s="34"/>
      <c r="F194" s="35"/>
      <c r="G194" s="34"/>
      <c r="H194" s="36"/>
      <c r="I194" s="36"/>
      <c r="J194" s="18"/>
      <c r="K194" s="18"/>
    </row>
    <row r="195" spans="1:12">
      <c r="A195" s="18" t="s">
        <v>269</v>
      </c>
      <c r="B195" s="18"/>
      <c r="C195" s="18"/>
      <c r="D195" s="18"/>
      <c r="E195" s="34"/>
      <c r="F195" s="35"/>
      <c r="G195" s="34"/>
      <c r="H195" s="36"/>
      <c r="I195" s="36"/>
      <c r="J195" s="18"/>
      <c r="K195" s="18"/>
    </row>
    <row r="196" spans="1:12">
      <c r="A196" s="18" t="s">
        <v>270</v>
      </c>
      <c r="B196" s="34"/>
      <c r="C196" s="18"/>
      <c r="D196" s="18"/>
      <c r="E196" s="44"/>
      <c r="F196" s="44"/>
      <c r="G196" s="44"/>
      <c r="H196" s="45"/>
      <c r="I196" s="45"/>
      <c r="J196" s="54"/>
      <c r="K196" s="34"/>
    </row>
    <row r="197" spans="1:12">
      <c r="A197" s="18" t="s">
        <v>271</v>
      </c>
      <c r="B197" s="34"/>
      <c r="C197" s="18"/>
      <c r="D197" s="18"/>
      <c r="E197" s="44"/>
      <c r="F197" s="44"/>
      <c r="G197" s="44"/>
      <c r="H197" s="45"/>
      <c r="I197" s="45"/>
      <c r="J197" s="34"/>
      <c r="K197" s="34"/>
    </row>
    <row r="198" spans="1:12">
      <c r="A198" s="18" t="s">
        <v>272</v>
      </c>
      <c r="B198" s="34"/>
      <c r="C198" s="18"/>
      <c r="D198" s="18"/>
      <c r="E198" s="44"/>
      <c r="F198" s="44"/>
      <c r="G198" s="44"/>
      <c r="H198" s="45"/>
      <c r="I198" s="45"/>
      <c r="J198" s="44"/>
      <c r="K198" s="34"/>
    </row>
    <row r="199" spans="1:12">
      <c r="A199" s="18" t="s">
        <v>273</v>
      </c>
      <c r="B199" s="18"/>
      <c r="C199" s="18"/>
      <c r="D199" s="18"/>
      <c r="E199" s="34"/>
      <c r="F199" s="35"/>
      <c r="G199" s="34"/>
      <c r="H199" s="36"/>
      <c r="I199" s="36"/>
      <c r="J199" s="18"/>
      <c r="K199" s="18"/>
    </row>
    <row r="200" spans="1:12">
      <c r="A200" s="18" t="s">
        <v>274</v>
      </c>
      <c r="B200" s="38"/>
      <c r="C200" s="38"/>
      <c r="D200" s="38"/>
      <c r="E200" s="49"/>
      <c r="F200" s="50"/>
      <c r="G200" s="49"/>
      <c r="H200" s="38"/>
      <c r="I200" s="38"/>
      <c r="J200" s="38"/>
      <c r="K200" s="38"/>
      <c r="L200" s="38"/>
    </row>
    <row r="201" spans="1:12">
      <c r="A201" s="18" t="s">
        <v>275</v>
      </c>
      <c r="B201" s="18"/>
      <c r="C201" s="18"/>
      <c r="D201" s="18"/>
      <c r="E201" s="34"/>
      <c r="F201" s="35"/>
      <c r="G201" s="34"/>
      <c r="H201" s="36"/>
      <c r="I201" s="36"/>
      <c r="J201" s="18"/>
      <c r="K201" s="18"/>
    </row>
    <row r="202" spans="1:12">
      <c r="A202" s="18" t="s">
        <v>276</v>
      </c>
      <c r="B202" s="18"/>
      <c r="C202" s="18"/>
      <c r="D202" s="18"/>
      <c r="E202" s="34"/>
      <c r="F202" s="35"/>
      <c r="G202" s="34"/>
      <c r="H202" s="36"/>
      <c r="I202" s="36"/>
      <c r="J202" s="18"/>
      <c r="K202" s="18"/>
    </row>
    <row r="203" spans="1:12">
      <c r="A203" s="18" t="s">
        <v>277</v>
      </c>
      <c r="B203" s="18"/>
      <c r="C203" s="18"/>
      <c r="D203" s="18"/>
      <c r="E203" s="34"/>
      <c r="F203" s="35"/>
      <c r="G203" s="34"/>
      <c r="H203" s="36"/>
      <c r="I203" s="36"/>
      <c r="J203" s="18"/>
      <c r="K203" s="18"/>
    </row>
    <row r="204" spans="1:12">
      <c r="A204" s="18" t="s">
        <v>278</v>
      </c>
      <c r="B204" s="18"/>
      <c r="C204" s="18"/>
      <c r="D204" s="18"/>
      <c r="E204" s="34"/>
      <c r="F204" s="34"/>
      <c r="G204" s="35"/>
      <c r="H204" s="36"/>
      <c r="I204" s="36"/>
      <c r="J204" s="18"/>
      <c r="K204" s="18"/>
    </row>
    <row r="205" spans="1:12">
      <c r="A205" s="18" t="s">
        <v>279</v>
      </c>
      <c r="B205" s="18"/>
      <c r="C205" s="18"/>
      <c r="D205" s="18"/>
      <c r="E205" s="34"/>
      <c r="F205" s="34"/>
      <c r="G205" s="35"/>
      <c r="H205" s="36"/>
      <c r="I205" s="36"/>
      <c r="J205" s="18"/>
      <c r="K205" s="18"/>
    </row>
    <row r="206" spans="1:12">
      <c r="A206" s="18" t="s">
        <v>280</v>
      </c>
      <c r="B206" s="18"/>
      <c r="C206" s="18"/>
      <c r="D206" s="18"/>
      <c r="E206" s="34"/>
      <c r="F206" s="35"/>
      <c r="G206" s="34"/>
      <c r="H206" s="36"/>
      <c r="I206" s="36"/>
      <c r="J206" s="18"/>
      <c r="K206" s="18"/>
    </row>
    <row r="207" spans="1:12">
      <c r="A207" s="18" t="s">
        <v>281</v>
      </c>
      <c r="B207" s="18"/>
      <c r="C207" s="18"/>
      <c r="D207" s="18"/>
      <c r="E207" s="34"/>
      <c r="F207" s="34"/>
      <c r="G207" s="35"/>
      <c r="H207" s="36"/>
      <c r="I207" s="36"/>
      <c r="J207" s="18"/>
      <c r="K207" s="18"/>
    </row>
    <row r="208" spans="1:12">
      <c r="A208" s="18" t="s">
        <v>282</v>
      </c>
      <c r="B208" s="18"/>
      <c r="C208" s="18"/>
      <c r="D208" s="18"/>
      <c r="E208" s="34"/>
      <c r="F208" s="34"/>
      <c r="G208" s="35"/>
      <c r="H208" s="36"/>
      <c r="I208" s="36"/>
      <c r="J208" s="18"/>
      <c r="K208" s="18"/>
    </row>
    <row r="209" spans="1:14">
      <c r="A209" s="18" t="s">
        <v>283</v>
      </c>
      <c r="B209" s="18"/>
      <c r="C209" s="18"/>
      <c r="D209" s="18"/>
      <c r="E209" s="34"/>
      <c r="F209" s="34"/>
      <c r="G209" s="35"/>
      <c r="H209" s="36"/>
      <c r="I209" s="36"/>
      <c r="J209" s="18"/>
      <c r="K209" s="18"/>
    </row>
    <row r="210" spans="1:14">
      <c r="A210" s="18" t="s">
        <v>284</v>
      </c>
      <c r="B210" s="18"/>
      <c r="C210" s="18"/>
      <c r="D210" s="18"/>
      <c r="E210" s="34"/>
      <c r="F210" s="34"/>
      <c r="G210" s="35"/>
      <c r="H210" s="36"/>
      <c r="I210" s="36"/>
      <c r="J210" s="18"/>
      <c r="K210" s="18"/>
    </row>
    <row r="211" spans="1:14">
      <c r="A211" s="18" t="s">
        <v>285</v>
      </c>
      <c r="B211" s="18"/>
      <c r="C211" s="18"/>
      <c r="D211" s="18"/>
      <c r="E211" s="34"/>
      <c r="F211" s="35"/>
      <c r="G211" s="34"/>
      <c r="H211" s="36"/>
      <c r="I211" s="36"/>
      <c r="J211" s="18"/>
      <c r="K211" s="18"/>
    </row>
    <row r="212" spans="1:14">
      <c r="A212" s="18" t="s">
        <v>286</v>
      </c>
      <c r="B212" s="18"/>
      <c r="C212" s="18"/>
      <c r="D212" s="18"/>
      <c r="E212" s="34"/>
      <c r="F212" s="35"/>
      <c r="G212" s="34"/>
      <c r="H212" s="36"/>
      <c r="I212" s="36"/>
      <c r="J212" s="18"/>
      <c r="K212" s="18"/>
    </row>
    <row r="213" spans="1:14">
      <c r="A213" s="18" t="s">
        <v>287</v>
      </c>
      <c r="B213" s="18"/>
      <c r="C213" s="18"/>
      <c r="D213" s="18"/>
      <c r="E213" s="34"/>
      <c r="F213" s="35"/>
      <c r="G213" s="34"/>
      <c r="H213" s="36"/>
      <c r="I213" s="36"/>
      <c r="J213" s="18"/>
      <c r="K213" s="18"/>
      <c r="N213" s="57"/>
    </row>
    <row r="214" spans="1:14">
      <c r="A214" s="18" t="s">
        <v>288</v>
      </c>
      <c r="B214" s="18"/>
      <c r="C214" s="18"/>
      <c r="D214" s="18"/>
      <c r="E214" s="34"/>
      <c r="F214" s="35"/>
      <c r="G214" s="34"/>
      <c r="H214" s="36"/>
      <c r="I214" s="36"/>
      <c r="J214" s="18"/>
      <c r="K214" s="18"/>
    </row>
    <row r="215" spans="1:14">
      <c r="A215" s="18" t="s">
        <v>289</v>
      </c>
      <c r="B215" s="18"/>
      <c r="C215" s="18"/>
      <c r="D215" s="18"/>
      <c r="E215" s="34"/>
      <c r="F215" s="35"/>
      <c r="G215" s="34"/>
      <c r="H215" s="36"/>
      <c r="I215" s="36"/>
      <c r="J215" s="18"/>
      <c r="K215" s="18"/>
      <c r="N215" s="57"/>
    </row>
    <row r="216" spans="1:14">
      <c r="A216" s="18" t="s">
        <v>291</v>
      </c>
      <c r="B216" s="18"/>
      <c r="C216" s="18"/>
      <c r="D216" s="18"/>
      <c r="J216" s="18"/>
      <c r="N216" s="57"/>
    </row>
    <row r="217" spans="1:14">
      <c r="A217" s="18" t="s">
        <v>292</v>
      </c>
      <c r="B217" s="18"/>
      <c r="C217" s="18"/>
      <c r="D217" s="18"/>
      <c r="J217" s="18"/>
    </row>
  </sheetData>
  <autoFilter ref="A1:P216" xr:uid="{00000000-0009-0000-0000-000001000000}"/>
  <phoneticPr fontId="17" type="noConversion"/>
  <conditionalFormatting sqref="A2:A1048576">
    <cfRule type="expression" dxfId="7" priority="6">
      <formula>$L2="Accepted"</formula>
    </cfRule>
    <cfRule type="expression" dxfId="6" priority="7">
      <formula>$L2="Rejected"</formula>
    </cfRule>
    <cfRule type="expression" dxfId="5" priority="8">
      <formula>$L2="Revised"</formula>
    </cfRule>
  </conditionalFormatting>
  <conditionalFormatting sqref="L2:L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M2:M60 M62 M65:M66 M91:M94 M96:M132 M134:M1048576 M68:M89">
    <cfRule type="expression" dxfId="1" priority="4">
      <formula>AND(OR($L2="Revised", $L2="Rejected"),$M2="")</formula>
    </cfRule>
    <cfRule type="expression" dxfId="0" priority="5">
      <formula>AND($L2="Accepted", $M2&lt;&gt;"")</formula>
    </cfRule>
  </conditionalFormatting>
  <dataValidations count="4">
    <dataValidation type="list" operator="equal" allowBlank="1" showErrorMessage="1" sqref="L216:L1001" xr:uid="{BDAD939C-1BF2-4700-AFCB-6D4B2929284A}">
      <formula1>"Accepted,Revised,Rejected"</formula1>
      <formula2>0</formula2>
    </dataValidation>
    <dataValidation type="list" operator="equal" allowBlank="1" showErrorMessage="1" sqref="K71:K1000 K2:K61" xr:uid="{35BF49D4-3B61-4CEE-9738-F18967F9634B}">
      <formula1>"Yes,No"</formula1>
      <formula2>0</formula2>
    </dataValidation>
    <dataValidation type="list" operator="equal" allowBlank="1" showErrorMessage="1" sqref="J71:J1000 J57:J61 J2:J55" xr:uid="{85BD7E18-B310-4838-AD70-563B378EE46E}">
      <formula1>"Editorial,Technical,General"</formula1>
      <formula2>0</formula2>
    </dataValidation>
    <dataValidation operator="equal" allowBlank="1" showErrorMessage="1" sqref="A2:A217" xr:uid="{B594ECE4-6D40-497A-BE1E-FDDD4C43FFF8}">
      <formula1>0</formula1>
      <formula2>0</formula2>
    </dataValidation>
  </dataValidations>
  <hyperlinks>
    <hyperlink ref="D8" r:id="rId1" xr:uid="{231F390F-2316-49DF-9046-F1D456CB9B71}"/>
    <hyperlink ref="D9" r:id="rId2" xr:uid="{B741D589-CA24-437C-818D-2B07DAF535B5}"/>
    <hyperlink ref="D10" r:id="rId3" xr:uid="{C95AF819-360A-4D63-AB1F-10C8A452838C}"/>
    <hyperlink ref="D13" r:id="rId4" xr:uid="{EA527FA7-0FBB-45A5-AF46-D55370F730C3}"/>
    <hyperlink ref="D14" r:id="rId5" xr:uid="{36BE119C-9363-4B26-A188-2F350910CEF2}"/>
    <hyperlink ref="D15" r:id="rId6" xr:uid="{083D205B-DFCB-4595-8A8B-C3CEDEC93A28}"/>
    <hyperlink ref="D16" r:id="rId7" xr:uid="{99D1880E-0C78-4C87-9FD1-8E6FCBEE4F1D}"/>
    <hyperlink ref="D17" r:id="rId8" xr:uid="{9CC7C00F-3787-4A9D-9ED1-E95703F0EB45}"/>
    <hyperlink ref="D18" r:id="rId9" xr:uid="{2DFE645A-7572-444A-9734-9FB4A85E9824}"/>
    <hyperlink ref="D19" r:id="rId10" xr:uid="{1D76B8C1-89B2-470A-835B-70AC74B8BBAA}"/>
    <hyperlink ref="D20" r:id="rId11" xr:uid="{85AFF1D8-64C4-42E4-88E2-DD1E882FB7E8}"/>
    <hyperlink ref="D21" r:id="rId12" xr:uid="{149BDB5E-77C1-434D-AE10-0A6D54F051A6}"/>
    <hyperlink ref="D22" r:id="rId13" xr:uid="{55A311BF-6BF1-4610-AC1F-1B44CC236A78}"/>
    <hyperlink ref="D23" r:id="rId14" xr:uid="{AD21D103-DA95-4706-8311-85ED6CF96012}"/>
    <hyperlink ref="D11" r:id="rId15" xr:uid="{31E39119-C4DD-4A2B-B75D-7A94CAD2C176}"/>
    <hyperlink ref="D24" r:id="rId16" xr:uid="{7194D2B0-624B-48AA-AB72-42DE42C4FD53}"/>
    <hyperlink ref="D27" r:id="rId17" xr:uid="{803FE356-A9F1-4F3A-A18B-717E63276344}"/>
    <hyperlink ref="D30" r:id="rId18" xr:uid="{6619442D-0979-41C8-A848-F90C846E5640}"/>
    <hyperlink ref="D25" r:id="rId19" xr:uid="{FA045F8B-926F-4ABB-B2C8-8B6A9E2EEDA4}"/>
    <hyperlink ref="D28" r:id="rId20" xr:uid="{1DFB28DD-6A03-40A9-B4BF-49C27448CB75}"/>
    <hyperlink ref="D31" r:id="rId21" xr:uid="{7050A98A-F29E-49EC-AF92-EE9252A29F82}"/>
    <hyperlink ref="D26" r:id="rId22" xr:uid="{29BF07FE-994B-4D32-85CE-DC10923D719E}"/>
    <hyperlink ref="D29" r:id="rId23" xr:uid="{A50F16DC-4537-4438-B15C-417C0AD51288}"/>
    <hyperlink ref="D32" r:id="rId24" xr:uid="{177E07D8-B257-468F-8806-AFC721415860}"/>
    <hyperlink ref="D12" r:id="rId25" xr:uid="{11F79E51-372F-49DC-8015-B630687A311B}"/>
    <hyperlink ref="D33" r:id="rId26" xr:uid="{64910B29-9B20-4246-80CB-B59FA5C3405A}"/>
    <hyperlink ref="D34" r:id="rId27" xr:uid="{87D59648-F43A-4B82-9C9F-1617E9FA33AB}"/>
  </hyperlink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A4" sqref="A4"/>
    </sheetView>
  </sheetViews>
  <sheetFormatPr defaultColWidth="11.42578125" defaultRowHeight="12.75"/>
  <cols>
    <col min="1" max="1" width="5.28515625" customWidth="1"/>
    <col min="2" max="2" width="13.140625" customWidth="1"/>
    <col min="3" max="11" width="13" customWidth="1"/>
    <col min="14" max="14" width="16.28515625" customWidth="1"/>
  </cols>
  <sheetData>
    <row r="2" spans="2:11" ht="26.25">
      <c r="B2" s="27"/>
      <c r="C2" s="27"/>
      <c r="D2" s="63" t="s">
        <v>27</v>
      </c>
      <c r="E2" s="63"/>
      <c r="F2" s="63"/>
      <c r="G2" s="63"/>
      <c r="H2" s="63" t="s">
        <v>35</v>
      </c>
      <c r="I2" s="63"/>
      <c r="J2" s="63"/>
      <c r="K2" s="63"/>
    </row>
    <row r="3" spans="2:11" ht="15.75">
      <c r="B3" s="28" t="s">
        <v>36</v>
      </c>
      <c r="C3" s="29" t="s">
        <v>37</v>
      </c>
      <c r="D3" s="29" t="s">
        <v>38</v>
      </c>
      <c r="E3" s="29" t="s">
        <v>39</v>
      </c>
      <c r="F3" s="29" t="s">
        <v>40</v>
      </c>
      <c r="G3" s="29" t="s">
        <v>41</v>
      </c>
      <c r="H3" s="29" t="s">
        <v>42</v>
      </c>
      <c r="I3" s="29" t="s">
        <v>43</v>
      </c>
      <c r="J3" s="29" t="s">
        <v>44</v>
      </c>
      <c r="K3" s="29" t="s">
        <v>45</v>
      </c>
    </row>
    <row r="4" spans="2:11" ht="15">
      <c r="B4" s="30" t="s">
        <v>290</v>
      </c>
      <c r="C4" s="31" t="e">
        <f t="shared" ref="C4:C14" ca="1" si="0">IF($B4="","",COUNTIF(INDIRECT(CONCATENATE($B4,"!",IF(INDIRECT(CONCATENATE($B4, "!I", IF(INDIRECT(CONCATENATE($B4, "!A1"))="Comment ID", 1,2)))="Category", "G","H"),IF(INDIRECT(CONCATENATE($B4, "!A1"))="Comment ID", 2,3),":",IF(INDIRECT(CONCATENATE($B4, "!I", IF(INDIRECT(CONCATENATE($B4, "!A1"))="Comment ID", 1,2)))="Category", "G","H"),"99999")), "&lt;&gt;"))</f>
        <v>#REF!</v>
      </c>
      <c r="D4" s="31" t="e">
        <f t="shared" ref="D4:D14" ca="1" si="1">IF($B4="","",COUNTIF(INDIRECT(CONCATENATE($B4,"!",IF(INDIRECT(CONCATENATE($B4, "!I", IF(INDIRECT(CONCATENATE($B4, "!A1"))="Comment ID", 1,2)))="Category", "I","J"),IF(INDIRECT(CONCATENATE($B4, "!A1"))="Comment ID", 2,3),":",IF(INDIRECT(CONCATENATE($B4, "!I", IF(INDIRECT(CONCATENATE($B4, "!A1"))="Comment ID", 1,2)))="Category", "I","J"),"99999")), "Editorial"))</f>
        <v>#REF!</v>
      </c>
      <c r="E4" s="31" t="e">
        <f t="shared" ref="E4:E14" ca="1" si="2">IF($B4="","",COUNTIF(INDIRECT(CONCATENATE($B4,"!",IF(INDIRECT(CONCATENATE($B4, "!I", IF(INDIRECT(CONCATENATE($B4, "!A1"))="Comment ID", 1,2)))="Category", "I","J"),IF(INDIRECT(CONCATENATE($B4, "!A1"))="Comment ID", 2,3),":",IF(INDIRECT(CONCATENATE($B4, "!I", IF(INDIRECT(CONCATENATE($B4, "!A1"))="Comment ID", 1,2)))="Category", "I","J"),"99999")), "Technical"))</f>
        <v>#REF!</v>
      </c>
      <c r="F4" s="31" t="e">
        <f t="shared" ref="F4:F14" ca="1" si="3">IF($B4="","",COUNTIF(INDIRECT(CONCATENATE($B4,"!",IF(INDIRECT(CONCATENATE($B4, "!I", IF(INDIRECT(CONCATENATE($B4, "!A1"))="Comment ID", 1,2)))="Category", "I","J"),IF(INDIRECT(CONCATENATE($B4, "!A1"))="Comment ID", 2,3),":",IF(INDIRECT(CONCATENATE($B4, "!I", IF(INDIRECT(CONCATENATE($B4, "!A1"))="Comment ID", 1,2)))="Category", "I","J"),"99999")), "General"))</f>
        <v>#REF!</v>
      </c>
      <c r="G4" s="31" t="e">
        <f t="shared" ref="G4:G14" ca="1" si="4">IF($B4="","",C4-SUM(D4:F4))</f>
        <v>#REF!</v>
      </c>
      <c r="H4" s="31" t="e">
        <f t="shared" ref="H4:H14" ca="1" si="5">IF($B4="","",COUNTIF(INDIRECT(CONCATENATE($B4,"!",IF(INDIRECT(CONCATENATE($B4, "!I", IF(INDIRECT(CONCATENATE($B4, "!A1"))="Comment ID", 1,2)))="Category", "K","L"),IF(INDIRECT(CONCATENATE($B4, "!A1"))="Comment ID", 2,3),":",IF(INDIRECT(CONCATENATE($B4, "!I", IF(INDIRECT(CONCATENATE($B4, "!A1"))="Comment ID", 1,2)))="Category", "K","L"),"99999")), "Accepted"))</f>
        <v>#REF!</v>
      </c>
      <c r="I4" s="31" t="e">
        <f t="shared" ref="I4:I14" ca="1" si="6">IF($B4="","",COUNTIF(INDIRECT(CONCATENATE($B4,"!",IF(INDIRECT(CONCATENATE($B4, "!I", IF(INDIRECT(CONCATENATE($B4, "!A1"))="Comment ID", 1,2)))="Category", "K","L"),IF(INDIRECT(CONCATENATE($B4, "!A1"))="Comment ID", 2,3),":",IF(INDIRECT(CONCATENATE($B4, "!I", IF(INDIRECT(CONCATENATE($B4, "!A1"))="Comment ID", 1,2)))="Category", "K","L"),"99999")), "Revised"))</f>
        <v>#REF!</v>
      </c>
      <c r="J4" s="31" t="e">
        <f t="shared" ref="J4:J14" ca="1" si="7">IF($B4="","",COUNTIF(INDIRECT(CONCATENATE($B4,"!",IF(INDIRECT(CONCATENATE($B4, "!I", IF(INDIRECT(CONCATENATE($B4, "!A1"))="Comment ID", 1,2)))="Category", "K","L"),IF(INDIRECT(CONCATENATE($B4, "!A1"))="Comment ID", 2,3),":",IF(INDIRECT(CONCATENATE($B4, "!I", IF(INDIRECT(CONCATENATE($B4, "!A1"))="Comment ID", 1,2)))="Category", "K","L"),"99999")), "Rejected"))</f>
        <v>#REF!</v>
      </c>
      <c r="K4" s="31" t="e">
        <f t="shared" ref="K4:K14" ca="1" si="8">IF($B4="","",C4-SUM(H4:J4))</f>
        <v>#REF!</v>
      </c>
    </row>
    <row r="5" spans="2:11" ht="15">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LB204</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2024-04-24T21:00:13Z</dcterms:modified>
  <dc:language>en-US</dc:language>
</cp:coreProperties>
</file>