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CCACF8A0-6F75-4291-9E0D-6CBE94116FFB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9" l="1"/>
  <c r="E8" i="19" s="1"/>
  <c r="E9" i="19" s="1"/>
  <c r="E10" i="19" s="1"/>
  <c r="E11" i="19" s="1"/>
  <c r="E12" i="19" s="1"/>
  <c r="E13" i="19" s="1"/>
  <c r="A13" i="19"/>
  <c r="A14" i="20"/>
  <c r="E20" i="20"/>
  <c r="E21" i="20" s="1"/>
  <c r="E22" i="20" s="1"/>
  <c r="E23" i="20" s="1"/>
  <c r="E24" i="20" s="1"/>
  <c r="E25" i="20" s="1"/>
  <c r="A12" i="20"/>
  <c r="A11" i="20"/>
  <c r="A10" i="20"/>
  <c r="A7" i="13" l="1"/>
  <c r="E7" i="13"/>
  <c r="B1" i="2"/>
  <c r="B17" i="20"/>
  <c r="E17" i="20"/>
  <c r="E18" i="20" s="1"/>
  <c r="E19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5" i="19"/>
  <c r="E16" i="19" s="1"/>
  <c r="E17" i="19" s="1"/>
  <c r="E18" i="19" s="1"/>
  <c r="E19" i="19" s="1"/>
  <c r="E20" i="19" s="1"/>
  <c r="B15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1" i="19"/>
  <c r="E22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3" i="20"/>
  <c r="A10" i="2" l="1"/>
  <c r="A15" i="19" s="1"/>
  <c r="A16" i="19" s="1"/>
  <c r="A17" i="19" s="1"/>
  <c r="A18" i="19" s="1"/>
  <c r="A19" i="19" s="1"/>
  <c r="A20" i="19" s="1"/>
  <c r="A21" i="19" s="1"/>
  <c r="A22" i="19" s="1"/>
  <c r="A5" i="19"/>
  <c r="A6" i="19" s="1"/>
  <c r="A7" i="19" s="1"/>
  <c r="A8" i="19" l="1"/>
  <c r="A9" i="19" s="1"/>
  <c r="A10" i="19" s="1"/>
  <c r="A11" i="19" s="1"/>
  <c r="A12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<sst xmlns="http://schemas.openxmlformats.org/spreadsheetml/2006/main" count="546" uniqueCount="276">
  <si>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</si>
  <si>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</si>
  <si>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</si>
  <si>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</si>
  <si>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</si>
  <si>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</si>
  <si>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</si>
  <si>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</si>
  <si>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</si>
  <si>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</si>
  <si>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</si>
  <si>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</si>
  <si>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</si>
  <si>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</si>
  <si>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</si>
  <si>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</si>
  <si>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</si>
  <si>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</si>
  <si>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</si>
  <si>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</si>
  <si>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</si>
  <si>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</si>
  <si>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</si>
  <si>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</si>
  <si>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</si>
  <si>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</si>
  <si>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</si>
  <si>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</si>
  <si>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</si>
  <si>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</si>
  <si>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</si>
  <si>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</si>
  <si>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</si>
  <si>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</si>
  <si>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</si>
  <si>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</si>
  <si>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</si>
  <si>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</si>
  <si>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</si>
  <si>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</si>
  <si>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</si>
  <si>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</si>
  <si>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</si>
  <si>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</si>
  <si>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</si>
  <si>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</si>
  <si>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</si>
  <si>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</si>
  <si>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</si>
  <si>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</si>
  <si>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</si>
  <si>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</si>
  <si>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</si>
  <si>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</si>
  <si>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</si>
  <si>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</si>
  <si>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</si>
  <si>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</si>
  <si>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</si>
  <si>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</si>
  <si>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</si>
  <si>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</si>
  <si>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</si>
  <si>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</si>
  <si>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</si>
  <si>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</si>
  <si>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</si>
  <si>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</si>
  <si>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</si>
  <si>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</si>
  <si>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</si>
  <si>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</si>
  <si>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</si>
  <si>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</si>
  <si>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</si>
  <si>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</si>
  <si>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</si>
  <si>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</si>
  <si>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</si>
  <si>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</si>
  <si>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</si>
  <si>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</si>
  <si>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</si>
  <si>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</si>
  <si>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</si>
  <si>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</si>
  <si>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</si>
  <si>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</si>
  <si>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</si>
  <si>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</si>
  <si>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</si>
  <si>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</si>
  <si>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</si>
  <si>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</si>
  <si>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</si>
  <si>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</si>
  <si>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</si>
  <si>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</si>
  <si>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</si>
  <si>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</si>
  <si>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</si>
  <si>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</si>
  <si>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</si>
  <si>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</si>
  <si>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</si>
  <si>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</si>
  <si>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</si>
  <si>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</si>
  <si>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</si>
  <si>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</si>
  <si>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</si>
  <si>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</si>
  <si>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</si>
  <si>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</si>
  <si>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</si>
  <si>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</si>
  <si>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</si>
  <si>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</si>
  <si>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</si>
  <si>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</si>
  <si>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</si>
  <si>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</si>
  <si>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</si>
  <si>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</si>
  <si>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</si>
  <si>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</si>
  <si>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</si>
  <si>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</si>
  <si>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</si>
  <si>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</si>
  <si>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</si>
  <si>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</si>
  <si>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</si>
  <si>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</si>
  <si>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</si>
  <si>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</si>
  <si>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</si>
  <si>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</si>
  <si>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</si>
  <si>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</si>
  <si>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</si>
  <si>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</si>
  <si>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</si>
  <si>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</si>
  <si>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</si>
  <si>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</si>
  <si>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</si>
  <si>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</si>
  <si>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</si>
  <si>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</si>
  <si>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</si>
  <si>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</si>
  <si>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</si>
  <si>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</si>
  <si>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</si>
  <si>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</si>
  <si>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</si>
  <si>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</si>
  <si>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</si>
  <si>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</si>
  <si>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</si>
  <si>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</si>
  <si>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</si>
  <si>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</si>
  <si>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</si>
  <si>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</si>
  <si>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</si>
  <si>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</si>
  <si>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</si>
  <si>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</si>
  <si>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</si>
  <si>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</si>
  <si>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</si>
  <si>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</si>
  <si>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</si>
  <si>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</si>
  <si>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</si>
  <si>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</si>
  <si>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</si>
  <si>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</si>
  <si>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</si>
  <si>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</si>
  <si>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</si>
  <si>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</si>
  <si>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</si>
  <si>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</si>
  <si>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</si>
  <si>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</si>
  <si>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</si>
  <si>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</si>
  <si>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</si>
  <si>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</si>
  <si>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</si>
  <si>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</si>
  <si>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</si>
  <si>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</si>
  <si>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</si>
  <si>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</si>
  <si>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</si>
  <si>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</si>
  <si>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</si>
  <si>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</si>
  <si>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</si>
  <si>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</si>
  <si>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</si>
  <si>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</si>
  <si>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</si>
  <si>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</si>
  <si>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</si>
  <si>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</si>
  <si>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</si>
  <si>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</si>
  <si>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</si>
  <si>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</si>
  <si>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</si>
  <si>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</si>
  <si>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</si>
  <si>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</si>
  <si>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</si>
  <si>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</si>
  <si>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</si>
  <si>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</si>
  <si>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</si>
  <si>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</si>
  <si>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</si>
  <si>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</si>
  <si>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</si>
  <si>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</si>
  <si>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</si>
  <si>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</si>
  <si>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</si>
  <si>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</si>
  <si>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</si>
  <si>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</si>
  <si>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</si>
  <si>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</si>
  <si>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</si>
  <si>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</si>
  <si>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</si>
  <si>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</si>
  <si>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</si>
  <si>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</si>
  <si>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</si>
  <si>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</si>
  <si>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</si>
  <si>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</si>
  <si>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</si>
  <si>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</si>
  <si>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</si>
  <si>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</si>
  <si>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</si>
  <si>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</si>
  <si>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</si>
  <si>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</si>
  <si>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</si>
  <si>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</si>
  <si>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</si>
  <si>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</si>
  <si>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</si>
  <si>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</si>
  <si>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</si>
  <si>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</si>
  <si>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</si>
  <si>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</si>
  <si>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</si>
  <si>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</si>
  <si>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</si>
  <si>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</si>
  <si>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</si>
  <si>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</si>
  <si>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</si>
  <si>
    <t>15-24-0228</t>
  </si>
  <si>
    <t>Breakout: LBT discussion</t>
  </si>
  <si>
    <t>LBT breakout report</t>
  </si>
  <si>
    <t>15-24-0225</t>
  </si>
  <si>
    <t>15-24-0227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</si>
</sst>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195-00-04ab-tg4ab-mar-plenary-min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50-00-04ab-draftc-comment-resolution-compact-frame-mac-primitives-cid-192.doc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D31" sqref="D31:G39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4" activePane="bottomLeft" state="frozen"/>
      <selection pane="bottomLeft" activeCell="B13" sqref="B1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247</v>
      </c>
      <c r="C10" s="12" t="s">
        <v>245</v>
      </c>
      <c r="D10" s="8">
        <v>30</v>
      </c>
      <c r="E10" s="10">
        <f t="shared" si="0"/>
        <v>0.46180555555555552</v>
      </c>
      <c r="G10"/>
      <c r="H10" s="11"/>
      <c r="I10" s="11"/>
      <c r="J10" s="11"/>
    </row>
    <row r="11" spans="1:10" x14ac:dyDescent="0.25">
      <c r="A11" s="5">
        <f>A10+0.1</f>
        <v>1.7000000000000006</v>
      </c>
      <c r="B11" s="11" t="s">
        <v>229</v>
      </c>
      <c r="C11" s="12" t="s">
        <v>205</v>
      </c>
      <c r="D11" s="8">
        <v>25</v>
      </c>
      <c r="E11" s="10">
        <f t="shared" si="0"/>
        <v>0.48263888888888884</v>
      </c>
      <c r="G11" t="s">
        <v>270</v>
      </c>
      <c r="H11" s="14"/>
      <c r="I11" s="11"/>
      <c r="J11" s="11"/>
    </row>
    <row r="12" spans="1:10" ht="14.4" x14ac:dyDescent="0.3">
      <c r="A12" s="5">
        <f>A11+0.1</f>
        <v>1.8000000000000007</v>
      </c>
      <c r="B12" s="11" t="s">
        <v>227</v>
      </c>
      <c r="C12" s="12" t="s">
        <v>205</v>
      </c>
      <c r="D12" s="8">
        <v>10</v>
      </c>
      <c r="E12" s="10">
        <f t="shared" si="0"/>
        <v>0.49999999999999994</v>
      </c>
      <c r="G12" t="s">
        <v>271</v>
      </c>
      <c r="H12" s="305"/>
      <c r="I12" s="11"/>
      <c r="J12" s="11"/>
    </row>
    <row r="13" spans="1:10" x14ac:dyDescent="0.25">
      <c r="A13" s="5">
        <f>A12+0.1</f>
        <v>1.9000000000000008</v>
      </c>
      <c r="B13" s="11" t="s">
        <v>212</v>
      </c>
      <c r="C13" s="12" t="s">
        <v>206</v>
      </c>
      <c r="D13" s="8">
        <v>20</v>
      </c>
      <c r="E13" s="10">
        <f t="shared" si="0"/>
        <v>0.50694444444444442</v>
      </c>
      <c r="G13"/>
      <c r="H13" s="14"/>
      <c r="I13" s="11"/>
      <c r="J13" s="11"/>
    </row>
    <row r="14" spans="1:10" x14ac:dyDescent="0.25">
      <c r="A14" s="5">
        <f>A13+0.1</f>
        <v>2.0000000000000009</v>
      </c>
      <c r="B14" s="11" t="s">
        <v>2</v>
      </c>
      <c r="C14" s="12" t="s">
        <v>1</v>
      </c>
      <c r="D14" s="8"/>
      <c r="E14" s="10">
        <f t="shared" ref="E14" si="1">E13+TIME(0,D13,0)</f>
        <v>0.52083333333333326</v>
      </c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2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2"/>
        <v>2.2000000000000002</v>
      </c>
      <c r="B19" s="11" t="s">
        <v>154</v>
      </c>
      <c r="C19" s="12" t="s">
        <v>162</v>
      </c>
      <c r="D19" s="8">
        <v>20</v>
      </c>
      <c r="E19" s="10">
        <f>E18+TIME(0,D18,0)</f>
        <v>0.5625</v>
      </c>
      <c r="G19"/>
      <c r="H19" s="304"/>
    </row>
    <row r="20" spans="1:10" ht="14.4" x14ac:dyDescent="0.25">
      <c r="A20" s="28">
        <f>A18+0.1</f>
        <v>2.2000000000000002</v>
      </c>
      <c r="B20" s="11" t="s">
        <v>196</v>
      </c>
      <c r="C20" s="12" t="s">
        <v>197</v>
      </c>
      <c r="D20" s="8">
        <v>30</v>
      </c>
      <c r="E20" s="10">
        <f t="shared" ref="E20:E25" si="3">E19+TIME(0,D19,0)</f>
        <v>0.57638888888888884</v>
      </c>
      <c r="H20" s="304"/>
    </row>
    <row r="21" spans="1:10" ht="14.4" x14ac:dyDescent="0.25">
      <c r="A21" s="28">
        <f>A20+0.1</f>
        <v>2.3000000000000003</v>
      </c>
      <c r="B21" s="11" t="s">
        <v>226</v>
      </c>
      <c r="C21" s="12" t="s">
        <v>205</v>
      </c>
      <c r="D21" s="8">
        <v>10</v>
      </c>
      <c r="E21" s="10">
        <f t="shared" si="3"/>
        <v>0.59722222222222221</v>
      </c>
      <c r="G21"/>
      <c r="H21" s="304"/>
    </row>
    <row r="22" spans="1:10" x14ac:dyDescent="0.25">
      <c r="A22" s="28">
        <f t="shared" si="2"/>
        <v>2.4000000000000004</v>
      </c>
      <c r="B22" s="11" t="s">
        <v>249</v>
      </c>
      <c r="C22" s="12" t="s">
        <v>205</v>
      </c>
      <c r="D22" s="8">
        <v>20</v>
      </c>
      <c r="E22" s="10">
        <f t="shared" si="3"/>
        <v>0.60416666666666663</v>
      </c>
      <c r="G22"/>
      <c r="H22" s="14"/>
    </row>
    <row r="23" spans="1:10" x14ac:dyDescent="0.25">
      <c r="A23" s="28">
        <f t="shared" si="2"/>
        <v>2.5000000000000004</v>
      </c>
      <c r="B23" s="11" t="s">
        <v>214</v>
      </c>
      <c r="C23" s="12" t="s">
        <v>206</v>
      </c>
      <c r="D23" s="8">
        <v>20</v>
      </c>
      <c r="E23" s="10">
        <f t="shared" si="3"/>
        <v>0.61805555555555547</v>
      </c>
      <c r="G23"/>
      <c r="H23" s="14"/>
    </row>
    <row r="24" spans="1:10" x14ac:dyDescent="0.25">
      <c r="A24" s="28">
        <f t="shared" si="2"/>
        <v>2.6000000000000005</v>
      </c>
      <c r="B24" s="11" t="s">
        <v>139</v>
      </c>
      <c r="C24" s="12" t="s">
        <v>139</v>
      </c>
      <c r="D24" s="8">
        <v>20</v>
      </c>
      <c r="E24" s="10">
        <f t="shared" si="3"/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 t="shared" si="3"/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 t="s">
        <v>267</v>
      </c>
      <c r="H28" s="14" t="s">
        <v>266</v>
      </c>
    </row>
    <row r="29" spans="1:10" x14ac:dyDescent="0.25">
      <c r="B29" s="7" t="s">
        <v>191</v>
      </c>
      <c r="G29" s="7" t="s">
        <v>268</v>
      </c>
      <c r="H29" s="14" t="s">
        <v>265</v>
      </c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8" r:id="rId1" xr:uid="{1B9EDA04-062B-42B4-8CEE-03A3B62549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5"/>
  <sheetViews>
    <sheetView tabSelected="1" zoomScale="110" zoomScaleNormal="110" workbookViewId="0">
      <pane ySplit="2" topLeftCell="A3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3" si="0">A5+0.1</f>
        <v>3.1</v>
      </c>
      <c r="B6" s="27" t="s">
        <v>272</v>
      </c>
      <c r="C6" s="12" t="s">
        <v>1</v>
      </c>
      <c r="D6" s="8">
        <v>50</v>
      </c>
      <c r="E6" s="10">
        <f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27" t="s">
        <v>56</v>
      </c>
      <c r="C7" s="12" t="s">
        <v>4</v>
      </c>
      <c r="D7" s="8">
        <v>0</v>
      </c>
      <c r="E7" s="10">
        <f t="shared" ref="E7:E13" si="1">E6+TIME(0,D6,0)</f>
        <v>0.36805555555555552</v>
      </c>
      <c r="H7" s="14"/>
    </row>
    <row r="8" spans="1:8" ht="14.4" x14ac:dyDescent="0.25">
      <c r="A8" s="28">
        <f t="shared" si="0"/>
        <v>3.3000000000000003</v>
      </c>
      <c r="B8" s="11" t="s">
        <v>273</v>
      </c>
      <c r="C8" s="12" t="s">
        <v>1</v>
      </c>
      <c r="D8" s="8">
        <v>20</v>
      </c>
      <c r="E8" s="10">
        <f t="shared" si="1"/>
        <v>0.36805555555555552</v>
      </c>
      <c r="G8" s="7" t="s">
        <v>260</v>
      </c>
      <c r="H8" s="304"/>
    </row>
    <row r="9" spans="1:8" x14ac:dyDescent="0.25">
      <c r="A9" s="28">
        <f t="shared" si="0"/>
        <v>3.4000000000000004</v>
      </c>
      <c r="B9" s="11" t="s">
        <v>163</v>
      </c>
      <c r="C9" s="12" t="s">
        <v>137</v>
      </c>
      <c r="D9" s="8">
        <v>20</v>
      </c>
      <c r="E9" s="10">
        <f t="shared" si="1"/>
        <v>0.38194444444444442</v>
      </c>
      <c r="G9" s="7" t="s">
        <v>275</v>
      </c>
      <c r="H9" s="302" t="s">
        <v>221</v>
      </c>
    </row>
    <row r="10" spans="1:8" ht="14.4" x14ac:dyDescent="0.25">
      <c r="A10" s="28">
        <f t="shared" si="0"/>
        <v>3.5000000000000004</v>
      </c>
      <c r="B10" s="11" t="s">
        <v>228</v>
      </c>
      <c r="C10" s="12" t="s">
        <v>205</v>
      </c>
      <c r="D10" s="8">
        <v>20</v>
      </c>
      <c r="E10" s="10">
        <f t="shared" si="1"/>
        <v>0.39583333333333331</v>
      </c>
      <c r="G10" s="7" t="s">
        <v>274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230</v>
      </c>
      <c r="C11" s="12" t="s">
        <v>205</v>
      </c>
      <c r="D11" s="8">
        <v>20</v>
      </c>
      <c r="E11" s="10">
        <f t="shared" si="1"/>
        <v>0.40972222222222221</v>
      </c>
      <c r="H11" s="14"/>
    </row>
    <row r="12" spans="1:8" x14ac:dyDescent="0.25">
      <c r="A12" s="28">
        <f t="shared" si="0"/>
        <v>3.7000000000000006</v>
      </c>
      <c r="B12" s="11" t="s">
        <v>139</v>
      </c>
      <c r="C12" s="12" t="s">
        <v>139</v>
      </c>
      <c r="D12" s="8">
        <v>20</v>
      </c>
      <c r="E12" s="10">
        <f t="shared" si="1"/>
        <v>0.4236111111111111</v>
      </c>
      <c r="H12" s="14"/>
    </row>
    <row r="13" spans="1:8" x14ac:dyDescent="0.25">
      <c r="A13" s="28">
        <f t="shared" si="0"/>
        <v>3.8000000000000007</v>
      </c>
      <c r="B13" s="11" t="s">
        <v>251</v>
      </c>
      <c r="C13" s="12" t="s">
        <v>4</v>
      </c>
      <c r="D13" s="8">
        <v>0</v>
      </c>
      <c r="E13" s="10">
        <f t="shared" si="1"/>
        <v>0.4375</v>
      </c>
      <c r="H13" s="14"/>
    </row>
    <row r="14" spans="1:8" x14ac:dyDescent="0.25">
      <c r="A14" s="1"/>
      <c r="D14" s="8"/>
      <c r="E14" s="10"/>
    </row>
    <row r="15" spans="1:8" x14ac:dyDescent="0.25">
      <c r="A15" s="25">
        <f>Summary!A$10</f>
        <v>4</v>
      </c>
      <c r="B15" s="1" t="str">
        <f>Summary!B$10</f>
        <v>Tuesday 14-May PM1: Comment Resolution (group)</v>
      </c>
      <c r="E15" s="10">
        <f>Summary!$C$10</f>
        <v>0.5625</v>
      </c>
    </row>
    <row r="16" spans="1:8" x14ac:dyDescent="0.25">
      <c r="A16" s="5">
        <f t="shared" ref="A16:A22" si="2">A15+0.1</f>
        <v>4.0999999999999996</v>
      </c>
      <c r="B16" s="11" t="s">
        <v>213</v>
      </c>
      <c r="C16" s="12" t="s">
        <v>206</v>
      </c>
      <c r="D16" s="8">
        <v>20</v>
      </c>
      <c r="E16" s="10">
        <f>E15+TIME(0,D15,0)</f>
        <v>0.5625</v>
      </c>
    </row>
    <row r="17" spans="1:8" x14ac:dyDescent="0.25">
      <c r="A17" s="5">
        <f t="shared" si="2"/>
        <v>4.1999999999999993</v>
      </c>
      <c r="B17" s="11" t="s">
        <v>215</v>
      </c>
      <c r="C17" s="12" t="s">
        <v>206</v>
      </c>
      <c r="D17" s="8">
        <v>20</v>
      </c>
      <c r="E17" s="10">
        <f>E16+TIME(0,D16,0)</f>
        <v>0.57638888888888884</v>
      </c>
      <c r="G17" s="12"/>
      <c r="H17" s="14"/>
    </row>
    <row r="18" spans="1:8" x14ac:dyDescent="0.25">
      <c r="A18" s="5">
        <f t="shared" si="2"/>
        <v>4.2999999999999989</v>
      </c>
      <c r="B18" s="11" t="s">
        <v>261</v>
      </c>
      <c r="C18" s="12" t="s">
        <v>206</v>
      </c>
      <c r="D18" s="8">
        <v>20</v>
      </c>
      <c r="E18" s="10">
        <f>E17+TIME(0,D17,0)</f>
        <v>0.59027777777777768</v>
      </c>
      <c r="G18" s="12"/>
      <c r="H18" s="14"/>
    </row>
    <row r="19" spans="1:8" x14ac:dyDescent="0.25">
      <c r="A19" s="5">
        <f t="shared" si="2"/>
        <v>4.3999999999999986</v>
      </c>
      <c r="B19" s="11" t="s">
        <v>217</v>
      </c>
      <c r="C19" s="12" t="s">
        <v>206</v>
      </c>
      <c r="D19" s="8">
        <v>20</v>
      </c>
      <c r="E19" s="10">
        <f>E18+TIME(0,D18,0)</f>
        <v>0.60416666666666652</v>
      </c>
      <c r="H19" s="14"/>
    </row>
    <row r="20" spans="1:8" ht="14.4" x14ac:dyDescent="0.3">
      <c r="A20" s="5">
        <f t="shared" si="2"/>
        <v>4.4999999999999982</v>
      </c>
      <c r="B20" s="11" t="s">
        <v>239</v>
      </c>
      <c r="C20" s="12" t="s">
        <v>205</v>
      </c>
      <c r="D20" s="8">
        <v>20</v>
      </c>
      <c r="E20" s="10">
        <f>E19+TIME(0,D19,0)</f>
        <v>0.61805555555555536</v>
      </c>
      <c r="H20" s="305" t="s">
        <v>236</v>
      </c>
    </row>
    <row r="21" spans="1:8" x14ac:dyDescent="0.25">
      <c r="A21" s="5">
        <f t="shared" si="2"/>
        <v>4.5999999999999979</v>
      </c>
      <c r="B21" s="11" t="s">
        <v>164</v>
      </c>
      <c r="C21" s="12" t="s">
        <v>137</v>
      </c>
      <c r="D21" s="8">
        <v>10</v>
      </c>
      <c r="E21" s="10">
        <f>E20+TIME(0,D19,0)</f>
        <v>0.6319444444444442</v>
      </c>
      <c r="G21" s="7" t="s">
        <v>260</v>
      </c>
    </row>
    <row r="22" spans="1:8" x14ac:dyDescent="0.25">
      <c r="A22" s="5">
        <f t="shared" si="2"/>
        <v>4.6999999999999975</v>
      </c>
      <c r="B22" s="11" t="s">
        <v>2</v>
      </c>
      <c r="D22" s="8"/>
      <c r="E22" s="10">
        <f>E21+TIME(0,D21,0)</f>
        <v>0.63888888888888862</v>
      </c>
    </row>
    <row r="23" spans="1:8" x14ac:dyDescent="0.25">
      <c r="A23" s="5"/>
      <c r="B23" s="11"/>
      <c r="D23" s="8"/>
      <c r="E23" s="10"/>
    </row>
    <row r="24" spans="1:8" x14ac:dyDescent="0.25">
      <c r="B24" s="7" t="s">
        <v>166</v>
      </c>
    </row>
    <row r="25" spans="1:8" x14ac:dyDescent="0.25">
      <c r="B25" s="11"/>
      <c r="C25" s="12"/>
      <c r="D25" s="8"/>
      <c r="H25" s="14"/>
    </row>
  </sheetData>
  <sheetProtection selectLockedCells="1" selectUnlockedCells="1"/>
  <hyperlinks>
    <hyperlink ref="H20" r:id="rId1" xr:uid="{3F9FF7B4-6295-427A-80A8-9617FF9CF43E}"/>
    <hyperlink ref="H9" r:id="rId2" xr:uid="{63DA7FC8-0A4B-4D86-B2E1-36AF96E451D5}"/>
    <hyperlink ref="H10" r:id="rId3" xr:uid="{5A8E99D1-61BA-483F-A1E0-5ED72CB199B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3" activePane="bottomLeft" state="frozen"/>
      <selection pane="bottomLeft" activeCell="C19" sqref="C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E8+TIME(0,Monday!D20,0)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262</v>
      </c>
      <c r="C16" s="12" t="s">
        <v>263</v>
      </c>
      <c r="D16" s="8">
        <v>30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264</v>
      </c>
      <c r="C17" s="12" t="s">
        <v>205</v>
      </c>
      <c r="D17" s="28">
        <v>20</v>
      </c>
      <c r="E17" s="10">
        <f>E16+TIME(0,D16,0)</f>
        <v>0.61111111111111105</v>
      </c>
      <c r="H17" s="14"/>
    </row>
    <row r="18" spans="1:8" x14ac:dyDescent="0.25">
      <c r="A18" s="8">
        <f t="shared" si="2"/>
        <v>6.5999999999999979</v>
      </c>
      <c r="B18" s="11" t="s">
        <v>139</v>
      </c>
      <c r="C18" s="12" t="s">
        <v>139</v>
      </c>
      <c r="D18" s="8">
        <v>20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10</v>
      </c>
      <c r="E19" s="10">
        <f t="shared" ref="E19" si="4">E18+TIME(0,D18,0)</f>
        <v>0.63888888888888873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0.64583333333333315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topLeftCell="C1" workbookViewId="0">
      <selection activeCell="I6" sqref="I6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264</v>
      </c>
      <c r="B22" t="s">
        <v>205</v>
      </c>
      <c r="C22">
        <v>20</v>
      </c>
      <c r="E22" t="s">
        <v>258</v>
      </c>
      <c r="H22" t="s">
        <v>269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2024-05-13T10:24:18Z</dcterms:modified>
</cp:coreProperties>
</file>