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63F270A-9D6C-4FB3-9F2C-E393DD3C748D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9" l="1"/>
  <c r="E12" i="19"/>
  <c r="A7" i="13"/>
  <c r="E7" i="13"/>
  <c r="B1" i="2"/>
  <c r="B17" i="20"/>
  <c r="E17" i="20"/>
  <c r="E18" i="20" s="1"/>
  <c r="E19" i="20" s="1"/>
  <c r="E20" i="20" s="1"/>
  <c r="E21" i="20" s="1"/>
  <c r="E22" i="20" s="1"/>
  <c r="E23" i="20" s="1"/>
  <c r="E24" i="20" s="1"/>
  <c r="E25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20" i="13" s="1"/>
  <c r="E16" i="19"/>
  <c r="E17" i="19" s="1"/>
  <c r="E18" i="19" s="1"/>
  <c r="E19" i="19" s="1"/>
  <c r="E20" i="19" s="1"/>
  <c r="E21" i="19" s="1"/>
  <c r="B16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13" i="16" l="1"/>
  <c r="E22" i="19"/>
  <c r="E23" i="19" s="1"/>
  <c r="E5" i="13"/>
  <c r="E6" i="13" s="1"/>
  <c r="E8" i="13" s="1"/>
  <c r="E9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B5" i="19"/>
  <c r="E8" i="19" l="1"/>
  <c r="E9" i="19" s="1"/>
  <c r="E10" i="19" s="1"/>
  <c r="E11" i="19" s="1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25" i="20" s="1"/>
  <c r="A19" i="20"/>
  <c r="A4" i="20"/>
  <c r="A5" i="20" s="1"/>
  <c r="A6" i="20" s="1"/>
  <c r="A7" i="20" s="1"/>
  <c r="A8" i="20" s="1"/>
  <c r="A24" i="20" l="1"/>
  <c r="A9" i="2"/>
  <c r="A9" i="20"/>
  <c r="A11" i="20" s="1"/>
  <c r="A10" i="20"/>
  <c r="A12" i="20" s="1"/>
  <c r="A13" i="20" s="1"/>
  <c r="A10" i="2" l="1"/>
  <c r="A16" i="19" s="1"/>
  <c r="A17" i="19" s="1"/>
  <c r="A18" i="19" s="1"/>
  <c r="A19" i="19" s="1"/>
  <c r="A20" i="19" s="1"/>
  <c r="A21" i="19" s="1"/>
  <c r="A22" i="19" s="1"/>
  <c r="A23" i="19" s="1"/>
  <c r="A5" i="19"/>
  <c r="A6" i="19" s="1"/>
  <c r="A7" i="19" s="1"/>
  <c r="A8" i="19" l="1"/>
  <c r="A9" i="19" s="1"/>
  <c r="A10" i="19" s="1"/>
  <c r="A11" i="19" s="1"/>
  <c r="A11" i="2"/>
  <c r="A12" i="2" l="1"/>
  <c r="A5" i="13"/>
  <c r="A6" i="13" s="1"/>
  <c r="A8" i="13" s="1"/>
  <c r="A9" i="13" s="1"/>
  <c r="A13" i="2" l="1"/>
  <c r="A14" i="2" s="1"/>
  <c r="A17" i="16" s="1"/>
  <c r="A18" i="16" s="1"/>
  <c r="A12" i="13"/>
  <c r="A13" i="13" s="1"/>
  <c r="A14" i="13" s="1"/>
  <c r="A15" i="13" s="1"/>
  <c r="A16" i="13" s="1"/>
  <c r="A17" i="13" s="1"/>
  <c r="A18" i="13" s="1"/>
  <c r="A19" i="13" s="1"/>
  <c r="A20" i="13" s="1"/>
  <c r="A4" i="16" l="1"/>
  <c r="A5" i="16" s="1"/>
  <c r="A6" i="16" s="1"/>
  <c r="A7" i="16" s="1"/>
  <c r="A8" i="16" s="1"/>
  <c r="A9" i="16" s="1"/>
  <c r="A10" i="16" s="1"/>
  <c r="A20" i="16"/>
  <c r="A21" i="16" s="1"/>
  <c r="A19" i="16"/>
  <c r="A22" i="16" l="1"/>
  <c r="A23" i="16" s="1"/>
  <c r="A24" i="16" s="1"/>
  <c r="A25" i="16" s="1"/>
  <c r="A26" i="16" s="1"/>
  <c r="A27" i="16" s="1"/>
  <c r="A11" i="16"/>
  <c r="A12" i="16" s="1"/>
  <c r="A13" i="16" s="1"/>
</calcChain>
</file>

<file path=xl/sharedStrings.xml><?xml version="1.0" encoding="utf-8"?>
<sst xmlns="http://schemas.openxmlformats.org/spreadsheetml/2006/main" count="538" uniqueCount="265">
  <si>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</si>
  <si>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</si>
  <si>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</si>
  <si>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</si>
  <si>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</si>
  <si>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</si>
  <si>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</si>
  <si>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</si>
  <si>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</si>
  <si>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</si>
  <si>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</si>
  <si>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</si>
  <si>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</si>
  <si>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</si>
  <si>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</si>
  <si>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</si>
  <si>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</si>
  <si>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</si>
  <si>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</si>
  <si>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</si>
  <si>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</si>
  <si>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</si>
  <si>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</si>
  <si>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</si>
  <si>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</si>
  <si>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</si>
  <si>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</si>
  <si>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</si>
  <si>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</si>
  <si>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</si>
  <si>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</si>
  <si>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</si>
  <si>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</si>
  <si>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</si>
  <si>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</si>
  <si>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</si>
  <si>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</si>
  <si>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</si>
  <si>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</si>
  <si>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</si>
  <si>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</si>
  <si>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</si>
  <si>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</si>
  <si>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</si>
  <si>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</si>
  <si>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</si>
  <si>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</si>
  <si>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</si>
  <si>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</si>
  <si>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</si>
  <si>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</si>
  <si>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</si>
  <si>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</si>
  <si>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</si>
  <si>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</si>
  <si>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</si>
  <si>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</si>
  <si>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</si>
  <si>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</si>
  <si>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</si>
  <si>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</si>
  <si>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</si>
  <si>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</si>
  <si>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</si>
  <si>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</si>
  <si>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</si>
  <si>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</si>
  <si>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</si>
  <si>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</si>
  <si>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</si>
  <si>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</si>
  <si>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</si>
  <si>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</si>
  <si>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</si>
  <si>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</si>
  <si>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</si>
  <si>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</si>
  <si>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</si>
  <si>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</si>
  <si>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</si>
  <si>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</si>
  <si>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</si>
  <si>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</si>
  <si>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</si>
  <si>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</si>
  <si>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</si>
  <si>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</si>
  <si>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</si>
  <si>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</si>
  <si>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</si>
  <si>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</si>
  <si>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</si>
  <si>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</si>
  <si>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</si>
  <si>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</si>
  <si>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</si>
  <si>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</si>
  <si>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</si>
  <si>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</si>
  <si>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</si>
  <si>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</si>
  <si>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</si>
  <si>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</si>
  <si>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</si>
  <si>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</si>
  <si>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</si>
  <si>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</si>
  <si>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</si>
  <si>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</si>
  <si>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</si>
  <si>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</si>
  <si>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</si>
  <si>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</si>
  <si>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</si>
  <si>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</si>
  <si>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</si>
  <si>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</si>
  <si>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</si>
  <si>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</si>
  <si>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</si>
  <si>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</si>
  <si>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</si>
  <si>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</si>
  <si>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</si>
  <si>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</si>
  <si>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</si>
  <si>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</si>
  <si>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</si>
  <si>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</si>
  <si>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</si>
  <si>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</si>
  <si>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</si>
  <si>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</si>
  <si>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</si>
  <si>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</si>
  <si>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</si>
  <si>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</si>
  <si>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</si>
  <si>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</si>
  <si>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</si>
  <si>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</si>
  <si>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</si>
  <si>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</si>
  <si>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</si>
  <si>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</si>
  <si>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</si>
  <si>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</si>
  <si>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</si>
  <si>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</si>
  <si>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</si>
  <si>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</si>
  <si>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</si>
  <si>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</si>
  <si>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</si>
  <si>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</si>
  <si>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</si>
  <si>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</si>
  <si>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</si>
  <si>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</si>
  <si>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</si>
  <si>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</si>
  <si>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</si>
  <si>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</si>
  <si>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</si>
  <si>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</si>
  <si>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</si>
  <si>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</si>
  <si>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</si>
  <si>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</si>
  <si>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</si>
  <si>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</si>
  <si>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</si>
  <si>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</si>
  <si>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</si>
  <si>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</si>
  <si>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</si>
  <si>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</si>
  <si>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</si>
  <si>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</si>
  <si>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</si>
  <si>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</si>
  <si>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</si>
  <si>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</si>
  <si>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</si>
  <si>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</si>
  <si>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</si>
  <si>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</si>
  <si>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</si>
  <si>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</si>
  <si>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</si>
  <si>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</si>
  <si>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</si>
  <si>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</si>
  <si>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</si>
  <si>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</si>
  <si>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</si>
  <si>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</si>
  <si>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</si>
  <si>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</si>
  <si>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</si>
  <si>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</si>
  <si>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</si>
  <si>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</si>
  <si>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</si>
  <si>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</si>
  <si>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</si>
  <si>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</si>
  <si>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</si>
  <si>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</si>
  <si>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</si>
  <si>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</si>
  <si>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</si>
  <si>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</si>
  <si>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</si>
  <si>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</si>
  <si>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</si>
  <si>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</si>
  <si>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</si>
  <si>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</si>
  <si>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</si>
  <si>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</si>
  <si>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</si>
  <si>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</si>
  <si>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</si>
  <si>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</si>
  <si>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</si>
  <si>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</si>
  <si>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</si>
  <si>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</si>
  <si>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</si>
  <si>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</si>
  <si>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</si>
  <si>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</si>
  <si>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</si>
  <si>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</si>
  <si>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</si>
  <si>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</si>
  <si>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</si>
  <si>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</si>
  <si>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</si>
  <si>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</si>
  <si>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</si>
  <si>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</si>
  <si>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</si>
  <si>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</si>
  <si>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</si>
  <si>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</si>
  <si>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</si>
  <si>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</si>
  <si>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</si>
  <si>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</si>
  <si>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</si>
  <si>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</si>
  <si>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</si>
  <si>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</si>
  <si>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</si>
  <si>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</si>
  <si>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</si>
  <si>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</si>
  <si>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</si>
  <si>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</si>
  <si>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 xml:space="preserve">LBT </t>
  </si>
  <si>
    <t>From 0010</t>
  </si>
  <si>
    <t>0207-xx</t>
  </si>
  <si>
    <t>Proposed resolution for MMS short-term operating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</si>
</sst>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4-00-04ab-draftc-comment-resolution-nb-channel-map-cids-78-210-326-341-617-618-896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4/15-24-0230-00-04ab-draftc-comment-resolution-miscellaneou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28-00-04ab-draftc-comment-resolution-simple-all-accept-cids-53-56-57-59-344-531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250-00-04ab-draftc-comment-resolution-compact-frame-mac-primitives-cid-192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topLeftCell="A3" zoomScale="80" zoomScaleNormal="80" workbookViewId="0">
      <selection activeCell="B2" sqref="B2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151</v>
      </c>
      <c r="B1" s="114" t="s">
        <v>172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173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141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107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82</v>
      </c>
      <c r="U4" s="136"/>
      <c r="V4" s="137"/>
      <c r="W4" s="135" t="s">
        <v>108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29.4" thickBot="1" x14ac:dyDescent="0.3">
      <c r="A7" s="131"/>
      <c r="B7" s="201" t="s">
        <v>58</v>
      </c>
      <c r="C7" s="202"/>
      <c r="D7" s="111" t="s">
        <v>58</v>
      </c>
      <c r="E7" s="113" t="s">
        <v>59</v>
      </c>
      <c r="F7" s="113" t="s">
        <v>60</v>
      </c>
      <c r="G7" s="112" t="s">
        <v>61</v>
      </c>
      <c r="H7" s="111" t="s">
        <v>58</v>
      </c>
      <c r="I7" s="113" t="s">
        <v>59</v>
      </c>
      <c r="J7" s="113" t="s">
        <v>60</v>
      </c>
      <c r="K7" s="112" t="s">
        <v>61</v>
      </c>
      <c r="L7" s="111" t="s">
        <v>58</v>
      </c>
      <c r="M7" s="113" t="s">
        <v>59</v>
      </c>
      <c r="N7" s="113" t="s">
        <v>60</v>
      </c>
      <c r="O7" s="112" t="s">
        <v>61</v>
      </c>
      <c r="P7" s="111" t="s">
        <v>58</v>
      </c>
      <c r="Q7" s="113" t="s">
        <v>59</v>
      </c>
      <c r="R7" s="113" t="s">
        <v>60</v>
      </c>
      <c r="S7" s="112" t="s">
        <v>61</v>
      </c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175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62</v>
      </c>
      <c r="M10" s="154"/>
      <c r="N10" s="154"/>
      <c r="O10" s="155"/>
      <c r="P10" s="178" t="s">
        <v>144</v>
      </c>
      <c r="Q10" s="181" t="s">
        <v>50</v>
      </c>
      <c r="R10" s="184" t="s">
        <v>37</v>
      </c>
      <c r="S10" s="162" t="s">
        <v>83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76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84</v>
      </c>
      <c r="G15" s="189" t="s">
        <v>49</v>
      </c>
      <c r="H15" s="178" t="s">
        <v>144</v>
      </c>
      <c r="I15" s="165" t="s">
        <v>143</v>
      </c>
      <c r="J15" s="175"/>
      <c r="K15" s="189" t="s">
        <v>49</v>
      </c>
      <c r="L15" s="150" t="s">
        <v>77</v>
      </c>
      <c r="M15" s="151"/>
      <c r="N15" s="151"/>
      <c r="O15" s="152"/>
      <c r="P15" s="159" t="s">
        <v>47</v>
      </c>
      <c r="Q15" s="165" t="s">
        <v>143</v>
      </c>
      <c r="R15" s="192" t="s">
        <v>84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63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86</v>
      </c>
      <c r="E19" s="171"/>
      <c r="F19" s="171"/>
      <c r="G19" s="172"/>
      <c r="H19" s="171" t="s">
        <v>86</v>
      </c>
      <c r="I19" s="171"/>
      <c r="J19" s="171"/>
      <c r="K19" s="172"/>
      <c r="L19" s="171" t="s">
        <v>86</v>
      </c>
      <c r="M19" s="171"/>
      <c r="N19" s="171"/>
      <c r="O19" s="172"/>
      <c r="P19" s="171" t="s">
        <v>86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176</v>
      </c>
      <c r="F21" s="175"/>
      <c r="G21" s="175"/>
      <c r="H21" s="218" t="s">
        <v>47</v>
      </c>
      <c r="I21" s="175"/>
      <c r="J21" s="215" t="s">
        <v>142</v>
      </c>
      <c r="K21" s="162" t="s">
        <v>83</v>
      </c>
      <c r="L21" s="159" t="s">
        <v>47</v>
      </c>
      <c r="M21" s="168" t="s">
        <v>176</v>
      </c>
      <c r="N21" s="175"/>
      <c r="O21" s="162" t="s">
        <v>87</v>
      </c>
      <c r="P21" s="159" t="s">
        <v>47</v>
      </c>
      <c r="Q21" s="168" t="s">
        <v>176</v>
      </c>
      <c r="R21" s="147" t="s">
        <v>105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177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109</v>
      </c>
      <c r="C26" s="236"/>
      <c r="D26" s="178" t="s">
        <v>144</v>
      </c>
      <c r="E26" s="175"/>
      <c r="F26" s="215" t="s">
        <v>142</v>
      </c>
      <c r="G26" s="175"/>
      <c r="H26" s="175"/>
      <c r="I26" s="168" t="s">
        <v>176</v>
      </c>
      <c r="J26" s="221" t="s">
        <v>145</v>
      </c>
      <c r="K26" s="162" t="s">
        <v>83</v>
      </c>
      <c r="L26" s="178" t="s">
        <v>144</v>
      </c>
      <c r="M26" s="175"/>
      <c r="N26" s="147" t="s">
        <v>105</v>
      </c>
      <c r="O26" s="162" t="s">
        <v>87</v>
      </c>
      <c r="P26" s="150" t="s">
        <v>78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64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152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65</v>
      </c>
      <c r="B31" s="171" t="s">
        <v>66</v>
      </c>
      <c r="C31" s="172"/>
      <c r="D31" s="247" t="s">
        <v>66</v>
      </c>
      <c r="E31" s="248"/>
      <c r="F31" s="248"/>
      <c r="G31" s="249"/>
      <c r="H31" s="244"/>
      <c r="I31" s="245"/>
      <c r="J31" s="245"/>
      <c r="K31" s="246"/>
      <c r="L31" s="283" t="s">
        <v>138</v>
      </c>
      <c r="M31" s="284"/>
      <c r="N31" s="284"/>
      <c r="O31" s="285"/>
      <c r="P31" s="247" t="s">
        <v>66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67</v>
      </c>
      <c r="B32" s="233"/>
      <c r="C32" s="234"/>
      <c r="D32" s="250"/>
      <c r="E32" s="251"/>
      <c r="F32" s="251"/>
      <c r="G32" s="252"/>
      <c r="H32" s="247" t="s">
        <v>66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68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69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70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66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71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72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73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74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110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113</v>
      </c>
      <c r="B41" s="268" t="s">
        <v>114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111</v>
      </c>
      <c r="M41" s="256" t="s">
        <v>112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117</v>
      </c>
      <c r="B42" s="271" t="s">
        <v>118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115</v>
      </c>
      <c r="M42" s="259" t="s">
        <v>116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178</v>
      </c>
      <c r="B43" s="274" t="s">
        <v>179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119</v>
      </c>
      <c r="M43" s="262" t="s">
        <v>120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121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122</v>
      </c>
      <c r="M44" s="265" t="s">
        <v>123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124</v>
      </c>
      <c r="B45" s="280" t="s">
        <v>125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126</v>
      </c>
      <c r="M45" s="259" t="s">
        <v>127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128</v>
      </c>
      <c r="B46" s="224" t="s">
        <v>153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129</v>
      </c>
      <c r="M46" s="77" t="s">
        <v>130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131</v>
      </c>
      <c r="B47" s="77" t="s">
        <v>132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133</v>
      </c>
      <c r="B48" s="77" t="s">
        <v>134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135</v>
      </c>
      <c r="B49" s="227" t="s">
        <v>136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143</v>
      </c>
      <c r="B50" s="230" t="s">
        <v>146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7:C7" r:id="rId1" display="Virtual Rm 1" xr:uid="{7FDB1902-BF2D-495D-A704-1261DC0E426B}"/>
    <hyperlink ref="G7" r:id="rId2" xr:uid="{8155F632-71E1-49A7-A3B7-C3C14EB108B3}"/>
    <hyperlink ref="E7" r:id="rId3" xr:uid="{21D9D2F7-943E-4F73-9FD0-600352AE2CB8}"/>
    <hyperlink ref="D7" r:id="rId4" xr:uid="{EA605CF2-F4F6-48A1-A4DF-4CCEB40E0771}"/>
    <hyperlink ref="F7" r:id="rId5" xr:uid="{4B8BBECE-A16B-4F13-B8EF-E58A9EE35221}"/>
    <hyperlink ref="B26:C28" r:id="rId6" display="WIRELESS CHAIRS MTG" xr:uid="{51D63788-3E3B-46AF-B53F-A81C21A38BE4}"/>
    <hyperlink ref="K7" r:id="rId7" xr:uid="{6A9AB713-B3E0-4767-9DE7-2E1A15D2932F}"/>
    <hyperlink ref="I7" r:id="rId8" xr:uid="{91F00890-AC0F-4577-A14E-A97791FC3371}"/>
    <hyperlink ref="H7" r:id="rId9" xr:uid="{7CE8B6C1-62A8-4D1D-B657-0A4402AB5D0E}"/>
    <hyperlink ref="J7" r:id="rId10" xr:uid="{4B9A82C4-AC3F-46DE-987D-6AC220F417CB}"/>
    <hyperlink ref="O7" r:id="rId11" xr:uid="{5565AB43-62B2-4884-9B59-F38F3DF9BD4A}"/>
    <hyperlink ref="M7" r:id="rId12" xr:uid="{B4637F0F-8000-40EB-86FE-29C24E31BFD3}"/>
    <hyperlink ref="L7" r:id="rId13" xr:uid="{D930AC08-7106-4F02-B05A-D8416625CC85}"/>
    <hyperlink ref="N7" r:id="rId14" xr:uid="{D0FF7F98-ED0A-42F1-BB97-CD2F3BD42309}"/>
    <hyperlink ref="S7" r:id="rId15" xr:uid="{0CCE71CD-AAF3-4838-8635-457E0FCE0684}"/>
    <hyperlink ref="Q7" r:id="rId16" xr:uid="{C638AABE-58E6-4CDF-B12C-6FFE5800BF44}"/>
    <hyperlink ref="P7" r:id="rId17" xr:uid="{97EF3825-6C0C-43EE-AEC8-7F5244C37AD2}"/>
    <hyperlink ref="R7" r:id="rId18" xr:uid="{F059F5FA-468E-4437-BB8D-D1D1F2FC93C0}"/>
    <hyperlink ref="H30" r:id="rId19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194</v>
      </c>
    </row>
    <row r="3" spans="1:3" ht="15.6" x14ac:dyDescent="0.25">
      <c r="B3" s="3" t="s">
        <v>195</v>
      </c>
    </row>
    <row r="4" spans="1:3" x14ac:dyDescent="0.25">
      <c r="B4" s="17" t="s">
        <v>7</v>
      </c>
    </row>
    <row r="5" spans="1:3" x14ac:dyDescent="0.25">
      <c r="A5" s="1"/>
      <c r="B5" s="17" t="s">
        <v>88</v>
      </c>
    </row>
    <row r="6" spans="1:3" x14ac:dyDescent="0.25">
      <c r="A6" s="1"/>
      <c r="B6" s="16" t="s">
        <v>203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186</v>
      </c>
      <c r="C7" s="13">
        <v>0.4375</v>
      </c>
    </row>
    <row r="8" spans="1:3" x14ac:dyDescent="0.25">
      <c r="A8" s="1">
        <f>A7+1</f>
        <v>2</v>
      </c>
      <c r="B8" s="1" t="s">
        <v>187</v>
      </c>
      <c r="C8" s="13">
        <v>0.5625</v>
      </c>
    </row>
    <row r="9" spans="1:3" x14ac:dyDescent="0.25">
      <c r="A9" s="1">
        <f t="shared" si="0"/>
        <v>3</v>
      </c>
      <c r="B9" s="1" t="s">
        <v>180</v>
      </c>
      <c r="C9" s="13">
        <v>0.33333333333333331</v>
      </c>
    </row>
    <row r="10" spans="1:3" x14ac:dyDescent="0.25">
      <c r="A10" s="1">
        <f t="shared" si="0"/>
        <v>4</v>
      </c>
      <c r="B10" s="1" t="s">
        <v>181</v>
      </c>
      <c r="C10" s="13">
        <v>0.5625</v>
      </c>
    </row>
    <row r="11" spans="1:3" x14ac:dyDescent="0.25">
      <c r="A11" s="1">
        <f t="shared" si="0"/>
        <v>5</v>
      </c>
      <c r="B11" s="1" t="s">
        <v>182</v>
      </c>
      <c r="C11" s="13">
        <v>0.375</v>
      </c>
    </row>
    <row r="12" spans="1:3" x14ac:dyDescent="0.25">
      <c r="A12" s="1">
        <f t="shared" si="0"/>
        <v>6</v>
      </c>
      <c r="B12" s="1" t="s">
        <v>188</v>
      </c>
      <c r="C12" s="13">
        <v>0.5625</v>
      </c>
    </row>
    <row r="13" spans="1:3" x14ac:dyDescent="0.25">
      <c r="A13" s="1">
        <f t="shared" si="0"/>
        <v>7</v>
      </c>
      <c r="B13" s="1" t="s">
        <v>183</v>
      </c>
      <c r="C13" s="13">
        <v>0.4375</v>
      </c>
    </row>
    <row r="14" spans="1:3" x14ac:dyDescent="0.25">
      <c r="A14" s="1">
        <f t="shared" si="0"/>
        <v>8</v>
      </c>
      <c r="B14" s="1" t="s">
        <v>184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185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79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80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81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4" activePane="bottomLeft" state="frozen"/>
      <selection pane="bottomLeft" activeCell="B19" sqref="B19:D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H5" s="11"/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147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148</v>
      </c>
      <c r="C8" s="12" t="s">
        <v>9</v>
      </c>
      <c r="D8" s="8">
        <v>5</v>
      </c>
      <c r="E8" s="10">
        <f>E7+TIME(0,D7,0)</f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192</v>
      </c>
      <c r="C9" s="12" t="s">
        <v>4</v>
      </c>
      <c r="D9" s="8">
        <v>5</v>
      </c>
      <c r="E9" s="10">
        <f>E8+TIME(0,D8,0)</f>
        <v>0.45833333333333331</v>
      </c>
      <c r="G9"/>
      <c r="I9" s="11"/>
      <c r="J9" s="11"/>
    </row>
    <row r="10" spans="1:10" x14ac:dyDescent="0.25">
      <c r="A10" s="5">
        <f>A8+0.1</f>
        <v>1.5000000000000004</v>
      </c>
      <c r="B10" s="11" t="s">
        <v>154</v>
      </c>
      <c r="C10" s="12" t="s">
        <v>162</v>
      </c>
      <c r="D10" s="8">
        <v>25</v>
      </c>
      <c r="E10" s="10">
        <f t="shared" si="0"/>
        <v>0.46180555555555552</v>
      </c>
      <c r="G10" t="s">
        <v>260</v>
      </c>
      <c r="H10" s="11"/>
      <c r="I10" s="11"/>
      <c r="J10" s="11"/>
    </row>
    <row r="11" spans="1:10" x14ac:dyDescent="0.25">
      <c r="A11" s="5">
        <f>A9+0.1</f>
        <v>1.6000000000000005</v>
      </c>
      <c r="B11" s="11" t="s">
        <v>247</v>
      </c>
      <c r="C11" s="12" t="s">
        <v>245</v>
      </c>
      <c r="D11" s="8">
        <v>30</v>
      </c>
      <c r="E11" s="10">
        <f t="shared" si="0"/>
        <v>0.47916666666666663</v>
      </c>
      <c r="G11"/>
      <c r="H11" s="14"/>
      <c r="I11" s="11"/>
      <c r="J11" s="11"/>
    </row>
    <row r="12" spans="1:10" ht="14.4" x14ac:dyDescent="0.3">
      <c r="A12" s="5">
        <f>A10+0.1</f>
        <v>1.6000000000000005</v>
      </c>
      <c r="B12" s="11" t="s">
        <v>229</v>
      </c>
      <c r="C12" s="12" t="s">
        <v>205</v>
      </c>
      <c r="D12" s="8">
        <v>30</v>
      </c>
      <c r="E12" s="10">
        <f t="shared" si="0"/>
        <v>0.49999999999999994</v>
      </c>
      <c r="G12"/>
      <c r="H12" s="305" t="s">
        <v>238</v>
      </c>
      <c r="I12" s="11"/>
      <c r="J12" s="11"/>
    </row>
    <row r="13" spans="1:10" x14ac:dyDescent="0.25">
      <c r="A13" s="5">
        <f>A12+0.1</f>
        <v>1.7000000000000006</v>
      </c>
      <c r="B13" s="11" t="s">
        <v>2</v>
      </c>
      <c r="C13" s="12" t="s">
        <v>1</v>
      </c>
      <c r="D13" s="8"/>
      <c r="E13" s="10">
        <f t="shared" si="0"/>
        <v>0.52083333333333326</v>
      </c>
      <c r="G13"/>
      <c r="H13" s="14"/>
      <c r="I13" s="11"/>
      <c r="J13" s="11"/>
    </row>
    <row r="14" spans="1:10" x14ac:dyDescent="0.25">
      <c r="A14" s="5"/>
      <c r="B14" s="11"/>
      <c r="D14" s="8"/>
      <c r="E14" s="10"/>
      <c r="G14"/>
      <c r="H14" s="14"/>
      <c r="I14" s="11"/>
      <c r="J14" s="11"/>
    </row>
    <row r="15" spans="1:10" x14ac:dyDescent="0.25">
      <c r="A15" s="1"/>
      <c r="C15" s="12"/>
      <c r="D15" s="8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1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1"/>
        <v>2.2000000000000002</v>
      </c>
      <c r="B19" s="11" t="s">
        <v>196</v>
      </c>
      <c r="C19" s="12" t="s">
        <v>197</v>
      </c>
      <c r="D19" s="8">
        <v>30</v>
      </c>
      <c r="E19" s="10">
        <f>E18+TIME(0,D18,0)</f>
        <v>0.5625</v>
      </c>
      <c r="G19"/>
      <c r="H19" s="304" t="s">
        <v>225</v>
      </c>
    </row>
    <row r="20" spans="1:10" ht="14.4" x14ac:dyDescent="0.25">
      <c r="A20" s="28">
        <f>A18+0.1</f>
        <v>2.2000000000000002</v>
      </c>
      <c r="B20" s="11" t="s">
        <v>231</v>
      </c>
      <c r="C20" s="12" t="s">
        <v>205</v>
      </c>
      <c r="D20" s="8">
        <v>20</v>
      </c>
      <c r="E20" s="10">
        <f>E19+TIME(0,Wednesday!D8,0)</f>
        <v>0.58333333333333337</v>
      </c>
      <c r="H20" s="304" t="s">
        <v>224</v>
      </c>
    </row>
    <row r="21" spans="1:10" ht="14.4" x14ac:dyDescent="0.25">
      <c r="A21" s="28">
        <f>A20+0.1</f>
        <v>2.3000000000000003</v>
      </c>
      <c r="B21" s="11" t="s">
        <v>226</v>
      </c>
      <c r="C21" s="12" t="s">
        <v>205</v>
      </c>
      <c r="D21" s="8">
        <v>10</v>
      </c>
      <c r="E21" s="10">
        <f>E20+TIME(0,D20,0)</f>
        <v>0.59722222222222221</v>
      </c>
      <c r="G21"/>
      <c r="H21" s="304" t="s">
        <v>219</v>
      </c>
    </row>
    <row r="22" spans="1:10" x14ac:dyDescent="0.25">
      <c r="A22" s="28">
        <f t="shared" si="1"/>
        <v>2.4000000000000004</v>
      </c>
      <c r="B22" s="11" t="s">
        <v>249</v>
      </c>
      <c r="C22" s="12" t="s">
        <v>205</v>
      </c>
      <c r="D22" s="8">
        <v>20</v>
      </c>
      <c r="E22" s="10">
        <f>E21+TIME(0,D21,0)</f>
        <v>0.60416666666666663</v>
      </c>
      <c r="G22"/>
      <c r="H22" s="14"/>
    </row>
    <row r="23" spans="1:10" x14ac:dyDescent="0.25">
      <c r="A23" s="28">
        <f t="shared" si="1"/>
        <v>2.5000000000000004</v>
      </c>
      <c r="B23" s="11" t="s">
        <v>214</v>
      </c>
      <c r="C23" s="12" t="s">
        <v>206</v>
      </c>
      <c r="D23" s="8">
        <v>20</v>
      </c>
      <c r="E23" s="10">
        <f>E22+TIME(0,D22,0)</f>
        <v>0.61805555555555547</v>
      </c>
      <c r="G23"/>
      <c r="H23" s="14"/>
    </row>
    <row r="24" spans="1:10" x14ac:dyDescent="0.25">
      <c r="A24" s="28">
        <f t="shared" si="1"/>
        <v>2.6000000000000005</v>
      </c>
      <c r="B24" s="11" t="s">
        <v>212</v>
      </c>
      <c r="C24" s="12" t="s">
        <v>206</v>
      </c>
      <c r="D24" s="8">
        <v>20</v>
      </c>
      <c r="E24" s="10">
        <f>E23+TIME(0,D23,0)</f>
        <v>0.63194444444444431</v>
      </c>
      <c r="G24"/>
      <c r="H24" s="14"/>
    </row>
    <row r="25" spans="1:10" x14ac:dyDescent="0.25">
      <c r="A25" s="28">
        <f>A23+0.1</f>
        <v>2.6000000000000005</v>
      </c>
      <c r="B25" s="11" t="s">
        <v>2</v>
      </c>
      <c r="C25" s="12" t="s">
        <v>4</v>
      </c>
      <c r="E25" s="10">
        <f>E24+TIME(0,D24,0)</f>
        <v>0.64583333333333315</v>
      </c>
      <c r="G25"/>
      <c r="H25" s="14"/>
    </row>
    <row r="26" spans="1:10" x14ac:dyDescent="0.25">
      <c r="A26" s="25"/>
      <c r="D26" s="8"/>
      <c r="E26" s="10"/>
    </row>
    <row r="27" spans="1:10" x14ac:dyDescent="0.25">
      <c r="A27" s="8"/>
      <c r="E27" s="10"/>
      <c r="G27"/>
      <c r="H27" s="11"/>
      <c r="I27" s="11"/>
      <c r="J27" s="11"/>
    </row>
    <row r="28" spans="1:10" x14ac:dyDescent="0.25">
      <c r="B28" s="7" t="s">
        <v>190</v>
      </c>
      <c r="G28"/>
      <c r="H28" s="14"/>
    </row>
    <row r="29" spans="1:10" x14ac:dyDescent="0.25">
      <c r="B29" s="7" t="s">
        <v>191</v>
      </c>
      <c r="H29" s="14"/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1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3"/>
    </row>
    <row r="54" spans="2:4" x14ac:dyDescent="0.25">
      <c r="B54" s="14"/>
    </row>
  </sheetData>
  <sheetProtection selectLockedCells="1" selectUnlockedCells="1"/>
  <hyperlinks>
    <hyperlink ref="H21" r:id="rId1" xr:uid="{D2452D2B-A878-432D-86E4-7EDAEEA45417}"/>
    <hyperlink ref="H20" r:id="rId2" xr:uid="{A4FFC429-45D5-4935-8086-08CE79308207}"/>
    <hyperlink ref="H19" r:id="rId3" xr:uid="{BDA0A57C-54FD-449B-BB53-262DCFF934C4}"/>
    <hyperlink ref="H12" r:id="rId4" xr:uid="{96A33D9F-1165-4580-A186-2AED8446500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zoomScale="110" zoomScaleNormal="110" workbookViewId="0">
      <pane ySplit="2" topLeftCell="A3" activePane="bottomLeft" state="frozen"/>
      <selection pane="bottomLeft" activeCell="B19" sqref="B19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2" si="0">A5+0.1</f>
        <v>3.1</v>
      </c>
      <c r="B6" s="27" t="s">
        <v>56</v>
      </c>
      <c r="C6" s="12" t="s">
        <v>4</v>
      </c>
      <c r="D6" s="8">
        <v>0</v>
      </c>
      <c r="E6" s="10">
        <f t="shared" ref="E6:E12" si="1"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11" t="s">
        <v>163</v>
      </c>
      <c r="C7" s="12" t="s">
        <v>137</v>
      </c>
      <c r="D7" s="8">
        <v>15</v>
      </c>
      <c r="E7" s="10">
        <f t="shared" si="1"/>
        <v>0.33333333333333331</v>
      </c>
      <c r="G7" s="7" t="s">
        <v>260</v>
      </c>
      <c r="H7" s="14"/>
    </row>
    <row r="8" spans="1:8" ht="14.4" x14ac:dyDescent="0.25">
      <c r="A8" s="28">
        <f t="shared" si="0"/>
        <v>3.3000000000000003</v>
      </c>
      <c r="B8" s="11" t="s">
        <v>227</v>
      </c>
      <c r="C8" s="12" t="s">
        <v>205</v>
      </c>
      <c r="D8" s="8">
        <v>10</v>
      </c>
      <c r="E8" s="10">
        <f t="shared" si="1"/>
        <v>0.34375</v>
      </c>
      <c r="H8" s="304" t="s">
        <v>220</v>
      </c>
    </row>
    <row r="9" spans="1:8" ht="14.4" x14ac:dyDescent="0.25">
      <c r="A9" s="28">
        <f t="shared" si="0"/>
        <v>3.4000000000000004</v>
      </c>
      <c r="B9" s="11" t="s">
        <v>228</v>
      </c>
      <c r="C9" s="12" t="s">
        <v>205</v>
      </c>
      <c r="D9" s="8">
        <v>15</v>
      </c>
      <c r="E9" s="10">
        <f t="shared" si="1"/>
        <v>0.35069444444444442</v>
      </c>
      <c r="H9" s="304" t="s">
        <v>221</v>
      </c>
    </row>
    <row r="10" spans="1:8" ht="14.4" x14ac:dyDescent="0.25">
      <c r="A10" s="28">
        <f t="shared" si="0"/>
        <v>3.5000000000000004</v>
      </c>
      <c r="B10" s="11" t="s">
        <v>230</v>
      </c>
      <c r="C10" s="12" t="s">
        <v>205</v>
      </c>
      <c r="D10" s="8">
        <v>10</v>
      </c>
      <c r="E10" s="10">
        <f t="shared" si="1"/>
        <v>0.3611111111111111</v>
      </c>
      <c r="H10" s="304" t="s">
        <v>223</v>
      </c>
    </row>
    <row r="11" spans="1:8" x14ac:dyDescent="0.25">
      <c r="A11" s="28">
        <f t="shared" si="0"/>
        <v>3.6000000000000005</v>
      </c>
      <c r="B11" s="11" t="s">
        <v>261</v>
      </c>
      <c r="C11" s="12" t="s">
        <v>4</v>
      </c>
      <c r="D11" s="8">
        <v>10</v>
      </c>
      <c r="E11" s="10">
        <f t="shared" si="1"/>
        <v>0.36805555555555552</v>
      </c>
      <c r="H11" s="14"/>
    </row>
    <row r="12" spans="1:8" x14ac:dyDescent="0.25">
      <c r="A12" s="28">
        <f t="shared" si="0"/>
        <v>3.7000000000000006</v>
      </c>
      <c r="B12" s="11" t="s">
        <v>251</v>
      </c>
      <c r="C12" s="12" t="s">
        <v>4</v>
      </c>
      <c r="D12" s="8">
        <v>0</v>
      </c>
      <c r="E12" s="10">
        <f t="shared" si="1"/>
        <v>0.37499999999999994</v>
      </c>
      <c r="H12" s="14"/>
    </row>
    <row r="13" spans="1:8" x14ac:dyDescent="0.25">
      <c r="A13" s="28"/>
      <c r="B13" s="11"/>
      <c r="C13" s="12"/>
      <c r="D13" s="8"/>
      <c r="E13" s="10"/>
      <c r="G13"/>
      <c r="H13" s="14"/>
    </row>
    <row r="14" spans="1:8" x14ac:dyDescent="0.25">
      <c r="A14" s="25"/>
      <c r="E14" s="10"/>
    </row>
    <row r="15" spans="1:8" x14ac:dyDescent="0.25">
      <c r="A15" s="1"/>
      <c r="B15" s="11"/>
      <c r="C15" s="12"/>
      <c r="D15" s="8"/>
      <c r="E15" s="10"/>
    </row>
    <row r="16" spans="1:8" x14ac:dyDescent="0.25">
      <c r="A16" s="25">
        <f>Summary!A$10</f>
        <v>4</v>
      </c>
      <c r="B16" s="1" t="str">
        <f>Summary!B$10</f>
        <v>Tuesday 14-May PM1: Comment Resolution (group)</v>
      </c>
      <c r="E16" s="10">
        <f>Summary!$C$10</f>
        <v>0.5625</v>
      </c>
    </row>
    <row r="17" spans="1:8" x14ac:dyDescent="0.25">
      <c r="A17" s="5">
        <f t="shared" ref="A17:A23" si="2">A16+0.1</f>
        <v>4.0999999999999996</v>
      </c>
      <c r="B17" s="11" t="s">
        <v>213</v>
      </c>
      <c r="C17" s="12" t="s">
        <v>139</v>
      </c>
      <c r="D17" s="8">
        <v>20</v>
      </c>
      <c r="E17" s="10">
        <f>E16+TIME(0,D16,0)</f>
        <v>0.5625</v>
      </c>
    </row>
    <row r="18" spans="1:8" x14ac:dyDescent="0.25">
      <c r="A18" s="5">
        <f t="shared" si="2"/>
        <v>4.1999999999999993</v>
      </c>
      <c r="B18" s="11" t="s">
        <v>215</v>
      </c>
      <c r="C18" s="12" t="s">
        <v>206</v>
      </c>
      <c r="D18" s="8">
        <v>20</v>
      </c>
      <c r="E18" s="10">
        <f>E17+TIME(0,D17,0)</f>
        <v>0.57638888888888884</v>
      </c>
      <c r="G18" s="12"/>
      <c r="H18" s="14"/>
    </row>
    <row r="19" spans="1:8" x14ac:dyDescent="0.25">
      <c r="A19" s="5">
        <f t="shared" si="2"/>
        <v>4.2999999999999989</v>
      </c>
      <c r="B19" s="11" t="s">
        <v>264</v>
      </c>
      <c r="C19" s="12" t="s">
        <v>206</v>
      </c>
      <c r="D19" s="8">
        <v>20</v>
      </c>
      <c r="E19" s="10">
        <f>E18+TIME(0,D18,0)</f>
        <v>0.59027777777777768</v>
      </c>
      <c r="G19" s="12"/>
      <c r="H19" s="14"/>
    </row>
    <row r="20" spans="1:8" x14ac:dyDescent="0.25">
      <c r="A20" s="5">
        <f t="shared" si="2"/>
        <v>4.3999999999999986</v>
      </c>
      <c r="B20" s="11" t="s">
        <v>217</v>
      </c>
      <c r="C20" s="12" t="s">
        <v>206</v>
      </c>
      <c r="D20" s="8">
        <v>20</v>
      </c>
      <c r="E20" s="10">
        <f>E19+TIME(0,D19,0)</f>
        <v>0.60416666666666652</v>
      </c>
      <c r="H20" s="14"/>
    </row>
    <row r="21" spans="1:8" ht="14.4" x14ac:dyDescent="0.3">
      <c r="A21" s="5">
        <f t="shared" si="2"/>
        <v>4.4999999999999982</v>
      </c>
      <c r="B21" s="11" t="s">
        <v>239</v>
      </c>
      <c r="C21" s="12" t="s">
        <v>205</v>
      </c>
      <c r="D21" s="8">
        <v>20</v>
      </c>
      <c r="E21" s="10">
        <f>E20+TIME(0,D20,0)</f>
        <v>0.61805555555555536</v>
      </c>
      <c r="H21" s="305" t="s">
        <v>236</v>
      </c>
    </row>
    <row r="22" spans="1:8" x14ac:dyDescent="0.25">
      <c r="A22" s="5">
        <f t="shared" si="2"/>
        <v>4.5999999999999979</v>
      </c>
      <c r="B22" s="11" t="s">
        <v>164</v>
      </c>
      <c r="C22" s="12" t="s">
        <v>137</v>
      </c>
      <c r="D22" s="8">
        <v>10</v>
      </c>
      <c r="E22" s="10">
        <f>E21+TIME(0,D20,0)</f>
        <v>0.6319444444444442</v>
      </c>
      <c r="G22" s="7" t="s">
        <v>260</v>
      </c>
    </row>
    <row r="23" spans="1:8" x14ac:dyDescent="0.25">
      <c r="A23" s="5">
        <f t="shared" si="2"/>
        <v>4.6999999999999975</v>
      </c>
      <c r="B23" s="11" t="s">
        <v>2</v>
      </c>
      <c r="D23" s="8"/>
      <c r="E23" s="10">
        <f>E22+TIME(0,D22,0)</f>
        <v>0.63888888888888862</v>
      </c>
    </row>
    <row r="24" spans="1:8" x14ac:dyDescent="0.25">
      <c r="A24" s="5"/>
      <c r="B24" s="11"/>
      <c r="D24" s="8"/>
      <c r="E24" s="10"/>
    </row>
    <row r="25" spans="1:8" x14ac:dyDescent="0.25">
      <c r="B25" s="7" t="s">
        <v>166</v>
      </c>
    </row>
    <row r="26" spans="1:8" x14ac:dyDescent="0.25">
      <c r="B26" s="11"/>
      <c r="C26" s="12"/>
      <c r="D26" s="8"/>
      <c r="H26" s="14"/>
    </row>
  </sheetData>
  <sheetProtection selectLockedCells="1" selectUnlockedCells="1"/>
  <hyperlinks>
    <hyperlink ref="H8" r:id="rId1" xr:uid="{F3F4B8CB-7FE4-418F-A732-2E097B8702D1}"/>
    <hyperlink ref="H9" r:id="rId2" xr:uid="{FB8A8B7E-28E3-4A2E-BD65-50E8EC940091}"/>
    <hyperlink ref="H10" r:id="rId3" xr:uid="{05D467D7-781B-4DA4-B916-7BEDAF5FE1C7}"/>
    <hyperlink ref="H21" r:id="rId4" xr:uid="{3F9FF7B4-6295-427A-80A8-9617FF9CF43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tabSelected="1"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9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250</v>
      </c>
      <c r="C7" s="12" t="s">
        <v>200</v>
      </c>
      <c r="D7" s="8">
        <v>30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232</v>
      </c>
      <c r="C8" s="12" t="s">
        <v>205</v>
      </c>
      <c r="D8" s="8">
        <v>30</v>
      </c>
      <c r="E8" s="10">
        <f t="shared" si="1"/>
        <v>0.39583333333333331</v>
      </c>
      <c r="H8" s="14"/>
    </row>
    <row r="9" spans="1:8" x14ac:dyDescent="0.25">
      <c r="A9" s="8">
        <f t="shared" si="0"/>
        <v>5.3999999999999986</v>
      </c>
      <c r="B9" s="11" t="s">
        <v>2</v>
      </c>
      <c r="C9" s="12"/>
      <c r="D9" s="8"/>
      <c r="E9" s="10">
        <f>E8+TIME(0,Monday!D19,0)</f>
        <v>0.41666666666666663</v>
      </c>
      <c r="H9" s="14"/>
    </row>
    <row r="10" spans="1:8" x14ac:dyDescent="0.25">
      <c r="A10" s="8"/>
      <c r="E10" s="10"/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20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240</v>
      </c>
      <c r="C14" s="12" t="s">
        <v>205</v>
      </c>
      <c r="D14" s="8">
        <v>20</v>
      </c>
      <c r="E14" s="10">
        <f>E13+TIME(0,D15,0)</f>
        <v>0.57638888888888884</v>
      </c>
      <c r="H14" s="305" t="s">
        <v>237</v>
      </c>
    </row>
    <row r="15" spans="1:8" x14ac:dyDescent="0.25">
      <c r="A15" s="8">
        <f>A14+0.1</f>
        <v>6.2999999999999989</v>
      </c>
      <c r="B15" s="11" t="s">
        <v>252</v>
      </c>
      <c r="C15" s="12" t="s">
        <v>245</v>
      </c>
      <c r="D15" s="8">
        <v>20</v>
      </c>
      <c r="E15" s="10">
        <f>E14+TIME(0,D13,0)</f>
        <v>0.57638888888888884</v>
      </c>
    </row>
    <row r="16" spans="1:8" x14ac:dyDescent="0.25">
      <c r="A16" s="8">
        <f>A15+0.1</f>
        <v>6.3999999999999986</v>
      </c>
      <c r="B16" s="11" t="s">
        <v>189</v>
      </c>
      <c r="C16" s="12" t="s">
        <v>139</v>
      </c>
      <c r="D16" s="8">
        <v>20</v>
      </c>
      <c r="E16" s="10">
        <f>E15+TIME(0,D14,0)</f>
        <v>0.59027777777777768</v>
      </c>
      <c r="H16" s="14"/>
    </row>
    <row r="17" spans="1:8" x14ac:dyDescent="0.25">
      <c r="A17" s="8">
        <f>A16+0.1</f>
        <v>6.4999999999999982</v>
      </c>
      <c r="B17" s="11" t="s">
        <v>189</v>
      </c>
      <c r="C17" s="12" t="s">
        <v>139</v>
      </c>
      <c r="D17" s="28">
        <v>20</v>
      </c>
      <c r="E17" s="10">
        <f>E16+TIME(0,D16,0)</f>
        <v>0.60416666666666652</v>
      </c>
      <c r="H17" s="14"/>
    </row>
    <row r="18" spans="1:8" x14ac:dyDescent="0.25">
      <c r="A18" s="8">
        <f t="shared" si="2"/>
        <v>6.5999999999999979</v>
      </c>
      <c r="B18" s="11" t="s">
        <v>189</v>
      </c>
      <c r="C18" s="12" t="s">
        <v>139</v>
      </c>
      <c r="D18" s="8">
        <v>20</v>
      </c>
      <c r="E18" s="10">
        <f t="shared" si="3"/>
        <v>0.61805555555555536</v>
      </c>
      <c r="H18" s="14"/>
    </row>
    <row r="19" spans="1:8" x14ac:dyDescent="0.25">
      <c r="A19" s="8">
        <f t="shared" si="2"/>
        <v>6.6999999999999975</v>
      </c>
      <c r="B19" s="11" t="s">
        <v>189</v>
      </c>
      <c r="C19" s="12" t="s">
        <v>139</v>
      </c>
      <c r="D19" s="8">
        <v>20</v>
      </c>
      <c r="E19" s="10">
        <f t="shared" ref="E19" si="4">E18+TIME(0,D18,0)</f>
        <v>0.6319444444444442</v>
      </c>
      <c r="H19" s="14"/>
    </row>
    <row r="20" spans="1:8" x14ac:dyDescent="0.25">
      <c r="A20" s="8">
        <f t="shared" si="2"/>
        <v>6.7999999999999972</v>
      </c>
      <c r="B20" s="11" t="s">
        <v>2</v>
      </c>
      <c r="C20" s="12" t="s">
        <v>4</v>
      </c>
      <c r="D20" s="8">
        <v>0</v>
      </c>
      <c r="E20" s="10">
        <f t="shared" ref="E20" si="5">E19+TIME(0,D19,0)</f>
        <v>0.64583333333333304</v>
      </c>
      <c r="H20" s="14"/>
    </row>
    <row r="22" spans="1:8" x14ac:dyDescent="0.25">
      <c r="B22" s="7" t="s">
        <v>168</v>
      </c>
    </row>
    <row r="23" spans="1:8" x14ac:dyDescent="0.25">
      <c r="B23" s="11"/>
    </row>
    <row r="24" spans="1:8" x14ac:dyDescent="0.25">
      <c r="B24" s="11"/>
      <c r="H24" s="14"/>
    </row>
    <row r="25" spans="1:8" x14ac:dyDescent="0.25">
      <c r="B25" s="11"/>
      <c r="H25" s="14"/>
    </row>
    <row r="26" spans="1:8" x14ac:dyDescent="0.25">
      <c r="B26" s="14"/>
      <c r="C26" s="12"/>
      <c r="H26" s="14"/>
    </row>
    <row r="27" spans="1:8" x14ac:dyDescent="0.25">
      <c r="B27" s="14"/>
      <c r="C27" s="12"/>
      <c r="H27" s="14"/>
    </row>
    <row r="28" spans="1:8" x14ac:dyDescent="0.25">
      <c r="B28" s="14"/>
      <c r="D28" s="8"/>
      <c r="G28" s="12"/>
    </row>
    <row r="29" spans="1:8" x14ac:dyDescent="0.25">
      <c r="C29" s="12"/>
    </row>
    <row r="30" spans="1:8" x14ac:dyDescent="0.25">
      <c r="C30" s="12"/>
    </row>
    <row r="31" spans="1:8" x14ac:dyDescent="0.25">
      <c r="B31" s="14"/>
      <c r="C31" s="12"/>
    </row>
    <row r="32" spans="1:8" x14ac:dyDescent="0.25">
      <c r="B32" s="14"/>
      <c r="C32" s="12"/>
    </row>
    <row r="33" spans="1:3" x14ac:dyDescent="0.25">
      <c r="A33" s="29"/>
      <c r="B33" s="14"/>
      <c r="C33" s="12"/>
    </row>
    <row r="34" spans="1:3" x14ac:dyDescent="0.25">
      <c r="B34" s="14"/>
      <c r="C34" s="12"/>
    </row>
    <row r="35" spans="1:3" x14ac:dyDescent="0.25">
      <c r="C35" s="12"/>
    </row>
    <row r="36" spans="1:3" x14ac:dyDescent="0.25">
      <c r="C36" s="12"/>
    </row>
    <row r="37" spans="1:3" x14ac:dyDescent="0.25"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</sheetData>
  <sheetProtection selectLockedCells="1" selectUnlockedCells="1"/>
  <hyperlinks>
    <hyperlink ref="H14" r:id="rId1" xr:uid="{7180F02E-C97E-4EC6-AB99-8E5F0E612E5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9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75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3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139</v>
      </c>
      <c r="C6" s="12" t="s">
        <v>139</v>
      </c>
      <c r="D6" s="8">
        <v>30</v>
      </c>
      <c r="E6" s="10">
        <f t="shared" si="1"/>
        <v>0.4375</v>
      </c>
      <c r="F6" s="7"/>
      <c r="H6" s="14"/>
    </row>
    <row r="7" spans="1:8" customFormat="1" x14ac:dyDescent="0.25">
      <c r="A7" s="8">
        <f t="shared" si="0"/>
        <v>7.2999999999999989</v>
      </c>
      <c r="B7" s="11" t="s">
        <v>189</v>
      </c>
      <c r="C7" s="12" t="s">
        <v>139</v>
      </c>
      <c r="D7" s="8">
        <v>15</v>
      </c>
      <c r="E7" s="10">
        <f t="shared" si="1"/>
        <v>0.45833333333333331</v>
      </c>
      <c r="F7" s="7"/>
      <c r="G7" s="7"/>
      <c r="H7" s="14"/>
    </row>
    <row r="8" spans="1:8" customFormat="1" x14ac:dyDescent="0.25">
      <c r="A8" s="8">
        <f>A7+0.1</f>
        <v>7.3999999999999986</v>
      </c>
      <c r="B8" s="11" t="s">
        <v>189</v>
      </c>
      <c r="C8" s="12" t="s">
        <v>139</v>
      </c>
      <c r="D8" s="8">
        <v>15</v>
      </c>
      <c r="E8" s="10">
        <f t="shared" si="1"/>
        <v>0.46875</v>
      </c>
      <c r="G8" s="7"/>
      <c r="H8" s="14"/>
    </row>
    <row r="9" spans="1:8" x14ac:dyDescent="0.25">
      <c r="A9" s="8">
        <f t="shared" si="0"/>
        <v>7.4999999999999982</v>
      </c>
      <c r="B9" s="11" t="s">
        <v>189</v>
      </c>
      <c r="C9" s="12" t="s">
        <v>139</v>
      </c>
      <c r="D9" s="8">
        <v>15</v>
      </c>
      <c r="E9" s="10">
        <f t="shared" si="1"/>
        <v>0.47916666666666669</v>
      </c>
      <c r="H9" s="14"/>
    </row>
    <row r="10" spans="1:8" x14ac:dyDescent="0.25">
      <c r="A10" s="8">
        <f t="shared" si="0"/>
        <v>7.5999999999999979</v>
      </c>
      <c r="B10" s="11" t="s">
        <v>189</v>
      </c>
      <c r="C10" s="12" t="s">
        <v>139</v>
      </c>
      <c r="D10" s="8">
        <v>15</v>
      </c>
      <c r="E10" s="10">
        <f t="shared" si="1"/>
        <v>0.48958333333333337</v>
      </c>
      <c r="H10" s="14"/>
    </row>
    <row r="11" spans="1:8" x14ac:dyDescent="0.25">
      <c r="A11" s="8">
        <f t="shared" si="0"/>
        <v>7.6999999999999975</v>
      </c>
      <c r="B11" s="11" t="s">
        <v>189</v>
      </c>
      <c r="C11" s="12" t="s">
        <v>139</v>
      </c>
      <c r="D11" s="8">
        <v>15</v>
      </c>
      <c r="E11" s="10">
        <f t="shared" si="1"/>
        <v>0.5</v>
      </c>
      <c r="H11" s="14"/>
    </row>
    <row r="12" spans="1:8" x14ac:dyDescent="0.25">
      <c r="A12" s="8">
        <f t="shared" si="0"/>
        <v>7.7999999999999972</v>
      </c>
      <c r="B12" s="11" t="s">
        <v>169</v>
      </c>
      <c r="C12" s="12" t="s">
        <v>137</v>
      </c>
      <c r="D12" s="20">
        <v>15</v>
      </c>
      <c r="E12" s="10">
        <f t="shared" si="1"/>
        <v>0.51041666666666663</v>
      </c>
      <c r="G12" s="7" t="s">
        <v>260</v>
      </c>
      <c r="H12" s="14"/>
    </row>
    <row r="13" spans="1:8" x14ac:dyDescent="0.25">
      <c r="A13" s="8">
        <f t="shared" si="0"/>
        <v>7.8999999999999968</v>
      </c>
      <c r="B13" s="11" t="s">
        <v>2</v>
      </c>
      <c r="C13" s="12" t="s">
        <v>4</v>
      </c>
      <c r="D13" s="8"/>
      <c r="E13" s="10">
        <f t="shared" si="1"/>
        <v>0.52083333333333326</v>
      </c>
      <c r="H13" s="14"/>
    </row>
    <row r="14" spans="1:8" x14ac:dyDescent="0.25">
      <c r="A14" s="8"/>
      <c r="D14" s="8"/>
      <c r="E14" s="10"/>
      <c r="H14" s="14"/>
    </row>
    <row r="15" spans="1:8" x14ac:dyDescent="0.25">
      <c r="A15" s="59"/>
      <c r="D15" s="8"/>
      <c r="H15" s="14"/>
    </row>
    <row r="16" spans="1:8" x14ac:dyDescent="0.25">
      <c r="A16" s="8"/>
      <c r="D16" s="8"/>
      <c r="E16" s="10"/>
      <c r="H16" s="14"/>
    </row>
    <row r="17" spans="1:8" x14ac:dyDescent="0.25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1" t="s">
        <v>163</v>
      </c>
      <c r="C18" s="12" t="s">
        <v>137</v>
      </c>
      <c r="D18" s="20">
        <v>10</v>
      </c>
      <c r="E18" s="10">
        <f>E17+TIME(0,D17,0)</f>
        <v>0.5625</v>
      </c>
      <c r="G18" s="7" t="s">
        <v>260</v>
      </c>
      <c r="H18" s="14"/>
    </row>
    <row r="19" spans="1:8" x14ac:dyDescent="0.25">
      <c r="A19" s="8">
        <f t="shared" si="0"/>
        <v>8.1999999999999993</v>
      </c>
      <c r="B19" s="11" t="s">
        <v>161</v>
      </c>
      <c r="C19" s="12" t="s">
        <v>139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5">
      <c r="A20" s="8">
        <f>A18+0.1</f>
        <v>8.1999999999999993</v>
      </c>
      <c r="B20" s="11" t="s">
        <v>189</v>
      </c>
      <c r="C20" s="12" t="s">
        <v>139</v>
      </c>
      <c r="D20" s="20">
        <v>10</v>
      </c>
      <c r="E20" s="10">
        <f t="shared" si="2"/>
        <v>0.57638888888888884</v>
      </c>
      <c r="H20" s="14"/>
    </row>
    <row r="21" spans="1:8" x14ac:dyDescent="0.25">
      <c r="A21" s="8">
        <f t="shared" ref="A21:A27" si="3">A20+0.1</f>
        <v>8.2999999999999989</v>
      </c>
      <c r="B21" s="11" t="s">
        <v>189</v>
      </c>
      <c r="C21" s="12" t="s">
        <v>139</v>
      </c>
      <c r="D21" s="20">
        <v>10</v>
      </c>
      <c r="E21" s="10">
        <f t="shared" si="2"/>
        <v>0.58333333333333326</v>
      </c>
      <c r="H21" s="14"/>
    </row>
    <row r="22" spans="1:8" x14ac:dyDescent="0.25">
      <c r="A22" s="8">
        <f t="shared" si="3"/>
        <v>8.3999999999999986</v>
      </c>
      <c r="B22" s="11" t="s">
        <v>189</v>
      </c>
      <c r="C22" s="12" t="s">
        <v>139</v>
      </c>
      <c r="D22" s="20">
        <v>10</v>
      </c>
      <c r="E22" s="10">
        <f t="shared" si="2"/>
        <v>0.59027777777777768</v>
      </c>
      <c r="H22" s="14"/>
    </row>
    <row r="23" spans="1:8" x14ac:dyDescent="0.25">
      <c r="A23" s="8">
        <f t="shared" si="3"/>
        <v>8.4999999999999982</v>
      </c>
      <c r="B23" s="11" t="s">
        <v>189</v>
      </c>
      <c r="C23" s="12" t="s">
        <v>139</v>
      </c>
      <c r="D23" s="20">
        <v>10</v>
      </c>
      <c r="E23" s="10">
        <f t="shared" si="2"/>
        <v>0.5972222222222221</v>
      </c>
      <c r="H23" s="14"/>
    </row>
    <row r="24" spans="1:8" x14ac:dyDescent="0.25">
      <c r="A24" s="8">
        <f t="shared" si="3"/>
        <v>8.5999999999999979</v>
      </c>
      <c r="B24" s="11" t="s">
        <v>149</v>
      </c>
      <c r="C24" s="19" t="s">
        <v>1</v>
      </c>
      <c r="D24" s="20">
        <v>10</v>
      </c>
      <c r="E24" s="10">
        <f t="shared" si="2"/>
        <v>0.60416666666666652</v>
      </c>
    </row>
    <row r="25" spans="1:8" x14ac:dyDescent="0.25">
      <c r="A25" s="8">
        <f t="shared" si="3"/>
        <v>8.6999999999999975</v>
      </c>
      <c r="B25" s="11" t="s">
        <v>167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5">
      <c r="A26" s="8">
        <f t="shared" si="3"/>
        <v>8.7999999999999972</v>
      </c>
      <c r="B26" s="11" t="s">
        <v>140</v>
      </c>
      <c r="C26" s="12" t="s">
        <v>150</v>
      </c>
      <c r="D26" s="20">
        <v>10</v>
      </c>
      <c r="E26" s="10">
        <f t="shared" si="2"/>
        <v>0.62499999999999978</v>
      </c>
    </row>
    <row r="27" spans="1:8" x14ac:dyDescent="0.25">
      <c r="A27" s="8">
        <f t="shared" si="3"/>
        <v>8.8999999999999968</v>
      </c>
      <c r="B27" s="11" t="s">
        <v>163</v>
      </c>
      <c r="C27" s="12" t="s">
        <v>137</v>
      </c>
      <c r="D27" s="20">
        <v>10</v>
      </c>
      <c r="E27" s="10">
        <f t="shared" si="2"/>
        <v>0.6319444444444442</v>
      </c>
    </row>
    <row r="28" spans="1:8" x14ac:dyDescent="0.25">
      <c r="A28" s="58" t="s">
        <v>170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5">
      <c r="A29" s="58" t="s">
        <v>171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5">
      <c r="A30" s="8"/>
      <c r="E30" s="10"/>
    </row>
    <row r="32" spans="1:8" x14ac:dyDescent="0.25">
      <c r="A32" s="8"/>
    </row>
    <row r="33" spans="1:8" x14ac:dyDescent="0.25">
      <c r="A33" s="8"/>
    </row>
    <row r="34" spans="1:8" x14ac:dyDescent="0.25">
      <c r="B34" s="7" t="s">
        <v>193</v>
      </c>
      <c r="G34" s="12"/>
      <c r="H34" s="14"/>
    </row>
    <row r="35" spans="1:8" x14ac:dyDescent="0.25">
      <c r="A35" s="7">
        <v>1</v>
      </c>
      <c r="B35"/>
      <c r="D35"/>
    </row>
    <row r="36" spans="1:8" x14ac:dyDescent="0.25">
      <c r="A36" s="7">
        <f t="shared" ref="A36:A41" si="4">A35+1</f>
        <v>2</v>
      </c>
      <c r="B36"/>
    </row>
    <row r="37" spans="1:8" x14ac:dyDescent="0.25">
      <c r="A37" s="7">
        <f t="shared" si="4"/>
        <v>3</v>
      </c>
      <c r="B37"/>
      <c r="C37" s="12"/>
      <c r="D37" s="8"/>
      <c r="E37" s="30"/>
    </row>
    <row r="38" spans="1:8" x14ac:dyDescent="0.25">
      <c r="A38" s="7">
        <f t="shared" si="4"/>
        <v>4</v>
      </c>
      <c r="G38" s="12"/>
      <c r="H38" s="14"/>
    </row>
    <row r="39" spans="1:8" x14ac:dyDescent="0.25">
      <c r="A39" s="7">
        <f t="shared" si="4"/>
        <v>5</v>
      </c>
      <c r="G39" s="12"/>
      <c r="H39" s="14"/>
    </row>
    <row r="40" spans="1:8" x14ac:dyDescent="0.25">
      <c r="A40" s="7">
        <f t="shared" si="4"/>
        <v>6</v>
      </c>
      <c r="G40" s="12"/>
      <c r="H40" s="14"/>
    </row>
    <row r="41" spans="1:8" x14ac:dyDescent="0.25">
      <c r="A41" s="7">
        <f t="shared" si="4"/>
        <v>7</v>
      </c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7" x14ac:dyDescent="0.25">
      <c r="G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89</v>
      </c>
      <c r="C1" t="s">
        <v>90</v>
      </c>
      <c r="D1" t="s">
        <v>91</v>
      </c>
      <c r="E1" t="s">
        <v>92</v>
      </c>
      <c r="G1" s="34"/>
      <c r="H1" s="295" t="s">
        <v>98</v>
      </c>
      <c r="I1" s="294"/>
      <c r="J1" s="293" t="s">
        <v>99</v>
      </c>
      <c r="K1" s="294"/>
      <c r="L1" s="293" t="s">
        <v>100</v>
      </c>
      <c r="M1" s="294"/>
      <c r="N1" s="295" t="s">
        <v>101</v>
      </c>
      <c r="O1" s="295"/>
    </row>
    <row r="2" spans="1:15" x14ac:dyDescent="0.25">
      <c r="A2">
        <v>1</v>
      </c>
      <c r="G2" s="34"/>
      <c r="H2" s="35" t="s">
        <v>102</v>
      </c>
      <c r="I2" s="41" t="s">
        <v>106</v>
      </c>
      <c r="J2" s="46" t="s">
        <v>102</v>
      </c>
      <c r="K2" s="41" t="s">
        <v>106</v>
      </c>
      <c r="L2" s="46" t="s">
        <v>102</v>
      </c>
      <c r="M2" s="41" t="s">
        <v>106</v>
      </c>
      <c r="N2" s="35" t="s">
        <v>102</v>
      </c>
      <c r="O2" s="41" t="s">
        <v>106</v>
      </c>
    </row>
    <row r="3" spans="1:15" ht="12.9" customHeight="1" x14ac:dyDescent="0.25">
      <c r="A3">
        <f>A2+1</f>
        <v>2</v>
      </c>
      <c r="G3" s="297" t="s">
        <v>94</v>
      </c>
      <c r="H3" s="54" t="s">
        <v>103</v>
      </c>
      <c r="I3" s="42" t="s">
        <v>103</v>
      </c>
      <c r="J3" s="47" t="s">
        <v>103</v>
      </c>
      <c r="K3" s="42" t="s">
        <v>103</v>
      </c>
      <c r="L3" s="49" t="s">
        <v>104</v>
      </c>
      <c r="M3" s="44" t="s">
        <v>104</v>
      </c>
      <c r="N3" s="47" t="s">
        <v>103</v>
      </c>
      <c r="O3" s="39" t="s">
        <v>103</v>
      </c>
    </row>
    <row r="4" spans="1:15" ht="12.9" customHeight="1" x14ac:dyDescent="0.25">
      <c r="A4">
        <f t="shared" ref="A4:A24" si="0">A3+1</f>
        <v>3</v>
      </c>
      <c r="G4" s="297"/>
      <c r="H4" s="38" t="s">
        <v>103</v>
      </c>
      <c r="I4" s="53" t="s">
        <v>103</v>
      </c>
      <c r="J4" s="48" t="s">
        <v>103</v>
      </c>
      <c r="K4" s="53" t="s">
        <v>103</v>
      </c>
      <c r="L4" s="48" t="s">
        <v>103</v>
      </c>
      <c r="M4" s="53" t="s">
        <v>103</v>
      </c>
      <c r="N4" s="48" t="s">
        <v>103</v>
      </c>
      <c r="O4" s="40" t="s">
        <v>103</v>
      </c>
    </row>
    <row r="5" spans="1:15" ht="12.45" customHeight="1" x14ac:dyDescent="0.25">
      <c r="A5">
        <f t="shared" si="0"/>
        <v>4</v>
      </c>
      <c r="G5" s="296" t="s">
        <v>95</v>
      </c>
      <c r="H5" s="54" t="s">
        <v>103</v>
      </c>
      <c r="I5" s="50" t="s">
        <v>103</v>
      </c>
      <c r="J5" s="47" t="s">
        <v>103</v>
      </c>
      <c r="K5" s="44" t="s">
        <v>104</v>
      </c>
      <c r="L5" s="36" t="s">
        <v>103</v>
      </c>
      <c r="M5" s="52" t="s">
        <v>103</v>
      </c>
      <c r="N5" s="38" t="s">
        <v>103</v>
      </c>
      <c r="O5" s="39" t="s">
        <v>103</v>
      </c>
    </row>
    <row r="6" spans="1:15" ht="12.9" customHeight="1" x14ac:dyDescent="0.25">
      <c r="A6">
        <f t="shared" si="0"/>
        <v>5</v>
      </c>
      <c r="G6" s="297"/>
      <c r="H6" s="38" t="s">
        <v>103</v>
      </c>
      <c r="I6" s="50" t="s">
        <v>103</v>
      </c>
      <c r="J6" s="48" t="s">
        <v>103</v>
      </c>
      <c r="K6" s="45" t="s">
        <v>104</v>
      </c>
      <c r="L6" s="38" t="s">
        <v>103</v>
      </c>
      <c r="M6" s="53" t="s">
        <v>103</v>
      </c>
      <c r="N6" s="38" t="s">
        <v>103</v>
      </c>
      <c r="O6" s="40" t="s">
        <v>103</v>
      </c>
    </row>
    <row r="7" spans="1:15" x14ac:dyDescent="0.25">
      <c r="A7">
        <f t="shared" si="0"/>
        <v>6</v>
      </c>
      <c r="C7" s="33"/>
      <c r="G7" s="297" t="s">
        <v>96</v>
      </c>
      <c r="H7" s="54" t="s">
        <v>103</v>
      </c>
      <c r="I7" s="44" t="s">
        <v>104</v>
      </c>
      <c r="J7" s="47" t="s">
        <v>103</v>
      </c>
      <c r="K7" s="44" t="s">
        <v>104</v>
      </c>
      <c r="L7" s="47" t="s">
        <v>103</v>
      </c>
      <c r="M7" s="39" t="s">
        <v>103</v>
      </c>
      <c r="N7" s="36" t="s">
        <v>103</v>
      </c>
      <c r="O7" s="39" t="s">
        <v>103</v>
      </c>
    </row>
    <row r="8" spans="1:15" x14ac:dyDescent="0.25">
      <c r="A8">
        <f t="shared" si="0"/>
        <v>7</v>
      </c>
      <c r="G8" s="298"/>
      <c r="H8" s="48" t="s">
        <v>103</v>
      </c>
      <c r="I8" s="45" t="s">
        <v>104</v>
      </c>
      <c r="J8" s="48" t="s">
        <v>103</v>
      </c>
      <c r="K8" s="45" t="s">
        <v>104</v>
      </c>
      <c r="L8" s="48" t="s">
        <v>103</v>
      </c>
      <c r="M8" s="40" t="s">
        <v>103</v>
      </c>
      <c r="N8" s="37" t="s">
        <v>103</v>
      </c>
      <c r="O8" s="40" t="s">
        <v>103</v>
      </c>
    </row>
    <row r="9" spans="1:15" ht="12.9" customHeight="1" x14ac:dyDescent="0.25">
      <c r="A9">
        <f>A8+1</f>
        <v>8</v>
      </c>
      <c r="G9" s="297" t="s">
        <v>97</v>
      </c>
      <c r="H9" s="38" t="s">
        <v>103</v>
      </c>
      <c r="I9" s="50" t="s">
        <v>103</v>
      </c>
      <c r="J9" s="49" t="s">
        <v>104</v>
      </c>
      <c r="K9" s="44" t="s">
        <v>104</v>
      </c>
      <c r="L9" s="49" t="s">
        <v>104</v>
      </c>
      <c r="M9" s="44" t="s">
        <v>104</v>
      </c>
      <c r="N9" s="36" t="s">
        <v>103</v>
      </c>
      <c r="O9" s="39" t="s">
        <v>103</v>
      </c>
    </row>
    <row r="10" spans="1:15" ht="12.45" customHeight="1" x14ac:dyDescent="0.25">
      <c r="A10">
        <f t="shared" si="0"/>
        <v>9</v>
      </c>
      <c r="G10" s="297"/>
      <c r="H10" s="51" t="s">
        <v>103</v>
      </c>
      <c r="I10" s="43" t="s">
        <v>103</v>
      </c>
      <c r="J10" s="51" t="s">
        <v>103</v>
      </c>
      <c r="K10" s="43" t="s">
        <v>103</v>
      </c>
      <c r="L10" s="51" t="s">
        <v>103</v>
      </c>
      <c r="M10" s="40" t="s">
        <v>103</v>
      </c>
      <c r="N10" s="37" t="s">
        <v>103</v>
      </c>
      <c r="O10" s="40" t="s">
        <v>103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93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7"/>
  <sheetViews>
    <sheetView workbookViewId="0">
      <selection activeCell="A23" sqref="A23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155</v>
      </c>
      <c r="B1" t="s">
        <v>156</v>
      </c>
      <c r="C1" t="s">
        <v>158</v>
      </c>
      <c r="D1" t="s">
        <v>159</v>
      </c>
      <c r="E1" t="s">
        <v>160</v>
      </c>
      <c r="F1" t="s">
        <v>165</v>
      </c>
      <c r="G1" t="s">
        <v>204</v>
      </c>
      <c r="H1" t="s">
        <v>57</v>
      </c>
      <c r="I1" s="57" t="s">
        <v>157</v>
      </c>
    </row>
    <row r="2" spans="1:9" ht="14.4" x14ac:dyDescent="0.25">
      <c r="A2" t="s">
        <v>196</v>
      </c>
      <c r="B2" t="s">
        <v>197</v>
      </c>
      <c r="C2">
        <v>30</v>
      </c>
      <c r="D2" t="s">
        <v>198</v>
      </c>
      <c r="E2" t="s">
        <v>253</v>
      </c>
      <c r="I2" s="300"/>
    </row>
    <row r="3" spans="1:9" ht="14.4" x14ac:dyDescent="0.25">
      <c r="A3" t="s">
        <v>199</v>
      </c>
      <c r="B3" t="s">
        <v>200</v>
      </c>
      <c r="C3">
        <v>30</v>
      </c>
      <c r="D3" t="s">
        <v>202</v>
      </c>
      <c r="E3" t="s">
        <v>253</v>
      </c>
      <c r="H3" s="56" t="s">
        <v>201</v>
      </c>
    </row>
    <row r="4" spans="1:9" x14ac:dyDescent="0.25">
      <c r="A4" t="s">
        <v>226</v>
      </c>
      <c r="B4" t="s">
        <v>205</v>
      </c>
      <c r="C4">
        <v>10</v>
      </c>
      <c r="E4" t="s">
        <v>248</v>
      </c>
      <c r="G4" s="299">
        <v>45414</v>
      </c>
      <c r="I4" s="302" t="s">
        <v>219</v>
      </c>
    </row>
    <row r="5" spans="1:9" x14ac:dyDescent="0.25">
      <c r="A5" t="s">
        <v>227</v>
      </c>
      <c r="B5" t="s">
        <v>205</v>
      </c>
      <c r="C5">
        <v>10</v>
      </c>
      <c r="E5" t="s">
        <v>254</v>
      </c>
      <c r="G5" s="299">
        <v>45414</v>
      </c>
      <c r="I5" s="302" t="s">
        <v>220</v>
      </c>
    </row>
    <row r="6" spans="1:9" x14ac:dyDescent="0.25">
      <c r="A6" t="s">
        <v>228</v>
      </c>
      <c r="B6" t="s">
        <v>205</v>
      </c>
      <c r="C6">
        <v>15</v>
      </c>
      <c r="E6" t="s">
        <v>254</v>
      </c>
      <c r="G6" s="299">
        <v>45414</v>
      </c>
      <c r="I6" s="302" t="s">
        <v>221</v>
      </c>
    </row>
    <row r="7" spans="1:9" x14ac:dyDescent="0.25">
      <c r="A7" t="s">
        <v>229</v>
      </c>
      <c r="B7" t="s">
        <v>205</v>
      </c>
      <c r="C7">
        <v>30</v>
      </c>
      <c r="E7" t="s">
        <v>248</v>
      </c>
      <c r="G7" s="299">
        <v>45414</v>
      </c>
      <c r="I7" s="302" t="s">
        <v>222</v>
      </c>
    </row>
    <row r="8" spans="1:9" x14ac:dyDescent="0.25">
      <c r="A8" t="s">
        <v>230</v>
      </c>
      <c r="B8" t="s">
        <v>205</v>
      </c>
      <c r="C8">
        <v>10</v>
      </c>
      <c r="E8" t="s">
        <v>254</v>
      </c>
      <c r="G8" s="299">
        <v>45414</v>
      </c>
      <c r="I8" s="302" t="s">
        <v>223</v>
      </c>
    </row>
    <row r="9" spans="1:9" x14ac:dyDescent="0.25">
      <c r="A9" t="s">
        <v>231</v>
      </c>
      <c r="B9" t="s">
        <v>205</v>
      </c>
      <c r="C9">
        <v>20</v>
      </c>
      <c r="E9" t="s">
        <v>255</v>
      </c>
      <c r="G9" s="299">
        <v>45414</v>
      </c>
      <c r="I9" s="302" t="s">
        <v>224</v>
      </c>
    </row>
    <row r="10" spans="1:9" x14ac:dyDescent="0.25">
      <c r="A10" t="s">
        <v>232</v>
      </c>
      <c r="B10" t="s">
        <v>205</v>
      </c>
      <c r="C10">
        <v>30</v>
      </c>
      <c r="E10" t="s">
        <v>255</v>
      </c>
      <c r="G10" s="299">
        <v>45414</v>
      </c>
      <c r="I10" s="302" t="s">
        <v>225</v>
      </c>
    </row>
    <row r="11" spans="1:9" ht="14.4" x14ac:dyDescent="0.25">
      <c r="A11" t="s">
        <v>214</v>
      </c>
      <c r="B11" t="s">
        <v>206</v>
      </c>
      <c r="C11">
        <v>20</v>
      </c>
      <c r="E11" t="s">
        <v>256</v>
      </c>
      <c r="G11" s="299">
        <v>45421</v>
      </c>
      <c r="H11" t="s">
        <v>207</v>
      </c>
      <c r="I11" s="300"/>
    </row>
    <row r="12" spans="1:9" ht="14.4" x14ac:dyDescent="0.25">
      <c r="A12" t="s">
        <v>212</v>
      </c>
      <c r="B12" t="s">
        <v>206</v>
      </c>
      <c r="C12">
        <v>20</v>
      </c>
      <c r="E12" t="s">
        <v>256</v>
      </c>
      <c r="G12" s="299">
        <v>45421</v>
      </c>
      <c r="H12" t="s">
        <v>208</v>
      </c>
      <c r="I12" s="300"/>
    </row>
    <row r="13" spans="1:9" ht="14.4" x14ac:dyDescent="0.25">
      <c r="A13" t="s">
        <v>213</v>
      </c>
      <c r="B13" t="s">
        <v>206</v>
      </c>
      <c r="C13">
        <v>20</v>
      </c>
      <c r="E13" t="s">
        <v>257</v>
      </c>
      <c r="G13" s="299">
        <v>45421</v>
      </c>
      <c r="H13" t="s">
        <v>209</v>
      </c>
      <c r="I13" s="300"/>
    </row>
    <row r="14" spans="1:9" x14ac:dyDescent="0.25">
      <c r="A14" s="33" t="s">
        <v>215</v>
      </c>
      <c r="B14" t="s">
        <v>206</v>
      </c>
      <c r="C14">
        <v>20</v>
      </c>
      <c r="E14" t="s">
        <v>257</v>
      </c>
      <c r="G14" s="299">
        <v>45421</v>
      </c>
      <c r="H14" t="s">
        <v>210</v>
      </c>
    </row>
    <row r="15" spans="1:9" x14ac:dyDescent="0.25">
      <c r="A15" t="s">
        <v>216</v>
      </c>
      <c r="B15" t="s">
        <v>206</v>
      </c>
      <c r="C15">
        <v>20</v>
      </c>
      <c r="E15" t="s">
        <v>257</v>
      </c>
      <c r="G15" s="299">
        <v>45421</v>
      </c>
      <c r="H15" t="s">
        <v>218</v>
      </c>
    </row>
    <row r="16" spans="1:9" x14ac:dyDescent="0.25">
      <c r="A16" t="s">
        <v>217</v>
      </c>
      <c r="B16" t="s">
        <v>206</v>
      </c>
      <c r="C16">
        <v>20</v>
      </c>
      <c r="E16" t="s">
        <v>257</v>
      </c>
      <c r="G16" s="299">
        <v>45421</v>
      </c>
      <c r="H16" t="s">
        <v>211</v>
      </c>
    </row>
    <row r="17" spans="1:9" ht="14.4" x14ac:dyDescent="0.25">
      <c r="A17" s="56" t="s">
        <v>239</v>
      </c>
      <c r="B17" t="s">
        <v>205</v>
      </c>
      <c r="C17">
        <v>20</v>
      </c>
      <c r="E17" t="s">
        <v>257</v>
      </c>
      <c r="G17" s="299">
        <v>45422</v>
      </c>
      <c r="H17" t="s">
        <v>233</v>
      </c>
      <c r="I17" s="303" t="s">
        <v>236</v>
      </c>
    </row>
    <row r="18" spans="1:9" ht="14.4" x14ac:dyDescent="0.25">
      <c r="A18" s="56" t="s">
        <v>240</v>
      </c>
      <c r="B18" t="s">
        <v>205</v>
      </c>
      <c r="C18">
        <v>20</v>
      </c>
      <c r="E18" t="s">
        <v>258</v>
      </c>
      <c r="G18" s="299">
        <v>45422</v>
      </c>
      <c r="H18" t="s">
        <v>234</v>
      </c>
      <c r="I18" s="303" t="s">
        <v>237</v>
      </c>
    </row>
    <row r="19" spans="1:9" ht="14.4" x14ac:dyDescent="0.25">
      <c r="A19" s="56" t="s">
        <v>241</v>
      </c>
      <c r="B19" t="s">
        <v>205</v>
      </c>
      <c r="C19">
        <v>20</v>
      </c>
      <c r="E19" t="s">
        <v>248</v>
      </c>
      <c r="G19" s="299">
        <v>45422</v>
      </c>
      <c r="H19" t="s">
        <v>235</v>
      </c>
      <c r="I19" s="303" t="s">
        <v>238</v>
      </c>
    </row>
    <row r="20" spans="1:9" ht="14.4" x14ac:dyDescent="0.25">
      <c r="A20" s="56" t="s">
        <v>243</v>
      </c>
      <c r="B20" t="s">
        <v>242</v>
      </c>
      <c r="C20">
        <v>30</v>
      </c>
      <c r="D20" t="s">
        <v>246</v>
      </c>
      <c r="E20" t="s">
        <v>248</v>
      </c>
      <c r="G20" s="299">
        <v>45420</v>
      </c>
    </row>
    <row r="21" spans="1:9" ht="14.4" x14ac:dyDescent="0.25">
      <c r="A21" s="56" t="s">
        <v>244</v>
      </c>
      <c r="B21" t="s">
        <v>245</v>
      </c>
      <c r="C21">
        <v>30</v>
      </c>
      <c r="D21" t="s">
        <v>246</v>
      </c>
      <c r="E21" t="s">
        <v>259</v>
      </c>
      <c r="G21" s="299">
        <v>45420</v>
      </c>
    </row>
    <row r="22" spans="1:9" ht="14.4" x14ac:dyDescent="0.25">
      <c r="A22" s="56" t="s">
        <v>262</v>
      </c>
    </row>
    <row r="23" spans="1:9" ht="14.4" x14ac:dyDescent="0.25">
      <c r="A23" s="56"/>
      <c r="H23" t="s">
        <v>263</v>
      </c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  <row r="27" spans="1:9" ht="14.4" x14ac:dyDescent="0.25">
      <c r="A27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2024-05-12T21:07:57Z</dcterms:modified>
</cp:coreProperties>
</file>