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C9D69D3-750A-4C44-8772-10DFB571B475}" xr6:coauthVersionLast="47" xr6:coauthVersionMax="47" xr10:uidLastSave="{00000000-0000-0000-0000-000000000000}"/>
  <bookViews>
    <workbookView xWindow="4290" yWindow="285" windowWidth="32790" windowHeight="19335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B17" i="20"/>
  <c r="E17" i="20"/>
  <c r="E18" i="20" s="1"/>
  <c r="E19" i="20" s="1"/>
  <c r="E20" i="20" s="1"/>
  <c r="E21" i="20" s="1"/>
  <c r="E22" i="20" s="1"/>
  <c r="E23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3" i="13" l="1"/>
  <c r="B5" i="13"/>
  <c r="E13" i="13"/>
  <c r="E14" i="13" s="1"/>
  <c r="E15" i="13" s="1"/>
  <c r="E16" i="13" s="1"/>
  <c r="E17" i="13" s="1"/>
  <c r="E18" i="13" s="1"/>
  <c r="E19" i="13" s="1"/>
  <c r="E17" i="19"/>
  <c r="E18" i="19" s="1"/>
  <c r="E19" i="19" s="1"/>
  <c r="E20" i="19" s="1"/>
  <c r="E21" i="19" s="1"/>
  <c r="E22" i="19" s="1"/>
  <c r="B17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4" i="16" l="1"/>
  <c r="E13" i="16"/>
  <c r="E23" i="19"/>
  <c r="E5" i="13"/>
  <c r="E6" i="13" s="1"/>
  <c r="E7" i="13" s="1"/>
  <c r="E8" i="13" s="1"/>
  <c r="E9" i="13" s="1"/>
  <c r="E10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B5" i="19"/>
  <c r="E8" i="19" l="1"/>
  <c r="E9" i="19" s="1"/>
  <c r="E10" i="19" s="1"/>
  <c r="E11" i="19" s="1"/>
  <c r="E12" i="19" s="1"/>
  <c r="E13" i="19" s="1"/>
  <c r="E14" i="19" s="1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19" i="20" s="1"/>
  <c r="A20" i="20" s="1"/>
  <c r="A21" i="20" s="1"/>
  <c r="A22" i="20" s="1"/>
  <c r="A23" i="20" s="1"/>
  <c r="A4" i="20" l="1"/>
  <c r="A5" i="20" s="1"/>
  <c r="A6" i="20" s="1"/>
  <c r="A7" i="20" s="1"/>
  <c r="A8" i="20" s="1"/>
  <c r="A9" i="2" l="1"/>
  <c r="A9" i="20"/>
  <c r="A11" i="20" s="1"/>
  <c r="A10" i="20"/>
  <c r="A12" i="20" s="1"/>
  <c r="A13" i="20" s="1"/>
  <c r="A14" i="20" s="1"/>
  <c r="A10" i="2" l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8" i="19" l="1"/>
  <c r="A9" i="19" s="1"/>
  <c r="A10" i="19" s="1"/>
  <c r="A11" i="19" s="1"/>
  <c r="A12" i="19" s="1"/>
  <c r="A13" i="19" s="1"/>
  <c r="A14" i="19" s="1"/>
  <c r="A11" i="2"/>
  <c r="A12" i="2" l="1"/>
  <c r="A5" i="13"/>
  <c r="A6" i="13" s="1"/>
  <c r="A7" i="13" s="1"/>
  <c r="A8" i="13" s="1"/>
  <c r="A9" i="13" s="1"/>
  <c r="A10" i="13" s="1"/>
  <c r="A13" i="2" l="1"/>
  <c r="A14" i="2" s="1"/>
  <c r="A17" i="16" s="1"/>
  <c r="A18" i="16" s="1"/>
  <c r="A13" i="13"/>
  <c r="A14" i="13" s="1"/>
  <c r="A15" i="13" s="1"/>
  <c r="A16" i="13" s="1"/>
  <c r="A17" i="13" s="1"/>
  <c r="A18" i="13" s="1"/>
  <c r="A19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<sst xmlns="http://schemas.openxmlformats.org/spreadsheetml/2006/main" count="435" uniqueCount="198">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</sst>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7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4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0" fontId="63" fillId="4" borderId="2" xfId="36" applyFont="1" applyFill="1" applyBorder="1" applyAlignment="1">
      <alignment horizontal="center" vertical="center" wrapText="1"/>
    </xf>
    <xf numFmtId="0" fontId="63" fillId="4" borderId="1" xfId="36" applyFont="1" applyFill="1" applyBorder="1" applyAlignment="1">
      <alignment horizontal="center" vertical="center" wrapText="1"/>
    </xf>
    <xf numFmtId="0" fontId="63" fillId="4" borderId="8" xfId="36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4" fontId="36" fillId="10" borderId="12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7" fillId="33" borderId="1" xfId="11" applyFont="1" applyFill="1" applyBorder="1" applyAlignment="1">
      <alignment horizontal="left" vertical="center" indent="2"/>
    </xf>
    <xf numFmtId="164" fontId="68" fillId="33" borderId="1" xfId="11" applyFont="1" applyFill="1" applyBorder="1" applyAlignment="1">
      <alignment vertical="center"/>
    </xf>
    <xf numFmtId="164" fontId="68" fillId="33" borderId="1" xfId="11" applyFont="1" applyFill="1" applyBorder="1" applyAlignment="1">
      <alignment horizontal="center" vertical="center"/>
    </xf>
    <xf numFmtId="164" fontId="68" fillId="33" borderId="8" xfId="11" applyFont="1" applyFill="1" applyBorder="1" applyAlignment="1">
      <alignment vertical="center"/>
    </xf>
    <xf numFmtId="164" fontId="67" fillId="33" borderId="0" xfId="11" applyFont="1" applyFill="1" applyAlignment="1">
      <alignment horizontal="left" indent="2"/>
    </xf>
    <xf numFmtId="164" fontId="69" fillId="33" borderId="0" xfId="11" applyFont="1" applyFill="1"/>
    <xf numFmtId="164" fontId="69" fillId="33" borderId="3" xfId="11" applyFont="1" applyFill="1" applyBorder="1"/>
    <xf numFmtId="164" fontId="68" fillId="33" borderId="5" xfId="11" applyFont="1" applyFill="1" applyBorder="1" applyAlignment="1">
      <alignment horizontal="left" vertical="center" indent="2"/>
    </xf>
    <xf numFmtId="164" fontId="68" fillId="33" borderId="5" xfId="11" applyFont="1" applyFill="1" applyBorder="1" applyAlignment="1">
      <alignment vertical="center"/>
    </xf>
    <xf numFmtId="164" fontId="68" fillId="33" borderId="5" xfId="11" applyFont="1" applyFill="1" applyBorder="1" applyAlignment="1">
      <alignment horizontal="center" vertical="center"/>
    </xf>
    <xf numFmtId="164" fontId="68" fillId="33" borderId="10" xfId="11" applyFont="1" applyFill="1" applyBorder="1" applyAlignment="1">
      <alignment vertical="center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7" fontId="65" fillId="32" borderId="35" xfId="11" applyNumberFormat="1" applyFont="1" applyFill="1" applyBorder="1" applyAlignment="1">
      <alignment horizontal="center" vertical="center"/>
    </xf>
    <xf numFmtId="167" fontId="65" fillId="32" borderId="40" xfId="11" applyNumberFormat="1" applyFont="1" applyFill="1" applyBorder="1" applyAlignment="1">
      <alignment horizontal="center" vertical="center"/>
    </xf>
    <xf numFmtId="167" fontId="65" fillId="32" borderId="36" xfId="11" applyNumberFormat="1" applyFont="1" applyFill="1" applyBorder="1" applyAlignment="1">
      <alignment horizontal="center"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7" fontId="17" fillId="32" borderId="6" xfId="11" applyNumberFormat="1" applyFont="1" applyFill="1" applyBorder="1" applyAlignment="1">
      <alignment horizontal="center" vertical="center" wrapText="1"/>
    </xf>
    <xf numFmtId="167" fontId="17" fillId="32" borderId="5" xfId="11" applyNumberFormat="1" applyFont="1" applyFill="1" applyBorder="1" applyAlignment="1">
      <alignment horizontal="center" vertical="center" wrapText="1"/>
    </xf>
    <xf numFmtId="167" fontId="17" fillId="32" borderId="10" xfId="11" applyNumberFormat="1" applyFont="1" applyFill="1" applyBorder="1" applyAlignment="1">
      <alignment horizontal="center" vertical="center" wrapText="1"/>
    </xf>
    <xf numFmtId="167" fontId="17" fillId="32" borderId="4" xfId="11" applyNumberFormat="1" applyFont="1" applyFill="1" applyBorder="1" applyAlignment="1">
      <alignment horizontal="center" vertical="center" wrapText="1"/>
    </xf>
    <xf numFmtId="167" fontId="17" fillId="32" borderId="0" xfId="11" applyNumberFormat="1" applyFont="1" applyFill="1" applyAlignment="1">
      <alignment horizontal="center" vertical="center" wrapText="1"/>
    </xf>
    <xf numFmtId="167" fontId="17" fillId="32" borderId="3" xfId="11" applyNumberFormat="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66" fillId="33" borderId="12" xfId="11" applyFont="1" applyFill="1" applyBorder="1" applyAlignment="1">
      <alignment horizontal="center" vertical="center" wrapText="1"/>
    </xf>
    <xf numFmtId="164" fontId="66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7" fontId="17" fillId="32" borderId="0" xfId="11" applyNumberFormat="1" applyFont="1" applyFill="1" applyAlignment="1">
      <alignment horizontal="center" vertical="center"/>
    </xf>
    <xf numFmtId="167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8" fillId="4" borderId="2" xfId="11" applyFont="1" applyFill="1" applyBorder="1" applyAlignment="1">
      <alignment horizontal="center" vertical="center" wrapText="1"/>
    </xf>
    <xf numFmtId="164" fontId="68" fillId="4" borderId="1" xfId="11" applyFont="1" applyFill="1" applyBorder="1" applyAlignment="1">
      <alignment horizontal="center" vertical="center" wrapText="1"/>
    </xf>
    <xf numFmtId="164" fontId="68" fillId="4" borderId="8" xfId="11" applyFont="1" applyFill="1" applyBorder="1" applyAlignment="1">
      <alignment horizontal="center" vertical="center" wrapText="1"/>
    </xf>
    <xf numFmtId="164" fontId="68" fillId="4" borderId="6" xfId="11" applyFont="1" applyFill="1" applyBorder="1" applyAlignment="1">
      <alignment horizontal="center" vertical="center" wrapText="1"/>
    </xf>
    <xf numFmtId="164" fontId="68" fillId="4" borderId="5" xfId="11" applyFont="1" applyFill="1" applyBorder="1" applyAlignment="1">
      <alignment horizontal="center" vertical="center" wrapText="1"/>
    </xf>
    <xf numFmtId="164" fontId="68" fillId="4" borderId="10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8" fillId="30" borderId="4" xfId="11" applyFont="1" applyFill="1" applyBorder="1" applyAlignment="1">
      <alignment horizontal="left" vertical="center"/>
    </xf>
    <xf numFmtId="164" fontId="68" fillId="30" borderId="0" xfId="11" applyFont="1" applyFill="1" applyAlignment="1">
      <alignment horizontal="left" vertical="center"/>
    </xf>
    <xf numFmtId="164" fontId="68" fillId="30" borderId="3" xfId="11" applyFont="1" applyFill="1" applyBorder="1" applyAlignment="1">
      <alignment horizontal="left" vertical="center"/>
    </xf>
    <xf numFmtId="0" fontId="63" fillId="4" borderId="4" xfId="36" applyFont="1" applyFill="1" applyBorder="1" applyAlignment="1">
      <alignment horizontal="center" vertical="center" wrapText="1"/>
    </xf>
    <xf numFmtId="0" fontId="63" fillId="4" borderId="0" xfId="36" applyFont="1" applyFill="1" applyBorder="1" applyAlignment="1">
      <alignment horizontal="center" vertical="center" wrapText="1"/>
    </xf>
    <xf numFmtId="0" fontId="63" fillId="4" borderId="3" xfId="36" applyFont="1" applyFill="1" applyBorder="1" applyAlignment="1">
      <alignment horizontal="center" vertical="center" wrapText="1"/>
    </xf>
    <xf numFmtId="164" fontId="68" fillId="4" borderId="2" xfId="11" applyFont="1" applyFill="1" applyBorder="1" applyAlignment="1">
      <alignment horizontal="left" vertical="center"/>
    </xf>
    <xf numFmtId="164" fontId="68" fillId="4" borderId="1" xfId="11" applyFont="1" applyFill="1" applyBorder="1" applyAlignment="1">
      <alignment horizontal="left" vertical="center"/>
    </xf>
    <xf numFmtId="164" fontId="68" fillId="4" borderId="8" xfId="11" applyFont="1" applyFill="1" applyBorder="1" applyAlignment="1">
      <alignment horizontal="left" vertical="center"/>
    </xf>
    <xf numFmtId="164" fontId="68" fillId="4" borderId="4" xfId="11" applyFont="1" applyFill="1" applyBorder="1" applyAlignment="1">
      <alignment horizontal="left" vertical="center"/>
    </xf>
    <xf numFmtId="164" fontId="68" fillId="4" borderId="0" xfId="11" applyFont="1" applyFill="1" applyAlignment="1">
      <alignment horizontal="left" vertical="center"/>
    </xf>
    <xf numFmtId="164" fontId="68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8" fillId="29" borderId="4" xfId="11" applyFont="1" applyFill="1" applyBorder="1" applyAlignment="1">
      <alignment horizontal="left" vertical="center"/>
    </xf>
    <xf numFmtId="164" fontId="68" fillId="29" borderId="0" xfId="11" applyFont="1" applyFill="1" applyAlignment="1">
      <alignment horizontal="left" vertical="center"/>
    </xf>
    <xf numFmtId="164" fontId="68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8" fillId="20" borderId="4" xfId="11" applyFont="1" applyFill="1" applyBorder="1" applyAlignment="1">
      <alignment horizontal="left" vertical="center"/>
    </xf>
    <xf numFmtId="164" fontId="68" fillId="20" borderId="0" xfId="11" applyFont="1" applyFill="1" applyAlignment="1">
      <alignment horizontal="left" vertical="center"/>
    </xf>
    <xf numFmtId="164" fontId="68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8" fillId="7" borderId="4" xfId="11" applyFont="1" applyFill="1" applyBorder="1" applyAlignment="1">
      <alignment horizontal="left" vertical="center"/>
    </xf>
    <xf numFmtId="164" fontId="68" fillId="7" borderId="0" xfId="11" applyFont="1" applyFill="1" applyAlignment="1">
      <alignment horizontal="left" vertical="center"/>
    </xf>
    <xf numFmtId="164" fontId="68" fillId="7" borderId="3" xfId="11" applyFont="1" applyFill="1" applyBorder="1" applyAlignment="1">
      <alignment horizontal="left" vertical="center"/>
    </xf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zoomScale="80" zoomScaleNormal="80" workbookViewId="0">
      <selection activeCell="B2" sqref="B2"/>
    </sheetView>
  </sheetViews>
  <sheetFormatPr defaultRowHeight="12.75" x14ac:dyDescent="0.2"/>
  <cols>
    <col min="1" max="1" width="16.28515625" customWidth="1"/>
  </cols>
  <sheetData>
    <row r="1" spans="1:25" ht="23.25" customHeight="1" x14ac:dyDescent="0.2">
      <c r="A1" s="234" t="s">
        <v>153</v>
      </c>
      <c r="B1" s="133" t="s">
        <v>174</v>
      </c>
      <c r="C1" s="13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5"/>
      <c r="V1" s="135"/>
      <c r="W1" s="134"/>
      <c r="X1" s="135"/>
      <c r="Y1" s="136"/>
    </row>
    <row r="2" spans="1:25" ht="23.25" customHeight="1" x14ac:dyDescent="0.35">
      <c r="A2" s="235"/>
      <c r="B2" s="137" t="s">
        <v>175</v>
      </c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9"/>
    </row>
    <row r="3" spans="1:25" ht="13.5" customHeight="1" thickBot="1" x14ac:dyDescent="0.25">
      <c r="A3" s="235"/>
      <c r="B3" s="140" t="s">
        <v>141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2"/>
      <c r="W3" s="141"/>
      <c r="X3" s="141"/>
      <c r="Y3" s="143"/>
    </row>
    <row r="4" spans="1:25" ht="12.75" customHeight="1" x14ac:dyDescent="0.2">
      <c r="A4" s="198" t="s">
        <v>107</v>
      </c>
      <c r="B4" s="236" t="s">
        <v>51</v>
      </c>
      <c r="C4" s="237"/>
      <c r="D4" s="208" t="s">
        <v>52</v>
      </c>
      <c r="E4" s="209"/>
      <c r="F4" s="209"/>
      <c r="G4" s="210"/>
      <c r="H4" s="208" t="s">
        <v>53</v>
      </c>
      <c r="I4" s="209"/>
      <c r="J4" s="209"/>
      <c r="K4" s="210"/>
      <c r="L4" s="208" t="s">
        <v>54</v>
      </c>
      <c r="M4" s="209"/>
      <c r="N4" s="209"/>
      <c r="O4" s="210"/>
      <c r="P4" s="208" t="s">
        <v>55</v>
      </c>
      <c r="Q4" s="209"/>
      <c r="R4" s="209"/>
      <c r="S4" s="210"/>
      <c r="T4" s="208" t="s">
        <v>82</v>
      </c>
      <c r="U4" s="209"/>
      <c r="V4" s="210"/>
      <c r="W4" s="208" t="s">
        <v>108</v>
      </c>
      <c r="X4" s="209"/>
      <c r="Y4" s="210"/>
    </row>
    <row r="5" spans="1:25" ht="13.5" customHeight="1" thickBot="1" x14ac:dyDescent="0.25">
      <c r="A5" s="199"/>
      <c r="B5" s="238">
        <v>45424</v>
      </c>
      <c r="C5" s="239"/>
      <c r="D5" s="215">
        <v>45425</v>
      </c>
      <c r="E5" s="215"/>
      <c r="F5" s="215"/>
      <c r="G5" s="216"/>
      <c r="H5" s="214">
        <v>45426</v>
      </c>
      <c r="I5" s="215"/>
      <c r="J5" s="215"/>
      <c r="K5" s="216"/>
      <c r="L5" s="214">
        <v>45427</v>
      </c>
      <c r="M5" s="215"/>
      <c r="N5" s="215"/>
      <c r="O5" s="216"/>
      <c r="P5" s="214">
        <v>45428</v>
      </c>
      <c r="Q5" s="215"/>
      <c r="R5" s="215"/>
      <c r="S5" s="216"/>
      <c r="T5" s="211">
        <v>45429</v>
      </c>
      <c r="U5" s="212"/>
      <c r="V5" s="213"/>
      <c r="W5" s="211">
        <v>45430</v>
      </c>
      <c r="X5" s="212"/>
      <c r="Y5" s="213"/>
    </row>
    <row r="6" spans="1:25" ht="15.75" customHeight="1" x14ac:dyDescent="0.2">
      <c r="A6" s="199"/>
      <c r="B6" s="201" t="s">
        <v>176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79"/>
      <c r="U6" s="80"/>
      <c r="V6" s="81"/>
      <c r="W6" s="79"/>
      <c r="X6" s="80"/>
      <c r="Y6" s="81"/>
    </row>
    <row r="7" spans="1:25" ht="30.75" thickBot="1" x14ac:dyDescent="0.25">
      <c r="A7" s="200"/>
      <c r="B7" s="240" t="s">
        <v>58</v>
      </c>
      <c r="C7" s="241"/>
      <c r="D7" s="130" t="s">
        <v>58</v>
      </c>
      <c r="E7" s="132" t="s">
        <v>59</v>
      </c>
      <c r="F7" s="132" t="s">
        <v>60</v>
      </c>
      <c r="G7" s="131" t="s">
        <v>61</v>
      </c>
      <c r="H7" s="130" t="s">
        <v>58</v>
      </c>
      <c r="I7" s="132" t="s">
        <v>59</v>
      </c>
      <c r="J7" s="132" t="s">
        <v>60</v>
      </c>
      <c r="K7" s="131" t="s">
        <v>61</v>
      </c>
      <c r="L7" s="130" t="s">
        <v>58</v>
      </c>
      <c r="M7" s="132" t="s">
        <v>59</v>
      </c>
      <c r="N7" s="132" t="s">
        <v>60</v>
      </c>
      <c r="O7" s="131" t="s">
        <v>61</v>
      </c>
      <c r="P7" s="130" t="s">
        <v>58</v>
      </c>
      <c r="Q7" s="132" t="s">
        <v>59</v>
      </c>
      <c r="R7" s="132" t="s">
        <v>60</v>
      </c>
      <c r="S7" s="131" t="s">
        <v>61</v>
      </c>
      <c r="T7" s="79"/>
      <c r="U7" s="80"/>
      <c r="V7" s="81"/>
      <c r="W7" s="79"/>
      <c r="X7" s="80"/>
      <c r="Y7" s="81"/>
    </row>
    <row r="8" spans="1:25" x14ac:dyDescent="0.2">
      <c r="A8" s="82" t="s">
        <v>21</v>
      </c>
      <c r="B8" s="80"/>
      <c r="C8" s="81"/>
      <c r="D8" s="148" t="s">
        <v>22</v>
      </c>
      <c r="E8" s="148"/>
      <c r="F8" s="148"/>
      <c r="G8" s="149"/>
      <c r="H8" s="147" t="s">
        <v>22</v>
      </c>
      <c r="I8" s="148"/>
      <c r="J8" s="148"/>
      <c r="K8" s="149"/>
      <c r="L8" s="147" t="s">
        <v>22</v>
      </c>
      <c r="M8" s="148"/>
      <c r="N8" s="148"/>
      <c r="O8" s="149"/>
      <c r="P8" s="147" t="s">
        <v>22</v>
      </c>
      <c r="Q8" s="148"/>
      <c r="R8" s="148"/>
      <c r="S8" s="149"/>
      <c r="T8" s="79"/>
      <c r="U8" s="80"/>
      <c r="V8" s="81"/>
      <c r="W8" s="79"/>
      <c r="X8" s="80"/>
      <c r="Y8" s="81"/>
    </row>
    <row r="9" spans="1:25" ht="13.5" thickBot="1" x14ac:dyDescent="0.25">
      <c r="A9" s="83" t="s">
        <v>23</v>
      </c>
      <c r="B9" s="80"/>
      <c r="C9" s="81"/>
      <c r="D9" s="151"/>
      <c r="E9" s="151"/>
      <c r="F9" s="151"/>
      <c r="G9" s="152"/>
      <c r="H9" s="150"/>
      <c r="I9" s="151"/>
      <c r="J9" s="151"/>
      <c r="K9" s="152"/>
      <c r="L9" s="150"/>
      <c r="M9" s="151"/>
      <c r="N9" s="151"/>
      <c r="O9" s="152"/>
      <c r="P9" s="150"/>
      <c r="Q9" s="151"/>
      <c r="R9" s="151"/>
      <c r="S9" s="152"/>
      <c r="T9" s="79"/>
      <c r="U9" s="80"/>
      <c r="V9" s="81"/>
      <c r="W9" s="79"/>
      <c r="X9" s="80"/>
      <c r="Y9" s="81"/>
    </row>
    <row r="10" spans="1:25" x14ac:dyDescent="0.2">
      <c r="A10" s="84" t="s">
        <v>24</v>
      </c>
      <c r="B10" s="80"/>
      <c r="C10" s="81"/>
      <c r="D10" s="248" t="s">
        <v>177</v>
      </c>
      <c r="E10" s="249"/>
      <c r="F10" s="249"/>
      <c r="G10" s="250"/>
      <c r="H10" s="153" t="s">
        <v>47</v>
      </c>
      <c r="I10" s="218" t="s">
        <v>50</v>
      </c>
      <c r="J10" s="75" t="s">
        <v>37</v>
      </c>
      <c r="K10" s="77"/>
      <c r="L10" s="155" t="s">
        <v>62</v>
      </c>
      <c r="M10" s="156"/>
      <c r="N10" s="156"/>
      <c r="O10" s="157"/>
      <c r="P10" s="228" t="s">
        <v>144</v>
      </c>
      <c r="Q10" s="218" t="s">
        <v>50</v>
      </c>
      <c r="R10" s="75" t="s">
        <v>37</v>
      </c>
      <c r="S10" s="176" t="s">
        <v>83</v>
      </c>
      <c r="T10" s="79"/>
      <c r="U10" s="80"/>
      <c r="V10" s="81"/>
      <c r="W10" s="79"/>
      <c r="X10" s="80"/>
      <c r="Y10" s="81"/>
    </row>
    <row r="11" spans="1:25" ht="13.5" thickBot="1" x14ac:dyDescent="0.25">
      <c r="A11" s="84" t="s">
        <v>25</v>
      </c>
      <c r="B11" s="80"/>
      <c r="C11" s="81"/>
      <c r="D11" s="251"/>
      <c r="E11" s="252"/>
      <c r="F11" s="252"/>
      <c r="G11" s="253"/>
      <c r="H11" s="194"/>
      <c r="I11" s="219"/>
      <c r="J11" s="221"/>
      <c r="K11" s="217"/>
      <c r="L11" s="158"/>
      <c r="M11" s="159"/>
      <c r="N11" s="159"/>
      <c r="O11" s="160"/>
      <c r="P11" s="229"/>
      <c r="Q11" s="219"/>
      <c r="R11" s="221"/>
      <c r="S11" s="177"/>
      <c r="T11" s="79"/>
      <c r="U11" s="80"/>
      <c r="V11" s="81"/>
      <c r="W11" s="79"/>
      <c r="X11" s="80"/>
      <c r="Y11" s="81"/>
    </row>
    <row r="12" spans="1:25" x14ac:dyDescent="0.2">
      <c r="A12" s="84" t="s">
        <v>26</v>
      </c>
      <c r="B12" s="80"/>
      <c r="C12" s="81"/>
      <c r="D12" s="254" t="s">
        <v>76</v>
      </c>
      <c r="E12" s="255"/>
      <c r="F12" s="255"/>
      <c r="G12" s="256"/>
      <c r="H12" s="194"/>
      <c r="I12" s="219"/>
      <c r="J12" s="221"/>
      <c r="K12" s="217"/>
      <c r="L12" s="153" t="s">
        <v>47</v>
      </c>
      <c r="M12" s="218" t="s">
        <v>50</v>
      </c>
      <c r="N12" s="75" t="s">
        <v>37</v>
      </c>
      <c r="O12" s="77"/>
      <c r="P12" s="229"/>
      <c r="Q12" s="219"/>
      <c r="R12" s="221"/>
      <c r="S12" s="177"/>
      <c r="T12" s="79"/>
      <c r="U12" s="80"/>
      <c r="V12" s="81"/>
      <c r="W12" s="79"/>
      <c r="X12" s="80"/>
      <c r="Y12" s="81"/>
    </row>
    <row r="13" spans="1:25" ht="13.5" thickBot="1" x14ac:dyDescent="0.25">
      <c r="A13" s="84" t="s">
        <v>27</v>
      </c>
      <c r="B13" s="80"/>
      <c r="C13" s="81"/>
      <c r="D13" s="257"/>
      <c r="E13" s="258"/>
      <c r="F13" s="258"/>
      <c r="G13" s="259"/>
      <c r="H13" s="154"/>
      <c r="I13" s="220"/>
      <c r="J13" s="78"/>
      <c r="K13" s="76"/>
      <c r="L13" s="154"/>
      <c r="M13" s="220"/>
      <c r="N13" s="78"/>
      <c r="O13" s="76"/>
      <c r="P13" s="230"/>
      <c r="Q13" s="220"/>
      <c r="R13" s="78"/>
      <c r="S13" s="178"/>
      <c r="T13" s="79"/>
      <c r="U13" s="80"/>
      <c r="V13" s="81"/>
      <c r="W13" s="79"/>
      <c r="X13" s="80"/>
      <c r="Y13" s="81"/>
    </row>
    <row r="14" spans="1:25" ht="13.5" thickBot="1" x14ac:dyDescent="0.25">
      <c r="A14" s="85" t="s">
        <v>28</v>
      </c>
      <c r="B14" s="80"/>
      <c r="C14" s="81"/>
      <c r="D14" s="171" t="s">
        <v>29</v>
      </c>
      <c r="E14" s="171"/>
      <c r="F14" s="171"/>
      <c r="G14" s="172"/>
      <c r="H14" s="170" t="s">
        <v>29</v>
      </c>
      <c r="I14" s="171"/>
      <c r="J14" s="171"/>
      <c r="K14" s="172"/>
      <c r="L14" s="170" t="s">
        <v>29</v>
      </c>
      <c r="M14" s="171"/>
      <c r="N14" s="171"/>
      <c r="O14" s="172"/>
      <c r="P14" s="170" t="s">
        <v>29</v>
      </c>
      <c r="Q14" s="171"/>
      <c r="R14" s="171"/>
      <c r="S14" s="172"/>
      <c r="T14" s="79"/>
      <c r="U14" s="80"/>
      <c r="V14" s="81"/>
      <c r="W14" s="79"/>
      <c r="X14" s="80"/>
      <c r="Y14" s="81"/>
    </row>
    <row r="15" spans="1:25" x14ac:dyDescent="0.2">
      <c r="A15" s="86" t="s">
        <v>30</v>
      </c>
      <c r="B15" s="80"/>
      <c r="C15" s="81"/>
      <c r="D15" s="153" t="s">
        <v>47</v>
      </c>
      <c r="E15" s="218" t="s">
        <v>50</v>
      </c>
      <c r="F15" s="225" t="s">
        <v>84</v>
      </c>
      <c r="G15" s="222" t="s">
        <v>49</v>
      </c>
      <c r="H15" s="228" t="s">
        <v>144</v>
      </c>
      <c r="I15" s="195" t="s">
        <v>143</v>
      </c>
      <c r="J15" s="77"/>
      <c r="K15" s="222" t="s">
        <v>49</v>
      </c>
      <c r="L15" s="173" t="s">
        <v>77</v>
      </c>
      <c r="M15" s="174"/>
      <c r="N15" s="174"/>
      <c r="O15" s="175"/>
      <c r="P15" s="153" t="s">
        <v>47</v>
      </c>
      <c r="Q15" s="195" t="s">
        <v>143</v>
      </c>
      <c r="R15" s="225" t="s">
        <v>84</v>
      </c>
      <c r="S15" s="222" t="s">
        <v>49</v>
      </c>
      <c r="T15" s="79"/>
      <c r="U15" s="80"/>
      <c r="V15" s="81"/>
      <c r="W15" s="79"/>
      <c r="X15" s="80"/>
      <c r="Y15" s="81"/>
    </row>
    <row r="16" spans="1:25" ht="13.5" thickBot="1" x14ac:dyDescent="0.25">
      <c r="A16" s="86" t="s">
        <v>31</v>
      </c>
      <c r="B16" s="80"/>
      <c r="C16" s="81"/>
      <c r="D16" s="194"/>
      <c r="E16" s="219"/>
      <c r="F16" s="226"/>
      <c r="G16" s="223"/>
      <c r="H16" s="229"/>
      <c r="I16" s="196"/>
      <c r="J16" s="217"/>
      <c r="K16" s="223"/>
      <c r="L16" s="158"/>
      <c r="M16" s="159"/>
      <c r="N16" s="159"/>
      <c r="O16" s="160"/>
      <c r="P16" s="194"/>
      <c r="Q16" s="196"/>
      <c r="R16" s="226"/>
      <c r="S16" s="223"/>
      <c r="T16" s="79"/>
      <c r="U16" s="80"/>
      <c r="V16" s="81"/>
      <c r="W16" s="79"/>
      <c r="X16" s="80"/>
      <c r="Y16" s="81"/>
    </row>
    <row r="17" spans="1:25" x14ac:dyDescent="0.2">
      <c r="A17" s="86" t="s">
        <v>32</v>
      </c>
      <c r="B17" s="80"/>
      <c r="C17" s="81"/>
      <c r="D17" s="194"/>
      <c r="E17" s="219"/>
      <c r="F17" s="226"/>
      <c r="G17" s="223"/>
      <c r="H17" s="229"/>
      <c r="I17" s="196"/>
      <c r="J17" s="217"/>
      <c r="K17" s="223"/>
      <c r="L17" s="173" t="s">
        <v>63</v>
      </c>
      <c r="M17" s="174"/>
      <c r="N17" s="174"/>
      <c r="O17" s="175"/>
      <c r="P17" s="194"/>
      <c r="Q17" s="196"/>
      <c r="R17" s="226"/>
      <c r="S17" s="223"/>
      <c r="T17" s="79"/>
      <c r="U17" s="80"/>
      <c r="V17" s="81"/>
      <c r="W17" s="79"/>
      <c r="X17" s="80"/>
      <c r="Y17" s="81"/>
    </row>
    <row r="18" spans="1:25" ht="13.5" thickBot="1" x14ac:dyDescent="0.25">
      <c r="A18" s="86" t="s">
        <v>33</v>
      </c>
      <c r="B18" s="80"/>
      <c r="C18" s="81"/>
      <c r="D18" s="154"/>
      <c r="E18" s="220"/>
      <c r="F18" s="227"/>
      <c r="G18" s="224"/>
      <c r="H18" s="230"/>
      <c r="I18" s="197"/>
      <c r="J18" s="76"/>
      <c r="K18" s="224"/>
      <c r="L18" s="158"/>
      <c r="M18" s="159"/>
      <c r="N18" s="159"/>
      <c r="O18" s="160"/>
      <c r="P18" s="154"/>
      <c r="Q18" s="197"/>
      <c r="R18" s="227"/>
      <c r="S18" s="224"/>
      <c r="T18" s="79"/>
      <c r="U18" s="80"/>
      <c r="V18" s="81"/>
      <c r="W18" s="79"/>
      <c r="X18" s="80"/>
      <c r="Y18" s="81"/>
    </row>
    <row r="19" spans="1:25" x14ac:dyDescent="0.2">
      <c r="A19" s="83" t="s">
        <v>34</v>
      </c>
      <c r="B19" s="80"/>
      <c r="C19" s="81"/>
      <c r="D19" s="148" t="s">
        <v>86</v>
      </c>
      <c r="E19" s="148"/>
      <c r="F19" s="148"/>
      <c r="G19" s="149"/>
      <c r="H19" s="148" t="s">
        <v>86</v>
      </c>
      <c r="I19" s="148"/>
      <c r="J19" s="148"/>
      <c r="K19" s="149"/>
      <c r="L19" s="148" t="s">
        <v>86</v>
      </c>
      <c r="M19" s="148"/>
      <c r="N19" s="148"/>
      <c r="O19" s="149"/>
      <c r="P19" s="148" t="s">
        <v>86</v>
      </c>
      <c r="Q19" s="148"/>
      <c r="R19" s="148"/>
      <c r="S19" s="149"/>
      <c r="T19" s="79"/>
      <c r="U19" s="80"/>
      <c r="V19" s="81"/>
      <c r="W19" s="79"/>
      <c r="X19" s="80"/>
      <c r="Y19" s="81"/>
    </row>
    <row r="20" spans="1:25" ht="13.5" thickBot="1" x14ac:dyDescent="0.25">
      <c r="A20" s="83" t="s">
        <v>35</v>
      </c>
      <c r="B20" s="80"/>
      <c r="C20" s="81"/>
      <c r="D20" s="151"/>
      <c r="E20" s="151"/>
      <c r="F20" s="151"/>
      <c r="G20" s="152"/>
      <c r="H20" s="151"/>
      <c r="I20" s="151"/>
      <c r="J20" s="151"/>
      <c r="K20" s="152"/>
      <c r="L20" s="151"/>
      <c r="M20" s="151"/>
      <c r="N20" s="151"/>
      <c r="O20" s="152"/>
      <c r="P20" s="151"/>
      <c r="Q20" s="151"/>
      <c r="R20" s="151"/>
      <c r="S20" s="152"/>
      <c r="T20" s="79"/>
      <c r="U20" s="80"/>
      <c r="V20" s="81"/>
      <c r="W20" s="79"/>
      <c r="X20" s="80"/>
      <c r="Y20" s="81"/>
    </row>
    <row r="21" spans="1:25" ht="13.5" thickBot="1" x14ac:dyDescent="0.25">
      <c r="A21" s="86" t="s">
        <v>36</v>
      </c>
      <c r="B21" s="80"/>
      <c r="C21" s="81"/>
      <c r="D21" s="153" t="s">
        <v>47</v>
      </c>
      <c r="E21" s="144" t="s">
        <v>178</v>
      </c>
      <c r="F21" s="77"/>
      <c r="G21" s="77"/>
      <c r="H21" s="242" t="s">
        <v>47</v>
      </c>
      <c r="I21" s="77"/>
      <c r="J21" s="231" t="s">
        <v>142</v>
      </c>
      <c r="K21" s="176" t="s">
        <v>83</v>
      </c>
      <c r="L21" s="153" t="s">
        <v>47</v>
      </c>
      <c r="M21" s="144" t="s">
        <v>178</v>
      </c>
      <c r="N21" s="77"/>
      <c r="O21" s="176" t="s">
        <v>87</v>
      </c>
      <c r="P21" s="153" t="s">
        <v>47</v>
      </c>
      <c r="Q21" s="144" t="s">
        <v>178</v>
      </c>
      <c r="R21" s="191" t="s">
        <v>105</v>
      </c>
      <c r="S21" s="77"/>
      <c r="T21" s="79"/>
      <c r="U21" s="80"/>
      <c r="V21" s="81"/>
      <c r="W21" s="79"/>
      <c r="X21" s="80"/>
      <c r="Y21" s="81"/>
    </row>
    <row r="22" spans="1:25" x14ac:dyDescent="0.2">
      <c r="A22" s="86" t="s">
        <v>38</v>
      </c>
      <c r="B22" s="204" t="s">
        <v>179</v>
      </c>
      <c r="C22" s="205"/>
      <c r="D22" s="194"/>
      <c r="E22" s="145"/>
      <c r="F22" s="217"/>
      <c r="G22" s="217"/>
      <c r="H22" s="243"/>
      <c r="I22" s="217"/>
      <c r="J22" s="232"/>
      <c r="K22" s="177"/>
      <c r="L22" s="194"/>
      <c r="M22" s="145"/>
      <c r="N22" s="217"/>
      <c r="O22" s="177"/>
      <c r="P22" s="194"/>
      <c r="Q22" s="145"/>
      <c r="R22" s="192"/>
      <c r="S22" s="217"/>
      <c r="T22" s="79"/>
      <c r="U22" s="80"/>
      <c r="V22" s="81"/>
      <c r="W22" s="79"/>
      <c r="X22" s="80"/>
      <c r="Y22" s="81"/>
    </row>
    <row r="23" spans="1:25" ht="13.5" thickBot="1" x14ac:dyDescent="0.25">
      <c r="A23" s="86" t="s">
        <v>39</v>
      </c>
      <c r="B23" s="206"/>
      <c r="C23" s="207"/>
      <c r="D23" s="194"/>
      <c r="E23" s="145"/>
      <c r="F23" s="217"/>
      <c r="G23" s="217"/>
      <c r="H23" s="243"/>
      <c r="I23" s="217"/>
      <c r="J23" s="232"/>
      <c r="K23" s="177"/>
      <c r="L23" s="194"/>
      <c r="M23" s="145"/>
      <c r="N23" s="217"/>
      <c r="O23" s="177"/>
      <c r="P23" s="194"/>
      <c r="Q23" s="145"/>
      <c r="R23" s="192"/>
      <c r="S23" s="217"/>
      <c r="T23" s="79"/>
      <c r="U23" s="80"/>
      <c r="V23" s="81"/>
      <c r="W23" s="79"/>
      <c r="X23" s="80"/>
      <c r="Y23" s="81"/>
    </row>
    <row r="24" spans="1:25" ht="13.5" thickBot="1" x14ac:dyDescent="0.25">
      <c r="A24" s="86" t="s">
        <v>40</v>
      </c>
      <c r="B24" s="80"/>
      <c r="C24" s="81"/>
      <c r="D24" s="154"/>
      <c r="E24" s="146"/>
      <c r="F24" s="76"/>
      <c r="G24" s="76"/>
      <c r="H24" s="244"/>
      <c r="I24" s="76"/>
      <c r="J24" s="233"/>
      <c r="K24" s="178"/>
      <c r="L24" s="154"/>
      <c r="M24" s="146"/>
      <c r="N24" s="76"/>
      <c r="O24" s="178"/>
      <c r="P24" s="154"/>
      <c r="Q24" s="146"/>
      <c r="R24" s="193"/>
      <c r="S24" s="76"/>
      <c r="T24" s="79"/>
      <c r="U24" s="80"/>
      <c r="V24" s="81"/>
      <c r="W24" s="79"/>
      <c r="X24" s="80"/>
      <c r="Y24" s="81"/>
    </row>
    <row r="25" spans="1:25" ht="13.5" thickBot="1" x14ac:dyDescent="0.25">
      <c r="A25" s="85" t="s">
        <v>41</v>
      </c>
      <c r="B25" s="80"/>
      <c r="C25" s="81"/>
      <c r="D25" s="170" t="s">
        <v>29</v>
      </c>
      <c r="E25" s="171"/>
      <c r="F25" s="171"/>
      <c r="G25" s="172"/>
      <c r="H25" s="170" t="s">
        <v>29</v>
      </c>
      <c r="I25" s="171"/>
      <c r="J25" s="171"/>
      <c r="K25" s="172"/>
      <c r="L25" s="170" t="s">
        <v>29</v>
      </c>
      <c r="M25" s="171"/>
      <c r="N25" s="171"/>
      <c r="O25" s="172"/>
      <c r="P25" s="170" t="s">
        <v>29</v>
      </c>
      <c r="Q25" s="171"/>
      <c r="R25" s="171"/>
      <c r="S25" s="172"/>
      <c r="T25" s="79"/>
      <c r="U25" s="80"/>
      <c r="V25" s="81"/>
      <c r="W25" s="79"/>
      <c r="X25" s="80"/>
      <c r="Y25" s="81"/>
    </row>
    <row r="26" spans="1:25" x14ac:dyDescent="0.2">
      <c r="A26" s="84" t="s">
        <v>42</v>
      </c>
      <c r="B26" s="63" t="s">
        <v>109</v>
      </c>
      <c r="C26" s="64"/>
      <c r="D26" s="228" t="s">
        <v>144</v>
      </c>
      <c r="E26" s="77"/>
      <c r="F26" s="231" t="s">
        <v>142</v>
      </c>
      <c r="G26" s="77"/>
      <c r="H26" s="77"/>
      <c r="I26" s="144" t="s">
        <v>178</v>
      </c>
      <c r="J26" s="245" t="s">
        <v>145</v>
      </c>
      <c r="K26" s="176" t="s">
        <v>83</v>
      </c>
      <c r="L26" s="228" t="s">
        <v>144</v>
      </c>
      <c r="M26" s="77"/>
      <c r="N26" s="191" t="s">
        <v>105</v>
      </c>
      <c r="O26" s="176" t="s">
        <v>87</v>
      </c>
      <c r="P26" s="173" t="s">
        <v>78</v>
      </c>
      <c r="Q26" s="174"/>
      <c r="R26" s="174"/>
      <c r="S26" s="175"/>
      <c r="T26" s="79"/>
      <c r="U26" s="80"/>
      <c r="V26" s="81"/>
      <c r="W26" s="79"/>
      <c r="X26" s="80"/>
      <c r="Y26" s="81"/>
    </row>
    <row r="27" spans="1:25" x14ac:dyDescent="0.2">
      <c r="A27" s="86" t="s">
        <v>43</v>
      </c>
      <c r="B27" s="65"/>
      <c r="C27" s="66"/>
      <c r="D27" s="229"/>
      <c r="E27" s="217"/>
      <c r="F27" s="232"/>
      <c r="G27" s="217"/>
      <c r="H27" s="217"/>
      <c r="I27" s="145"/>
      <c r="J27" s="246"/>
      <c r="K27" s="177"/>
      <c r="L27" s="229"/>
      <c r="M27" s="217"/>
      <c r="N27" s="192"/>
      <c r="O27" s="177"/>
      <c r="P27" s="155"/>
      <c r="Q27" s="156"/>
      <c r="R27" s="156"/>
      <c r="S27" s="157"/>
      <c r="T27" s="79"/>
      <c r="U27" s="80"/>
      <c r="V27" s="81"/>
      <c r="W27" s="79"/>
      <c r="X27" s="80"/>
      <c r="Y27" s="81"/>
    </row>
    <row r="28" spans="1:25" ht="13.5" thickBot="1" x14ac:dyDescent="0.25">
      <c r="A28" s="86" t="s">
        <v>44</v>
      </c>
      <c r="B28" s="67"/>
      <c r="C28" s="68"/>
      <c r="D28" s="229"/>
      <c r="E28" s="217"/>
      <c r="F28" s="232"/>
      <c r="G28" s="217"/>
      <c r="H28" s="217"/>
      <c r="I28" s="145"/>
      <c r="J28" s="246"/>
      <c r="K28" s="177"/>
      <c r="L28" s="229"/>
      <c r="M28" s="217"/>
      <c r="N28" s="192"/>
      <c r="O28" s="177"/>
      <c r="P28" s="155"/>
      <c r="Q28" s="156"/>
      <c r="R28" s="156"/>
      <c r="S28" s="157"/>
      <c r="T28" s="79"/>
      <c r="U28" s="80"/>
      <c r="V28" s="81"/>
      <c r="W28" s="79"/>
      <c r="X28" s="80"/>
      <c r="Y28" s="81"/>
    </row>
    <row r="29" spans="1:25" ht="13.5" thickBot="1" x14ac:dyDescent="0.25">
      <c r="A29" s="86" t="s">
        <v>45</v>
      </c>
      <c r="B29" s="204" t="s">
        <v>64</v>
      </c>
      <c r="C29" s="205"/>
      <c r="D29" s="230"/>
      <c r="E29" s="76"/>
      <c r="F29" s="233"/>
      <c r="G29" s="76"/>
      <c r="H29" s="76"/>
      <c r="I29" s="146"/>
      <c r="J29" s="247"/>
      <c r="K29" s="178"/>
      <c r="L29" s="230"/>
      <c r="M29" s="76"/>
      <c r="N29" s="193"/>
      <c r="O29" s="178"/>
      <c r="P29" s="158"/>
      <c r="Q29" s="159"/>
      <c r="R29" s="159"/>
      <c r="S29" s="160"/>
      <c r="T29" s="79"/>
      <c r="U29" s="80"/>
      <c r="V29" s="81"/>
      <c r="W29" s="79"/>
      <c r="X29" s="80"/>
      <c r="Y29" s="81"/>
    </row>
    <row r="30" spans="1:25" ht="15.75" customHeight="1" thickBot="1" x14ac:dyDescent="0.25">
      <c r="A30" s="87" t="s">
        <v>46</v>
      </c>
      <c r="B30" s="206"/>
      <c r="C30" s="207"/>
      <c r="D30" s="170" t="s">
        <v>29</v>
      </c>
      <c r="E30" s="171"/>
      <c r="F30" s="171"/>
      <c r="G30" s="172"/>
      <c r="H30" s="60" t="s">
        <v>154</v>
      </c>
      <c r="I30" s="61"/>
      <c r="J30" s="61"/>
      <c r="K30" s="62"/>
      <c r="L30" s="170" t="s">
        <v>29</v>
      </c>
      <c r="M30" s="171"/>
      <c r="N30" s="171"/>
      <c r="O30" s="172"/>
      <c r="P30" s="170" t="s">
        <v>29</v>
      </c>
      <c r="Q30" s="171"/>
      <c r="R30" s="171"/>
      <c r="S30" s="172"/>
      <c r="T30" s="79"/>
      <c r="U30" s="80"/>
      <c r="V30" s="81"/>
      <c r="W30" s="79"/>
      <c r="X30" s="80"/>
      <c r="Y30" s="81"/>
    </row>
    <row r="31" spans="1:25" ht="16.5" customHeight="1" thickBot="1" x14ac:dyDescent="0.25">
      <c r="A31" s="83" t="s">
        <v>65</v>
      </c>
      <c r="B31" s="148" t="s">
        <v>66</v>
      </c>
      <c r="C31" s="149"/>
      <c r="D31" s="161" t="s">
        <v>66</v>
      </c>
      <c r="E31" s="162"/>
      <c r="F31" s="162"/>
      <c r="G31" s="163"/>
      <c r="H31" s="269"/>
      <c r="I31" s="270"/>
      <c r="J31" s="270"/>
      <c r="K31" s="271"/>
      <c r="L31" s="179" t="s">
        <v>138</v>
      </c>
      <c r="M31" s="180"/>
      <c r="N31" s="180"/>
      <c r="O31" s="181"/>
      <c r="P31" s="161" t="s">
        <v>66</v>
      </c>
      <c r="Q31" s="162"/>
      <c r="R31" s="162"/>
      <c r="S31" s="163"/>
      <c r="T31" s="79"/>
      <c r="U31" s="80"/>
      <c r="V31" s="81"/>
      <c r="W31" s="79"/>
      <c r="X31" s="80"/>
      <c r="Y31" s="81"/>
    </row>
    <row r="32" spans="1:25" ht="15.75" customHeight="1" x14ac:dyDescent="0.2">
      <c r="A32" s="83" t="s">
        <v>67</v>
      </c>
      <c r="B32" s="189"/>
      <c r="C32" s="190"/>
      <c r="D32" s="164"/>
      <c r="E32" s="165"/>
      <c r="F32" s="165"/>
      <c r="G32" s="166"/>
      <c r="H32" s="161" t="s">
        <v>66</v>
      </c>
      <c r="I32" s="162"/>
      <c r="J32" s="162"/>
      <c r="K32" s="163"/>
      <c r="L32" s="182"/>
      <c r="M32" s="183"/>
      <c r="N32" s="183"/>
      <c r="O32" s="184"/>
      <c r="P32" s="164"/>
      <c r="Q32" s="165"/>
      <c r="R32" s="165"/>
      <c r="S32" s="166"/>
      <c r="T32" s="79"/>
      <c r="U32" s="80"/>
      <c r="V32" s="81"/>
      <c r="W32" s="79"/>
      <c r="X32" s="80"/>
      <c r="Y32" s="81"/>
    </row>
    <row r="33" spans="1:25" ht="16.5" customHeight="1" x14ac:dyDescent="0.2">
      <c r="A33" s="83" t="s">
        <v>68</v>
      </c>
      <c r="B33" s="189"/>
      <c r="C33" s="190"/>
      <c r="D33" s="164"/>
      <c r="E33" s="165"/>
      <c r="F33" s="165"/>
      <c r="G33" s="166"/>
      <c r="H33" s="164"/>
      <c r="I33" s="165"/>
      <c r="J33" s="165"/>
      <c r="K33" s="166"/>
      <c r="L33" s="182"/>
      <c r="M33" s="183"/>
      <c r="N33" s="183"/>
      <c r="O33" s="184"/>
      <c r="P33" s="164"/>
      <c r="Q33" s="165"/>
      <c r="R33" s="165"/>
      <c r="S33" s="166"/>
      <c r="T33" s="79"/>
      <c r="U33" s="80"/>
      <c r="V33" s="81"/>
      <c r="W33" s="79"/>
      <c r="X33" s="80"/>
      <c r="Y33" s="81"/>
    </row>
    <row r="34" spans="1:25" ht="13.5" thickBot="1" x14ac:dyDescent="0.25">
      <c r="A34" s="83" t="s">
        <v>69</v>
      </c>
      <c r="B34" s="189"/>
      <c r="C34" s="190"/>
      <c r="D34" s="164"/>
      <c r="E34" s="165"/>
      <c r="F34" s="165"/>
      <c r="G34" s="166"/>
      <c r="H34" s="164"/>
      <c r="I34" s="165"/>
      <c r="J34" s="165"/>
      <c r="K34" s="166"/>
      <c r="L34" s="185"/>
      <c r="M34" s="186"/>
      <c r="N34" s="186"/>
      <c r="O34" s="187"/>
      <c r="P34" s="164"/>
      <c r="Q34" s="165"/>
      <c r="R34" s="165"/>
      <c r="S34" s="166"/>
      <c r="T34" s="79"/>
      <c r="U34" s="80"/>
      <c r="V34" s="81"/>
      <c r="W34" s="79"/>
      <c r="X34" s="80"/>
      <c r="Y34" s="81"/>
    </row>
    <row r="35" spans="1:25" x14ac:dyDescent="0.2">
      <c r="A35" s="88" t="s">
        <v>70</v>
      </c>
      <c r="B35" s="189"/>
      <c r="C35" s="190"/>
      <c r="D35" s="164"/>
      <c r="E35" s="165"/>
      <c r="F35" s="165"/>
      <c r="G35" s="166"/>
      <c r="H35" s="164"/>
      <c r="I35" s="165"/>
      <c r="J35" s="165"/>
      <c r="K35" s="166"/>
      <c r="L35" s="188" t="s">
        <v>66</v>
      </c>
      <c r="M35" s="189"/>
      <c r="N35" s="189"/>
      <c r="O35" s="190"/>
      <c r="P35" s="164"/>
      <c r="Q35" s="165"/>
      <c r="R35" s="165"/>
      <c r="S35" s="166"/>
      <c r="T35" s="79"/>
      <c r="U35" s="80"/>
      <c r="V35" s="81"/>
      <c r="W35" s="79"/>
      <c r="X35" s="80"/>
      <c r="Y35" s="81"/>
    </row>
    <row r="36" spans="1:25" x14ac:dyDescent="0.2">
      <c r="A36" s="88" t="s">
        <v>71</v>
      </c>
      <c r="B36" s="189"/>
      <c r="C36" s="190"/>
      <c r="D36" s="164"/>
      <c r="E36" s="165"/>
      <c r="F36" s="165"/>
      <c r="G36" s="166"/>
      <c r="H36" s="164"/>
      <c r="I36" s="165"/>
      <c r="J36" s="165"/>
      <c r="K36" s="166"/>
      <c r="L36" s="188"/>
      <c r="M36" s="189"/>
      <c r="N36" s="189"/>
      <c r="O36" s="190"/>
      <c r="P36" s="164"/>
      <c r="Q36" s="165"/>
      <c r="R36" s="165"/>
      <c r="S36" s="166"/>
      <c r="T36" s="79"/>
      <c r="U36" s="80"/>
      <c r="V36" s="81"/>
      <c r="W36" s="79"/>
      <c r="X36" s="80"/>
      <c r="Y36" s="81"/>
    </row>
    <row r="37" spans="1:25" x14ac:dyDescent="0.2">
      <c r="A37" s="89" t="s">
        <v>72</v>
      </c>
      <c r="B37" s="189"/>
      <c r="C37" s="190"/>
      <c r="D37" s="164"/>
      <c r="E37" s="165"/>
      <c r="F37" s="165"/>
      <c r="G37" s="166"/>
      <c r="H37" s="164"/>
      <c r="I37" s="165"/>
      <c r="J37" s="165"/>
      <c r="K37" s="166"/>
      <c r="L37" s="188"/>
      <c r="M37" s="189"/>
      <c r="N37" s="189"/>
      <c r="O37" s="190"/>
      <c r="P37" s="164"/>
      <c r="Q37" s="165"/>
      <c r="R37" s="165"/>
      <c r="S37" s="166"/>
      <c r="T37" s="79"/>
      <c r="U37" s="80"/>
      <c r="V37" s="81"/>
      <c r="W37" s="79"/>
      <c r="X37" s="80"/>
      <c r="Y37" s="81"/>
    </row>
    <row r="38" spans="1:25" x14ac:dyDescent="0.2">
      <c r="A38" s="89" t="s">
        <v>73</v>
      </c>
      <c r="B38" s="189"/>
      <c r="C38" s="190"/>
      <c r="D38" s="164"/>
      <c r="E38" s="165"/>
      <c r="F38" s="165"/>
      <c r="G38" s="166"/>
      <c r="H38" s="164"/>
      <c r="I38" s="165"/>
      <c r="J38" s="165"/>
      <c r="K38" s="166"/>
      <c r="L38" s="188"/>
      <c r="M38" s="189"/>
      <c r="N38" s="189"/>
      <c r="O38" s="190"/>
      <c r="P38" s="164"/>
      <c r="Q38" s="165"/>
      <c r="R38" s="165"/>
      <c r="S38" s="166"/>
      <c r="T38" s="79"/>
      <c r="U38" s="80"/>
      <c r="V38" s="81"/>
      <c r="W38" s="79"/>
      <c r="X38" s="80"/>
      <c r="Y38" s="81"/>
    </row>
    <row r="39" spans="1:25" ht="13.5" thickBot="1" x14ac:dyDescent="0.25">
      <c r="A39" s="90" t="s">
        <v>74</v>
      </c>
      <c r="B39" s="151"/>
      <c r="C39" s="152"/>
      <c r="D39" s="167"/>
      <c r="E39" s="168"/>
      <c r="F39" s="168"/>
      <c r="G39" s="169"/>
      <c r="H39" s="167"/>
      <c r="I39" s="168"/>
      <c r="J39" s="168"/>
      <c r="K39" s="169"/>
      <c r="L39" s="150"/>
      <c r="M39" s="151"/>
      <c r="N39" s="151"/>
      <c r="O39" s="152"/>
      <c r="P39" s="167"/>
      <c r="Q39" s="168"/>
      <c r="R39" s="168"/>
      <c r="S39" s="169"/>
      <c r="T39" s="91"/>
      <c r="U39" s="92"/>
      <c r="V39" s="93"/>
      <c r="W39" s="91"/>
      <c r="X39" s="92"/>
      <c r="Y39" s="93"/>
    </row>
    <row r="40" spans="1:25" ht="13.5" thickBot="1" x14ac:dyDescent="0.25">
      <c r="A40" s="120" t="s">
        <v>110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</row>
    <row r="41" spans="1:25" x14ac:dyDescent="0.2">
      <c r="A41" s="94" t="s">
        <v>113</v>
      </c>
      <c r="B41" s="284" t="s">
        <v>114</v>
      </c>
      <c r="C41" s="285"/>
      <c r="D41" s="285"/>
      <c r="E41" s="285"/>
      <c r="F41" s="285"/>
      <c r="G41" s="285"/>
      <c r="H41" s="285"/>
      <c r="I41" s="286"/>
      <c r="J41" s="108"/>
      <c r="K41" s="108"/>
      <c r="L41" s="95" t="s">
        <v>111</v>
      </c>
      <c r="M41" s="272" t="s">
        <v>112</v>
      </c>
      <c r="N41" s="273"/>
      <c r="O41" s="273"/>
      <c r="P41" s="273"/>
      <c r="Q41" s="273"/>
      <c r="R41" s="273"/>
      <c r="S41" s="273"/>
      <c r="T41" s="274"/>
      <c r="U41" s="110"/>
      <c r="V41" s="108"/>
      <c r="W41" s="108"/>
      <c r="X41" s="110"/>
      <c r="Y41" s="111"/>
    </row>
    <row r="42" spans="1:25" x14ac:dyDescent="0.2">
      <c r="A42" s="94" t="s">
        <v>117</v>
      </c>
      <c r="B42" s="287" t="s">
        <v>118</v>
      </c>
      <c r="C42" s="288"/>
      <c r="D42" s="288"/>
      <c r="E42" s="288"/>
      <c r="F42" s="288"/>
      <c r="G42" s="288"/>
      <c r="H42" s="288"/>
      <c r="I42" s="289"/>
      <c r="J42" s="108"/>
      <c r="K42" s="108"/>
      <c r="L42" s="95" t="s">
        <v>115</v>
      </c>
      <c r="M42" s="275" t="s">
        <v>116</v>
      </c>
      <c r="N42" s="276"/>
      <c r="O42" s="276"/>
      <c r="P42" s="276"/>
      <c r="Q42" s="276"/>
      <c r="R42" s="276"/>
      <c r="S42" s="276"/>
      <c r="T42" s="277"/>
      <c r="U42" s="110"/>
      <c r="V42" s="108"/>
      <c r="W42" s="108"/>
      <c r="X42" s="110"/>
      <c r="Y42" s="111"/>
    </row>
    <row r="43" spans="1:25" x14ac:dyDescent="0.2">
      <c r="A43" s="94" t="s">
        <v>180</v>
      </c>
      <c r="B43" s="290" t="s">
        <v>181</v>
      </c>
      <c r="C43" s="291"/>
      <c r="D43" s="291"/>
      <c r="E43" s="291"/>
      <c r="F43" s="291"/>
      <c r="G43" s="291"/>
      <c r="H43" s="291"/>
      <c r="I43" s="292"/>
      <c r="J43" s="108"/>
      <c r="K43" s="108"/>
      <c r="L43" s="95" t="s">
        <v>119</v>
      </c>
      <c r="M43" s="278" t="s">
        <v>120</v>
      </c>
      <c r="N43" s="279"/>
      <c r="O43" s="279"/>
      <c r="P43" s="279"/>
      <c r="Q43" s="279"/>
      <c r="R43" s="279"/>
      <c r="S43" s="279"/>
      <c r="T43" s="280"/>
      <c r="U43" s="110"/>
      <c r="V43" s="108"/>
      <c r="W43" s="108"/>
      <c r="X43" s="110"/>
      <c r="Y43" s="111"/>
    </row>
    <row r="44" spans="1:25" x14ac:dyDescent="0.2">
      <c r="A44" s="94" t="s">
        <v>48</v>
      </c>
      <c r="B44" s="293" t="s">
        <v>121</v>
      </c>
      <c r="C44" s="294"/>
      <c r="D44" s="294"/>
      <c r="E44" s="294"/>
      <c r="F44" s="294"/>
      <c r="G44" s="294"/>
      <c r="H44" s="294"/>
      <c r="I44" s="295"/>
      <c r="J44" s="108"/>
      <c r="K44" s="108"/>
      <c r="L44" s="95" t="s">
        <v>122</v>
      </c>
      <c r="M44" s="281" t="s">
        <v>123</v>
      </c>
      <c r="N44" s="282"/>
      <c r="O44" s="282"/>
      <c r="P44" s="282"/>
      <c r="Q44" s="282"/>
      <c r="R44" s="282"/>
      <c r="S44" s="282"/>
      <c r="T44" s="283"/>
      <c r="U44" s="110"/>
      <c r="V44" s="108"/>
      <c r="W44" s="108"/>
      <c r="X44" s="110"/>
      <c r="Y44" s="111"/>
    </row>
    <row r="45" spans="1:25" x14ac:dyDescent="0.2">
      <c r="A45" s="94" t="s">
        <v>124</v>
      </c>
      <c r="B45" s="296" t="s">
        <v>125</v>
      </c>
      <c r="C45" s="297"/>
      <c r="D45" s="297"/>
      <c r="E45" s="297"/>
      <c r="F45" s="297"/>
      <c r="G45" s="297"/>
      <c r="H45" s="297"/>
      <c r="I45" s="298"/>
      <c r="J45" s="108"/>
      <c r="K45" s="108"/>
      <c r="L45" s="95" t="s">
        <v>126</v>
      </c>
      <c r="M45" s="275" t="s">
        <v>127</v>
      </c>
      <c r="N45" s="276"/>
      <c r="O45" s="276"/>
      <c r="P45" s="276"/>
      <c r="Q45" s="276"/>
      <c r="R45" s="276"/>
      <c r="S45" s="276"/>
      <c r="T45" s="277"/>
      <c r="U45" s="110"/>
      <c r="V45" s="108"/>
      <c r="W45" s="108"/>
      <c r="X45" s="110"/>
      <c r="Y45" s="111"/>
    </row>
    <row r="46" spans="1:25" x14ac:dyDescent="0.2">
      <c r="A46" s="94" t="s">
        <v>128</v>
      </c>
      <c r="B46" s="260" t="s">
        <v>155</v>
      </c>
      <c r="C46" s="261"/>
      <c r="D46" s="261"/>
      <c r="E46" s="261"/>
      <c r="F46" s="261"/>
      <c r="G46" s="261"/>
      <c r="H46" s="261"/>
      <c r="I46" s="262"/>
      <c r="J46" s="108"/>
      <c r="K46" s="108"/>
      <c r="L46" s="95" t="s">
        <v>129</v>
      </c>
      <c r="M46" s="96" t="s">
        <v>130</v>
      </c>
      <c r="N46" s="101"/>
      <c r="O46" s="101"/>
      <c r="P46" s="102"/>
      <c r="Q46" s="104"/>
      <c r="R46" s="104"/>
      <c r="S46" s="104"/>
      <c r="T46" s="103"/>
      <c r="U46" s="110"/>
      <c r="V46" s="108"/>
      <c r="W46" s="108"/>
      <c r="X46" s="110"/>
      <c r="Y46" s="111"/>
    </row>
    <row r="47" spans="1:25" x14ac:dyDescent="0.2">
      <c r="A47" s="94" t="s">
        <v>131</v>
      </c>
      <c r="B47" s="96" t="s">
        <v>132</v>
      </c>
      <c r="C47" s="97"/>
      <c r="D47" s="102"/>
      <c r="E47" s="100"/>
      <c r="F47" s="102"/>
      <c r="G47" s="102"/>
      <c r="H47" s="102"/>
      <c r="I47" s="103"/>
      <c r="J47" s="108"/>
      <c r="K47" s="108"/>
      <c r="L47" s="95"/>
      <c r="M47" s="96"/>
      <c r="N47" s="101"/>
      <c r="O47" s="101"/>
      <c r="P47" s="104"/>
      <c r="Q47" s="100"/>
      <c r="R47" s="100"/>
      <c r="S47" s="100"/>
      <c r="T47" s="105"/>
      <c r="U47" s="110"/>
      <c r="V47" s="108"/>
      <c r="W47" s="108"/>
      <c r="X47" s="110"/>
      <c r="Y47" s="111"/>
    </row>
    <row r="48" spans="1:25" x14ac:dyDescent="0.2">
      <c r="A48" s="94" t="s">
        <v>133</v>
      </c>
      <c r="B48" s="96" t="s">
        <v>134</v>
      </c>
      <c r="C48" s="97"/>
      <c r="D48" s="104"/>
      <c r="E48" s="102"/>
      <c r="F48" s="100"/>
      <c r="G48" s="104"/>
      <c r="H48" s="102"/>
      <c r="I48" s="103"/>
      <c r="J48" s="108"/>
      <c r="K48" s="108"/>
      <c r="L48" s="95"/>
      <c r="M48" s="96"/>
      <c r="N48" s="101"/>
      <c r="O48" s="101"/>
      <c r="P48" s="104"/>
      <c r="Q48" s="100"/>
      <c r="R48" s="100"/>
      <c r="S48" s="100"/>
      <c r="T48" s="105"/>
      <c r="U48" s="110"/>
      <c r="V48" s="108"/>
      <c r="W48" s="108"/>
      <c r="X48" s="110"/>
      <c r="Y48" s="111"/>
    </row>
    <row r="49" spans="1:25" x14ac:dyDescent="0.2">
      <c r="A49" s="94" t="s">
        <v>135</v>
      </c>
      <c r="B49" s="263" t="s">
        <v>136</v>
      </c>
      <c r="C49" s="264"/>
      <c r="D49" s="264"/>
      <c r="E49" s="264"/>
      <c r="F49" s="264"/>
      <c r="G49" s="264"/>
      <c r="H49" s="264"/>
      <c r="I49" s="265"/>
      <c r="J49" s="108"/>
      <c r="K49" s="108"/>
      <c r="L49" s="95"/>
      <c r="M49" s="96"/>
      <c r="N49" s="107"/>
      <c r="O49" s="107"/>
      <c r="P49" s="100"/>
      <c r="Q49" s="100"/>
      <c r="R49" s="100"/>
      <c r="S49" s="100"/>
      <c r="T49" s="105"/>
      <c r="U49" s="110"/>
      <c r="V49" s="108"/>
      <c r="W49" s="108"/>
      <c r="X49" s="110"/>
      <c r="Y49" s="111"/>
    </row>
    <row r="50" spans="1:25" x14ac:dyDescent="0.2">
      <c r="A50" s="94" t="s">
        <v>143</v>
      </c>
      <c r="B50" s="266" t="s">
        <v>146</v>
      </c>
      <c r="C50" s="267"/>
      <c r="D50" s="267"/>
      <c r="E50" s="267"/>
      <c r="F50" s="267"/>
      <c r="G50" s="267"/>
      <c r="H50" s="267"/>
      <c r="I50" s="268"/>
      <c r="J50" s="108"/>
      <c r="K50" s="108"/>
      <c r="L50" s="95"/>
      <c r="M50" s="96"/>
      <c r="N50" s="109"/>
      <c r="O50" s="109"/>
      <c r="P50" s="100"/>
      <c r="Q50" s="100"/>
      <c r="R50" s="100"/>
      <c r="S50" s="100"/>
      <c r="T50" s="105"/>
      <c r="U50" s="110"/>
      <c r="V50" s="108"/>
      <c r="W50" s="108"/>
      <c r="X50" s="110"/>
      <c r="Y50" s="111"/>
    </row>
    <row r="51" spans="1:25" x14ac:dyDescent="0.2">
      <c r="A51" s="94"/>
      <c r="B51" s="96"/>
      <c r="C51" s="98"/>
      <c r="D51" s="100"/>
      <c r="E51" s="100"/>
      <c r="F51" s="100"/>
      <c r="G51" s="100"/>
      <c r="H51" s="104"/>
      <c r="I51" s="106"/>
      <c r="J51" s="108"/>
      <c r="K51" s="108"/>
      <c r="L51" s="95"/>
      <c r="M51" s="96"/>
      <c r="N51" s="99"/>
      <c r="O51" s="99"/>
      <c r="P51" s="100"/>
      <c r="Q51" s="100"/>
      <c r="R51" s="100"/>
      <c r="S51" s="100"/>
      <c r="T51" s="105"/>
      <c r="U51" s="110"/>
      <c r="V51" s="108"/>
      <c r="W51" s="108"/>
      <c r="X51" s="110"/>
      <c r="Y51" s="111"/>
    </row>
    <row r="52" spans="1:25" ht="13.5" thickBot="1" x14ac:dyDescent="0.25">
      <c r="A52" s="129"/>
      <c r="B52" s="112"/>
      <c r="C52" s="113"/>
      <c r="D52" s="114"/>
      <c r="E52" s="114"/>
      <c r="F52" s="114"/>
      <c r="G52" s="114"/>
      <c r="H52" s="114"/>
      <c r="I52" s="115"/>
      <c r="J52" s="108"/>
      <c r="K52" s="108"/>
      <c r="L52" s="123"/>
      <c r="M52" s="116"/>
      <c r="N52" s="117"/>
      <c r="O52" s="117"/>
      <c r="P52" s="118"/>
      <c r="Q52" s="118"/>
      <c r="R52" s="118"/>
      <c r="S52" s="118"/>
      <c r="T52" s="119"/>
      <c r="U52" s="110"/>
      <c r="V52" s="108"/>
      <c r="W52" s="108"/>
      <c r="X52" s="110"/>
      <c r="Y52" s="111"/>
    </row>
    <row r="53" spans="1:25" ht="13.5" thickBot="1" x14ac:dyDescent="0.25">
      <c r="A53" s="12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5"/>
      <c r="M53" s="125"/>
      <c r="N53" s="125"/>
      <c r="O53" s="125"/>
      <c r="P53" s="125"/>
      <c r="Q53" s="125"/>
      <c r="R53" s="125"/>
      <c r="S53" s="125"/>
      <c r="T53" s="126"/>
      <c r="U53" s="126"/>
      <c r="V53" s="125"/>
      <c r="W53" s="126"/>
      <c r="X53" s="126"/>
      <c r="Y53" s="127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G21:G24"/>
    <mergeCell ref="L4:O4"/>
    <mergeCell ref="S21:S24"/>
    <mergeCell ref="Q10:Q13"/>
    <mergeCell ref="S10:S13"/>
    <mergeCell ref="R10:R13"/>
    <mergeCell ref="P8:S9"/>
    <mergeCell ref="R21:R24"/>
    <mergeCell ref="S15:S18"/>
    <mergeCell ref="R15:R18"/>
    <mergeCell ref="P10:P13"/>
    <mergeCell ref="M12:M13"/>
    <mergeCell ref="N21:N24"/>
    <mergeCell ref="L19:O20"/>
    <mergeCell ref="L10:O11"/>
    <mergeCell ref="P31:S39"/>
    <mergeCell ref="P14:S14"/>
    <mergeCell ref="L15:O16"/>
    <mergeCell ref="L17:O18"/>
    <mergeCell ref="O21:O24"/>
    <mergeCell ref="L31:O34"/>
    <mergeCell ref="L35:O39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N12:N13"/>
    <mergeCell ref="O12:O13"/>
    <mergeCell ref="L8:O9"/>
    <mergeCell ref="L12:L13"/>
    <mergeCell ref="M21:M24"/>
    <mergeCell ref="J21:J24"/>
    <mergeCell ref="K21:K24"/>
    <mergeCell ref="H21:H24"/>
    <mergeCell ref="I26:I29"/>
    <mergeCell ref="J26:J29"/>
    <mergeCell ref="B22:C23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5" sqref="B5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150th IEEE 802.15 WSN SESSION</v>
      </c>
    </row>
    <row r="2" spans="1:3" ht="15.75" x14ac:dyDescent="0.2">
      <c r="B2" s="3" t="s">
        <v>196</v>
      </c>
    </row>
    <row r="3" spans="1:3" ht="15.75" x14ac:dyDescent="0.2">
      <c r="B3" s="3" t="s">
        <v>197</v>
      </c>
    </row>
    <row r="4" spans="1:3" x14ac:dyDescent="0.2">
      <c r="B4" s="17" t="s">
        <v>7</v>
      </c>
    </row>
    <row r="5" spans="1:3" x14ac:dyDescent="0.2">
      <c r="A5" s="1"/>
      <c r="B5" s="17" t="s">
        <v>88</v>
      </c>
    </row>
    <row r="6" spans="1:3" x14ac:dyDescent="0.2">
      <c r="A6" s="1"/>
      <c r="B6" s="16" t="s">
        <v>147</v>
      </c>
      <c r="C6" s="15" t="s">
        <v>6</v>
      </c>
    </row>
    <row r="7" spans="1:3" x14ac:dyDescent="0.2">
      <c r="A7" s="1">
        <f t="shared" ref="A7:A14" si="0">A6+1</f>
        <v>1</v>
      </c>
      <c r="B7" s="1" t="s">
        <v>188</v>
      </c>
      <c r="C7" s="13">
        <v>0.4375</v>
      </c>
    </row>
    <row r="8" spans="1:3" x14ac:dyDescent="0.2">
      <c r="A8" s="1">
        <f>A7+1</f>
        <v>2</v>
      </c>
      <c r="B8" s="1" t="s">
        <v>189</v>
      </c>
      <c r="C8" s="13">
        <v>0.5625</v>
      </c>
    </row>
    <row r="9" spans="1:3" x14ac:dyDescent="0.2">
      <c r="A9" s="1">
        <f t="shared" si="0"/>
        <v>3</v>
      </c>
      <c r="B9" s="1" t="s">
        <v>182</v>
      </c>
      <c r="C9" s="13">
        <v>0.33333333333333331</v>
      </c>
    </row>
    <row r="10" spans="1:3" x14ac:dyDescent="0.2">
      <c r="A10" s="1">
        <f t="shared" si="0"/>
        <v>4</v>
      </c>
      <c r="B10" s="1" t="s">
        <v>183</v>
      </c>
      <c r="C10" s="13">
        <v>0.5625</v>
      </c>
    </row>
    <row r="11" spans="1:3" x14ac:dyDescent="0.2">
      <c r="A11" s="1">
        <f t="shared" si="0"/>
        <v>5</v>
      </c>
      <c r="B11" s="1" t="s">
        <v>184</v>
      </c>
      <c r="C11" s="13">
        <v>0.375</v>
      </c>
    </row>
    <row r="12" spans="1:3" x14ac:dyDescent="0.2">
      <c r="A12" s="1">
        <f t="shared" si="0"/>
        <v>6</v>
      </c>
      <c r="B12" s="1" t="s">
        <v>190</v>
      </c>
      <c r="C12" s="13">
        <v>0.5625</v>
      </c>
    </row>
    <row r="13" spans="1:3" x14ac:dyDescent="0.2">
      <c r="A13" s="1">
        <f t="shared" si="0"/>
        <v>7</v>
      </c>
      <c r="B13" s="1" t="s">
        <v>185</v>
      </c>
      <c r="C13" s="13">
        <v>0.4375</v>
      </c>
    </row>
    <row r="14" spans="1:3" x14ac:dyDescent="0.2">
      <c r="A14" s="1">
        <f t="shared" si="0"/>
        <v>8</v>
      </c>
      <c r="B14" s="1" t="s">
        <v>186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6" t="s">
        <v>187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10</v>
      </c>
      <c r="C18" s="13"/>
    </row>
    <row r="19" spans="1:5" x14ac:dyDescent="0.2">
      <c r="A19" s="1"/>
      <c r="B19" s="2" t="s">
        <v>79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80</v>
      </c>
    </row>
    <row r="23" spans="1:5" x14ac:dyDescent="0.2">
      <c r="A23" s="2"/>
      <c r="B23" s="24" t="s">
        <v>11</v>
      </c>
    </row>
    <row r="24" spans="1:5" x14ac:dyDescent="0.2">
      <c r="B24" s="14" t="s">
        <v>12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13</v>
      </c>
      <c r="C26" s="5"/>
      <c r="D26" s="5"/>
      <c r="E26" s="5"/>
    </row>
    <row r="27" spans="1:5" x14ac:dyDescent="0.2">
      <c r="B27" s="14" t="s">
        <v>14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15</v>
      </c>
      <c r="E29" s="5"/>
    </row>
    <row r="30" spans="1:5" x14ac:dyDescent="0.2">
      <c r="B30" s="2" t="s">
        <v>16</v>
      </c>
      <c r="E30" s="5"/>
    </row>
    <row r="31" spans="1:5" x14ac:dyDescent="0.2">
      <c r="B31" s="14" t="s">
        <v>85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17</v>
      </c>
      <c r="C33" s="5"/>
      <c r="E33" s="5"/>
    </row>
    <row r="34" spans="2:5" x14ac:dyDescent="0.2">
      <c r="B34" s="14" t="s">
        <v>18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81</v>
      </c>
      <c r="E36" s="5"/>
    </row>
    <row r="37" spans="2:5" x14ac:dyDescent="0.2">
      <c r="B37" s="14" t="s">
        <v>19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2"/>
  <sheetViews>
    <sheetView zoomScale="110" zoomScaleNormal="110" workbookViewId="0">
      <pane ySplit="2" topLeftCell="A3" activePane="bottomLeft" state="frozen"/>
      <selection pane="bottomLeft" activeCell="A18" sqref="A18:A23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May 2024 802 Wireless Interim Session</v>
      </c>
    </row>
    <row r="2" spans="1:10" ht="15.75" x14ac:dyDescent="0.2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">
      <c r="B3" s="17" t="s">
        <v>7</v>
      </c>
    </row>
    <row r="4" spans="1:10" x14ac:dyDescent="0.2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5" si="0">E4+TIME(0,D4,0)</f>
        <v>0.4375</v>
      </c>
      <c r="H5" s="11"/>
      <c r="I5" s="11"/>
      <c r="J5" s="11"/>
    </row>
    <row r="6" spans="1:10" x14ac:dyDescent="0.2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">
      <c r="A7" s="5">
        <f>A6+0.1</f>
        <v>1.3000000000000003</v>
      </c>
      <c r="B7" s="11" t="s">
        <v>148</v>
      </c>
      <c r="C7" s="12" t="s">
        <v>1</v>
      </c>
      <c r="D7" s="8">
        <v>5</v>
      </c>
      <c r="E7" s="10">
        <f t="shared" si="0"/>
        <v>0.44444444444444442</v>
      </c>
      <c r="G7"/>
      <c r="H7" s="14"/>
      <c r="I7" s="11"/>
      <c r="J7" s="11"/>
    </row>
    <row r="8" spans="1:10" x14ac:dyDescent="0.2">
      <c r="A8" s="5">
        <f>A7+0.1</f>
        <v>1.4000000000000004</v>
      </c>
      <c r="B8" s="11" t="s">
        <v>149</v>
      </c>
      <c r="C8" s="12" t="s">
        <v>9</v>
      </c>
      <c r="D8" s="8">
        <v>5</v>
      </c>
      <c r="E8" s="10">
        <f>E7+TIME(0,D7,0)</f>
        <v>0.44791666666666663</v>
      </c>
      <c r="G8"/>
      <c r="H8" s="14"/>
      <c r="I8" s="11"/>
      <c r="J8" s="11"/>
    </row>
    <row r="9" spans="1:10" x14ac:dyDescent="0.2">
      <c r="A9" s="5">
        <f>A8+0.1</f>
        <v>1.5000000000000004</v>
      </c>
      <c r="B9" s="11" t="s">
        <v>194</v>
      </c>
      <c r="C9" s="12" t="s">
        <v>4</v>
      </c>
      <c r="D9" s="8">
        <v>15</v>
      </c>
      <c r="E9" s="10">
        <f>E8+TIME(0,D8,0)</f>
        <v>0.45138888888888884</v>
      </c>
      <c r="G9"/>
      <c r="I9" s="11"/>
      <c r="J9" s="11"/>
    </row>
    <row r="10" spans="1:10" x14ac:dyDescent="0.2">
      <c r="A10" s="5">
        <f>A8+0.1</f>
        <v>1.5000000000000004</v>
      </c>
      <c r="B10" s="11" t="s">
        <v>156</v>
      </c>
      <c r="C10" s="12" t="s">
        <v>164</v>
      </c>
      <c r="D10" s="8">
        <v>30</v>
      </c>
      <c r="E10" s="10">
        <f t="shared" si="0"/>
        <v>0.46180555555555552</v>
      </c>
      <c r="G10"/>
      <c r="H10" s="11"/>
      <c r="I10" s="11"/>
      <c r="J10" s="11"/>
    </row>
    <row r="11" spans="1:10" x14ac:dyDescent="0.2">
      <c r="A11" s="5">
        <f>A9+0.1</f>
        <v>1.6000000000000005</v>
      </c>
      <c r="B11" s="11" t="s">
        <v>191</v>
      </c>
      <c r="C11" s="12" t="s">
        <v>139</v>
      </c>
      <c r="D11" s="8">
        <v>30</v>
      </c>
      <c r="E11" s="10">
        <f t="shared" si="0"/>
        <v>0.48263888888888884</v>
      </c>
      <c r="G11"/>
      <c r="H11" s="14"/>
      <c r="I11" s="11"/>
      <c r="J11" s="11"/>
    </row>
    <row r="12" spans="1:10" x14ac:dyDescent="0.2">
      <c r="A12" s="5">
        <f>A10+0.1</f>
        <v>1.6000000000000005</v>
      </c>
      <c r="B12" s="11" t="s">
        <v>191</v>
      </c>
      <c r="C12" s="12" t="s">
        <v>139</v>
      </c>
      <c r="D12" s="8">
        <v>20</v>
      </c>
      <c r="E12" s="10">
        <f t="shared" si="0"/>
        <v>0.50347222222222221</v>
      </c>
      <c r="G12"/>
      <c r="I12" s="11"/>
      <c r="J12" s="11"/>
    </row>
    <row r="13" spans="1:10" x14ac:dyDescent="0.2">
      <c r="A13" s="5">
        <f>A12+0.1</f>
        <v>1.7000000000000006</v>
      </c>
      <c r="B13" s="11" t="s">
        <v>150</v>
      </c>
      <c r="C13" s="12" t="s">
        <v>1</v>
      </c>
      <c r="D13" s="8">
        <v>5</v>
      </c>
      <c r="E13" s="10">
        <f t="shared" si="0"/>
        <v>0.51736111111111105</v>
      </c>
      <c r="G13"/>
      <c r="H13" s="14"/>
      <c r="I13" s="11"/>
      <c r="J13" s="11"/>
    </row>
    <row r="14" spans="1:10" x14ac:dyDescent="0.2">
      <c r="A14" s="5">
        <f>A13+0.1</f>
        <v>1.8000000000000007</v>
      </c>
      <c r="B14" s="11" t="s">
        <v>2</v>
      </c>
      <c r="D14" s="8"/>
      <c r="E14" s="10">
        <f t="shared" si="0"/>
        <v>0.52083333333333326</v>
      </c>
      <c r="G14"/>
      <c r="H14" s="14"/>
      <c r="I14" s="11"/>
      <c r="J14" s="11"/>
    </row>
    <row r="15" spans="1:10" x14ac:dyDescent="0.2">
      <c r="A15" s="1"/>
      <c r="C15" s="12"/>
      <c r="D15" s="8"/>
      <c r="E15" s="10"/>
      <c r="G15"/>
      <c r="H15" s="14"/>
      <c r="I15" s="11"/>
      <c r="J15" s="11"/>
    </row>
    <row r="16" spans="1:10" x14ac:dyDescent="0.2">
      <c r="A16" s="8"/>
      <c r="D16" s="8"/>
      <c r="E16" s="10"/>
      <c r="G16"/>
      <c r="H16" s="14"/>
      <c r="I16" s="11"/>
      <c r="J16" s="11"/>
    </row>
    <row r="17" spans="1:10" x14ac:dyDescent="0.2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">
      <c r="A18" s="28">
        <f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x14ac:dyDescent="0.2">
      <c r="A19" s="28">
        <f>A18+0.1</f>
        <v>2.2000000000000002</v>
      </c>
      <c r="B19" s="11" t="s">
        <v>191</v>
      </c>
      <c r="C19" s="12" t="s">
        <v>139</v>
      </c>
      <c r="D19" s="8">
        <v>30</v>
      </c>
      <c r="E19" s="10">
        <f>E18+TIME(0,D18,0)</f>
        <v>0.5625</v>
      </c>
      <c r="H19" s="14"/>
    </row>
    <row r="20" spans="1:10" x14ac:dyDescent="0.2">
      <c r="A20" s="28">
        <f>A19+0.1</f>
        <v>2.3000000000000003</v>
      </c>
      <c r="B20" s="11" t="s">
        <v>191</v>
      </c>
      <c r="C20" s="12" t="s">
        <v>139</v>
      </c>
      <c r="D20" s="8">
        <v>30</v>
      </c>
      <c r="E20" s="10">
        <f>E19+TIME(0,D19,0)</f>
        <v>0.58333333333333337</v>
      </c>
      <c r="G20"/>
      <c r="H20" s="14"/>
    </row>
    <row r="21" spans="1:10" x14ac:dyDescent="0.2">
      <c r="A21" s="28">
        <f>A20+0.1</f>
        <v>2.4000000000000004</v>
      </c>
      <c r="B21" s="11" t="s">
        <v>191</v>
      </c>
      <c r="C21" s="12" t="s">
        <v>139</v>
      </c>
      <c r="D21" s="8">
        <v>30</v>
      </c>
      <c r="E21" s="10">
        <f>E20+TIME(0,D20,0)</f>
        <v>0.60416666666666674</v>
      </c>
      <c r="G21"/>
      <c r="H21" s="14"/>
    </row>
    <row r="22" spans="1:10" x14ac:dyDescent="0.2">
      <c r="A22" s="28">
        <f>A21+0.1</f>
        <v>2.5000000000000004</v>
      </c>
      <c r="B22" s="11" t="s">
        <v>191</v>
      </c>
      <c r="C22" s="12" t="s">
        <v>139</v>
      </c>
      <c r="D22" s="8">
        <v>30</v>
      </c>
      <c r="E22" s="10">
        <f>E21+TIME(0,D21,0)</f>
        <v>0.62500000000000011</v>
      </c>
      <c r="G22"/>
      <c r="H22" s="14"/>
    </row>
    <row r="23" spans="1:10" x14ac:dyDescent="0.2">
      <c r="A23" s="28">
        <f>A22+0.1</f>
        <v>2.6000000000000005</v>
      </c>
      <c r="B23" s="11" t="s">
        <v>2</v>
      </c>
      <c r="C23" s="12" t="s">
        <v>4</v>
      </c>
      <c r="E23" s="10">
        <f>E22+TIME(0,D22,0)</f>
        <v>0.64583333333333348</v>
      </c>
      <c r="G23"/>
      <c r="H23" s="14"/>
    </row>
    <row r="24" spans="1:10" x14ac:dyDescent="0.2">
      <c r="A24" s="25"/>
      <c r="D24" s="8"/>
      <c r="E24" s="10"/>
    </row>
    <row r="25" spans="1:10" x14ac:dyDescent="0.2">
      <c r="A25" s="8"/>
      <c r="E25" s="10"/>
      <c r="G25"/>
      <c r="H25" s="11"/>
      <c r="I25" s="11"/>
      <c r="J25" s="11"/>
    </row>
    <row r="26" spans="1:10" x14ac:dyDescent="0.2">
      <c r="B26" s="7" t="s">
        <v>192</v>
      </c>
      <c r="G26"/>
      <c r="H26" s="14"/>
    </row>
    <row r="27" spans="1:10" x14ac:dyDescent="0.2">
      <c r="B27" s="7" t="s">
        <v>193</v>
      </c>
      <c r="H27" s="14"/>
    </row>
    <row r="28" spans="1:10" x14ac:dyDescent="0.2">
      <c r="G28"/>
      <c r="H28" s="14"/>
    </row>
    <row r="29" spans="1:10" x14ac:dyDescent="0.2">
      <c r="G29"/>
      <c r="H29" s="14"/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 s="12"/>
      <c r="H34" s="14"/>
    </row>
    <row r="35" spans="1:10" x14ac:dyDescent="0.2">
      <c r="G35" s="12"/>
      <c r="H35" s="14"/>
    </row>
    <row r="36" spans="1:10" x14ac:dyDescent="0.2">
      <c r="A36" s="1"/>
      <c r="D36" s="8"/>
      <c r="E36" s="10"/>
      <c r="G36" s="11"/>
      <c r="H36" s="11"/>
      <c r="I36" s="11"/>
      <c r="J36" s="11"/>
    </row>
    <row r="37" spans="1:10" x14ac:dyDescent="0.2">
      <c r="A37" s="1"/>
      <c r="D37" s="8"/>
      <c r="E37" s="10"/>
      <c r="G37" s="11"/>
      <c r="H37" s="11"/>
      <c r="I37" s="11"/>
      <c r="J37" s="11"/>
    </row>
    <row r="38" spans="1:10" x14ac:dyDescent="0.2">
      <c r="A38" s="1"/>
      <c r="B38" s="11"/>
      <c r="C38" s="12"/>
      <c r="D38" s="8"/>
      <c r="E38" s="10"/>
      <c r="G38" s="11"/>
      <c r="H38" s="11"/>
      <c r="I38" s="11"/>
      <c r="J38" s="11"/>
    </row>
    <row r="39" spans="1:10" x14ac:dyDescent="0.2">
      <c r="D39" s="8"/>
      <c r="G39" s="11"/>
      <c r="H39" s="11"/>
      <c r="I39" s="11"/>
      <c r="J39" s="11"/>
    </row>
    <row r="40" spans="1:10" x14ac:dyDescent="0.2">
      <c r="B40" s="11"/>
      <c r="C40" s="12"/>
      <c r="D40" s="8"/>
      <c r="G40" s="11"/>
      <c r="H40" s="11"/>
      <c r="I40" s="11"/>
      <c r="J40" s="11"/>
    </row>
    <row r="41" spans="1:10" x14ac:dyDescent="0.2">
      <c r="C41" s="14"/>
      <c r="D41" s="8"/>
      <c r="G41" s="11"/>
      <c r="H41" s="14"/>
      <c r="I41" s="11"/>
      <c r="J41" s="11"/>
    </row>
    <row r="42" spans="1:10" x14ac:dyDescent="0.2">
      <c r="C42" s="14"/>
      <c r="D42" s="8"/>
      <c r="G42" s="11"/>
      <c r="H42" s="14"/>
      <c r="I42" s="11"/>
      <c r="J42" s="11"/>
    </row>
    <row r="43" spans="1:10" x14ac:dyDescent="0.2">
      <c r="B43" s="31"/>
      <c r="D43" s="8"/>
      <c r="G43" s="11"/>
      <c r="H43" s="11"/>
      <c r="I43" s="11"/>
      <c r="J43" s="11"/>
    </row>
    <row r="46" spans="1:10" x14ac:dyDescent="0.2">
      <c r="B46" s="14"/>
      <c r="D46" s="8"/>
    </row>
    <row r="47" spans="1:10" x14ac:dyDescent="0.2">
      <c r="D47" s="8"/>
    </row>
    <row r="48" spans="1:10" x14ac:dyDescent="0.2">
      <c r="D48" s="8"/>
    </row>
    <row r="49" spans="2:4" x14ac:dyDescent="0.2">
      <c r="D49" s="8"/>
    </row>
    <row r="50" spans="2:4" x14ac:dyDescent="0.2">
      <c r="B50" s="23"/>
    </row>
    <row r="52" spans="2:4" x14ac:dyDescent="0.2">
      <c r="B52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A18" sqref="A18:A23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May 2024 802 Wireless Interim Session</v>
      </c>
    </row>
    <row r="2" spans="1:8" ht="15.75" x14ac:dyDescent="0.2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">
      <c r="B3" s="17" t="s">
        <v>7</v>
      </c>
    </row>
    <row r="4" spans="1:8" x14ac:dyDescent="0.2">
      <c r="G4" s="12"/>
    </row>
    <row r="5" spans="1:8" x14ac:dyDescent="0.2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">
      <c r="A6" s="28">
        <f t="shared" ref="A6:A14" si="0">A5+0.1</f>
        <v>3.1</v>
      </c>
      <c r="B6" s="27" t="s">
        <v>56</v>
      </c>
      <c r="C6" s="12" t="s">
        <v>4</v>
      </c>
      <c r="D6" s="8">
        <v>0</v>
      </c>
      <c r="E6" s="10">
        <f t="shared" ref="E6:E14" si="1">E5+TIME(0,D5,0)</f>
        <v>0.33333333333333331</v>
      </c>
      <c r="G6" s="12"/>
      <c r="H6" s="14"/>
    </row>
    <row r="7" spans="1:8" x14ac:dyDescent="0.2">
      <c r="A7" s="28">
        <f t="shared" si="0"/>
        <v>3.2</v>
      </c>
      <c r="B7" s="11" t="s">
        <v>165</v>
      </c>
      <c r="C7" s="12" t="s">
        <v>137</v>
      </c>
      <c r="D7" s="8">
        <v>15</v>
      </c>
      <c r="E7" s="10">
        <f t="shared" si="1"/>
        <v>0.33333333333333331</v>
      </c>
      <c r="H7" s="14"/>
    </row>
    <row r="8" spans="1:8" x14ac:dyDescent="0.2">
      <c r="A8" s="28">
        <f t="shared" si="0"/>
        <v>3.3000000000000003</v>
      </c>
      <c r="B8" s="11" t="s">
        <v>191</v>
      </c>
      <c r="C8" s="12" t="s">
        <v>139</v>
      </c>
      <c r="D8" s="8">
        <v>25</v>
      </c>
      <c r="E8" s="10">
        <f t="shared" si="1"/>
        <v>0.34375</v>
      </c>
      <c r="H8" s="14"/>
    </row>
    <row r="9" spans="1:8" x14ac:dyDescent="0.2">
      <c r="A9" s="28">
        <f t="shared" si="0"/>
        <v>3.4000000000000004</v>
      </c>
      <c r="B9" s="11" t="s">
        <v>191</v>
      </c>
      <c r="C9" s="12" t="s">
        <v>139</v>
      </c>
      <c r="D9" s="8">
        <v>10</v>
      </c>
      <c r="E9" s="10">
        <f t="shared" si="1"/>
        <v>0.3611111111111111</v>
      </c>
      <c r="H9" s="14"/>
    </row>
    <row r="10" spans="1:8" x14ac:dyDescent="0.2">
      <c r="A10" s="28">
        <f t="shared" si="0"/>
        <v>3.5000000000000004</v>
      </c>
      <c r="B10" s="11" t="s">
        <v>191</v>
      </c>
      <c r="C10" s="12" t="s">
        <v>139</v>
      </c>
      <c r="D10" s="8">
        <v>10</v>
      </c>
      <c r="E10" s="10">
        <f t="shared" si="1"/>
        <v>0.36805555555555552</v>
      </c>
      <c r="H10" s="14"/>
    </row>
    <row r="11" spans="1:8" x14ac:dyDescent="0.2">
      <c r="A11" s="28">
        <f t="shared" si="0"/>
        <v>3.6000000000000005</v>
      </c>
      <c r="B11" s="11" t="s">
        <v>191</v>
      </c>
      <c r="C11" s="12" t="s">
        <v>139</v>
      </c>
      <c r="D11" s="8">
        <v>10</v>
      </c>
      <c r="E11" s="10">
        <f t="shared" si="1"/>
        <v>0.37499999999999994</v>
      </c>
      <c r="H11" s="14"/>
    </row>
    <row r="12" spans="1:8" x14ac:dyDescent="0.2">
      <c r="A12" s="28">
        <f t="shared" si="0"/>
        <v>3.7000000000000006</v>
      </c>
      <c r="B12" s="11" t="s">
        <v>191</v>
      </c>
      <c r="C12" s="12" t="s">
        <v>139</v>
      </c>
      <c r="D12" s="8">
        <v>10</v>
      </c>
      <c r="E12" s="10">
        <f t="shared" si="1"/>
        <v>0.38194444444444436</v>
      </c>
      <c r="H12" s="14"/>
    </row>
    <row r="13" spans="1:8" x14ac:dyDescent="0.2">
      <c r="A13" s="28">
        <f>A12+0.1</f>
        <v>3.8000000000000007</v>
      </c>
      <c r="B13" s="11" t="s">
        <v>191</v>
      </c>
      <c r="C13" s="12" t="s">
        <v>139</v>
      </c>
      <c r="D13" s="8">
        <v>10</v>
      </c>
      <c r="E13" s="10">
        <f>E12+TIME(0,D12,0)</f>
        <v>0.38888888888888878</v>
      </c>
      <c r="H13" s="14"/>
    </row>
    <row r="14" spans="1:8" x14ac:dyDescent="0.2">
      <c r="A14" s="28">
        <f t="shared" si="0"/>
        <v>3.9000000000000008</v>
      </c>
      <c r="B14" s="11" t="s">
        <v>2</v>
      </c>
      <c r="C14" s="12" t="s">
        <v>139</v>
      </c>
      <c r="D14" s="8"/>
      <c r="E14" s="10">
        <f t="shared" si="1"/>
        <v>0.3958333333333332</v>
      </c>
      <c r="G14"/>
      <c r="H14" s="14"/>
    </row>
    <row r="15" spans="1:8" x14ac:dyDescent="0.2">
      <c r="A15" s="25"/>
      <c r="E15" s="10"/>
    </row>
    <row r="16" spans="1:8" x14ac:dyDescent="0.2">
      <c r="A16" s="1"/>
      <c r="B16" s="11"/>
      <c r="C16" s="12"/>
      <c r="D16" s="8"/>
      <c r="E16" s="10"/>
    </row>
    <row r="17" spans="1:8" x14ac:dyDescent="0.2">
      <c r="A17" s="25">
        <f>Summary!A$10</f>
        <v>4</v>
      </c>
      <c r="B17" s="1" t="str">
        <f>Summary!B$10</f>
        <v>Tuesday 14-May PM1: Comment Resolution (group)</v>
      </c>
      <c r="E17" s="10">
        <f>Summary!$C$10</f>
        <v>0.5625</v>
      </c>
    </row>
    <row r="18" spans="1:8" x14ac:dyDescent="0.2">
      <c r="A18" s="5">
        <f>A17+0.1</f>
        <v>4.0999999999999996</v>
      </c>
      <c r="B18" s="11" t="s">
        <v>191</v>
      </c>
      <c r="C18" s="12" t="s">
        <v>139</v>
      </c>
      <c r="D18" s="8">
        <v>30</v>
      </c>
      <c r="E18" s="10">
        <f>E17+TIME(0,D17,0)</f>
        <v>0.5625</v>
      </c>
    </row>
    <row r="19" spans="1:8" x14ac:dyDescent="0.2">
      <c r="A19" s="5">
        <f>A18+0.1</f>
        <v>4.1999999999999993</v>
      </c>
      <c r="B19" s="11" t="s">
        <v>191</v>
      </c>
      <c r="C19" s="12" t="s">
        <v>139</v>
      </c>
      <c r="D19" s="8">
        <v>30</v>
      </c>
      <c r="E19" s="10">
        <f>E18+TIME(0,D18,0)</f>
        <v>0.58333333333333337</v>
      </c>
      <c r="G19" s="12"/>
      <c r="H19" s="14"/>
    </row>
    <row r="20" spans="1:8" x14ac:dyDescent="0.2">
      <c r="A20" s="5">
        <f>A19+0.1</f>
        <v>4.2999999999999989</v>
      </c>
      <c r="B20" s="11" t="s">
        <v>191</v>
      </c>
      <c r="C20" s="12" t="s">
        <v>139</v>
      </c>
      <c r="D20" s="8">
        <v>30</v>
      </c>
      <c r="E20" s="10">
        <f>E19+TIME(0,D19,0)</f>
        <v>0.60416666666666674</v>
      </c>
      <c r="G20" s="12"/>
      <c r="H20" s="14"/>
    </row>
    <row r="21" spans="1:8" x14ac:dyDescent="0.2">
      <c r="A21" s="5">
        <f>A20+0.1</f>
        <v>4.3999999999999986</v>
      </c>
      <c r="B21" s="11" t="s">
        <v>191</v>
      </c>
      <c r="C21" s="12" t="s">
        <v>139</v>
      </c>
      <c r="D21" s="8">
        <v>15</v>
      </c>
      <c r="E21" s="10">
        <f>E20+TIME(0,D20,0)</f>
        <v>0.62500000000000011</v>
      </c>
      <c r="H21" s="14"/>
    </row>
    <row r="22" spans="1:8" x14ac:dyDescent="0.2">
      <c r="A22" s="5">
        <f>A21+0.1</f>
        <v>4.4999999999999982</v>
      </c>
      <c r="B22" s="11" t="s">
        <v>166</v>
      </c>
      <c r="C22" s="12" t="s">
        <v>137</v>
      </c>
      <c r="D22" s="8">
        <v>15</v>
      </c>
      <c r="E22" s="10">
        <f>E21+TIME(0,D21,0)</f>
        <v>0.63541666666666674</v>
      </c>
      <c r="H22" s="14"/>
    </row>
    <row r="23" spans="1:8" x14ac:dyDescent="0.2">
      <c r="A23" s="5">
        <f>A22+0.1</f>
        <v>4.5999999999999979</v>
      </c>
      <c r="B23" s="11" t="s">
        <v>2</v>
      </c>
      <c r="D23" s="8"/>
      <c r="E23" s="10">
        <f>E22+TIME(0,D21,0)</f>
        <v>0.64583333333333337</v>
      </c>
    </row>
    <row r="24" spans="1:8" x14ac:dyDescent="0.2">
      <c r="A24" s="1"/>
      <c r="E24" s="10"/>
    </row>
    <row r="25" spans="1:8" x14ac:dyDescent="0.2">
      <c r="B25" s="7" t="s">
        <v>168</v>
      </c>
    </row>
    <row r="26" spans="1:8" x14ac:dyDescent="0.2">
      <c r="B26" s="11"/>
      <c r="C26" s="12"/>
      <c r="D26" s="8"/>
      <c r="H26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10" zoomScaleNormal="110" workbookViewId="0">
      <pane ySplit="2" topLeftCell="A4" activePane="bottomLeft" state="frozen"/>
      <selection pane="bottomLeft" activeCell="A13" sqref="A13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May 2024 802 Wireless Interim Session</v>
      </c>
    </row>
    <row r="2" spans="1:8" ht="15.75" x14ac:dyDescent="0.2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">
      <c r="A3" s="7"/>
      <c r="B3" s="17" t="s">
        <v>7</v>
      </c>
      <c r="C3" s="7"/>
      <c r="D3" s="7"/>
      <c r="E3" s="10"/>
    </row>
    <row r="5" spans="1:8" x14ac:dyDescent="0.2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">
      <c r="A6" s="8">
        <f t="shared" ref="A6:A10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9" si="1">E5+TIME(0,D5,0)</f>
        <v>0.375</v>
      </c>
    </row>
    <row r="7" spans="1:8" x14ac:dyDescent="0.2">
      <c r="A7" s="8">
        <f t="shared" si="0"/>
        <v>5.1999999999999993</v>
      </c>
      <c r="B7" s="11" t="s">
        <v>165</v>
      </c>
      <c r="C7" s="12" t="s">
        <v>137</v>
      </c>
      <c r="D7" s="8">
        <v>5</v>
      </c>
      <c r="E7" s="10">
        <f t="shared" si="1"/>
        <v>0.375</v>
      </c>
    </row>
    <row r="8" spans="1:8" x14ac:dyDescent="0.2">
      <c r="A8" s="8">
        <f t="shared" si="0"/>
        <v>5.2999999999999989</v>
      </c>
      <c r="B8" s="11" t="s">
        <v>191</v>
      </c>
      <c r="C8" s="12" t="s">
        <v>139</v>
      </c>
      <c r="D8" s="8">
        <v>25</v>
      </c>
      <c r="E8" s="10">
        <f t="shared" si="1"/>
        <v>0.37847222222222221</v>
      </c>
    </row>
    <row r="9" spans="1:8" x14ac:dyDescent="0.2">
      <c r="A9" s="8">
        <f t="shared" si="0"/>
        <v>5.3999999999999986</v>
      </c>
      <c r="B9" s="11" t="s">
        <v>191</v>
      </c>
      <c r="C9" s="12" t="s">
        <v>139</v>
      </c>
      <c r="D9" s="8">
        <v>30</v>
      </c>
      <c r="E9" s="10">
        <f t="shared" si="1"/>
        <v>0.39583333333333331</v>
      </c>
      <c r="H9" s="14"/>
    </row>
    <row r="10" spans="1:8" x14ac:dyDescent="0.2">
      <c r="A10" s="8">
        <f t="shared" si="0"/>
        <v>5.4999999999999982</v>
      </c>
      <c r="B10" s="11" t="s">
        <v>2</v>
      </c>
      <c r="C10" s="12"/>
      <c r="D10" s="8"/>
      <c r="E10" s="10">
        <f t="shared" ref="E10" si="2">E9+TIME(0,D9,0)</f>
        <v>0.41666666666666663</v>
      </c>
      <c r="H10" s="14"/>
    </row>
    <row r="11" spans="1:8" x14ac:dyDescent="0.2">
      <c r="A11" s="8"/>
      <c r="B11" s="11"/>
      <c r="C11" s="12"/>
      <c r="D11" s="8"/>
      <c r="E11" s="10"/>
      <c r="H11" s="14"/>
    </row>
    <row r="12" spans="1:8" x14ac:dyDescent="0.2">
      <c r="A12" s="55"/>
      <c r="B12" s="11"/>
      <c r="C12" s="12"/>
    </row>
    <row r="13" spans="1:8" x14ac:dyDescent="0.2">
      <c r="A13" s="25">
        <f>Summary!A$12</f>
        <v>6</v>
      </c>
      <c r="B13" s="1" t="str">
        <f>Summary!B$12</f>
        <v>Wednesday 15-May PM1: Comment Resolution (group)</v>
      </c>
      <c r="C13" s="12"/>
      <c r="D13" s="8"/>
      <c r="E13" s="13">
        <f>Summary!C$12</f>
        <v>0.5625</v>
      </c>
    </row>
    <row r="14" spans="1:8" x14ac:dyDescent="0.2">
      <c r="A14" s="8">
        <f t="shared" ref="A14:A19" si="3">A13+0.1</f>
        <v>6.1</v>
      </c>
      <c r="B14" s="27" t="s">
        <v>56</v>
      </c>
      <c r="C14" s="12" t="s">
        <v>4</v>
      </c>
      <c r="D14" s="8">
        <v>0</v>
      </c>
      <c r="E14" s="10">
        <f t="shared" ref="E14:E19" si="4">E13+TIME(0,D13,0)</f>
        <v>0.5625</v>
      </c>
    </row>
    <row r="15" spans="1:8" x14ac:dyDescent="0.2">
      <c r="A15" s="8">
        <f t="shared" si="3"/>
        <v>6.1999999999999993</v>
      </c>
      <c r="B15" s="11" t="s">
        <v>191</v>
      </c>
      <c r="C15" s="12" t="s">
        <v>139</v>
      </c>
      <c r="D15" s="8">
        <v>30</v>
      </c>
      <c r="E15" s="10">
        <f>E14+TIME(0,D16,0)</f>
        <v>0.58333333333333337</v>
      </c>
      <c r="H15" s="14"/>
    </row>
    <row r="16" spans="1:8" x14ac:dyDescent="0.2">
      <c r="A16" s="8">
        <f>A15+0.1</f>
        <v>6.2999999999999989</v>
      </c>
      <c r="B16" s="11" t="s">
        <v>191</v>
      </c>
      <c r="C16" s="12" t="s">
        <v>139</v>
      </c>
      <c r="D16" s="8">
        <v>30</v>
      </c>
      <c r="E16" s="10">
        <f>E15+TIME(0,D14,0)</f>
        <v>0.58333333333333337</v>
      </c>
    </row>
    <row r="17" spans="1:8" x14ac:dyDescent="0.2">
      <c r="A17" s="8">
        <f>A16+0.1</f>
        <v>6.3999999999999986</v>
      </c>
      <c r="B17" s="11" t="s">
        <v>191</v>
      </c>
      <c r="C17" s="12" t="s">
        <v>139</v>
      </c>
      <c r="D17" s="8">
        <v>30</v>
      </c>
      <c r="E17" s="10">
        <f>E16+TIME(0,D15,0)</f>
        <v>0.60416666666666674</v>
      </c>
      <c r="H17" s="14"/>
    </row>
    <row r="18" spans="1:8" x14ac:dyDescent="0.2">
      <c r="A18" s="8">
        <f>A17+0.1</f>
        <v>6.4999999999999982</v>
      </c>
      <c r="B18" s="11" t="s">
        <v>191</v>
      </c>
      <c r="C18" s="12" t="s">
        <v>139</v>
      </c>
      <c r="D18" s="28">
        <v>30</v>
      </c>
      <c r="E18" s="10">
        <f>E17+TIME(0,D17,0)</f>
        <v>0.62500000000000011</v>
      </c>
      <c r="H18" s="14"/>
    </row>
    <row r="19" spans="1:8" x14ac:dyDescent="0.2">
      <c r="A19" s="8">
        <f t="shared" si="3"/>
        <v>6.5999999999999979</v>
      </c>
      <c r="B19" s="11" t="s">
        <v>2</v>
      </c>
      <c r="C19" s="12" t="s">
        <v>4</v>
      </c>
      <c r="D19" s="8">
        <v>0</v>
      </c>
      <c r="E19" s="10">
        <f t="shared" si="4"/>
        <v>0.64583333333333348</v>
      </c>
      <c r="H19" s="14"/>
    </row>
    <row r="22" spans="1:8" x14ac:dyDescent="0.2">
      <c r="B22" s="7" t="s">
        <v>170</v>
      </c>
    </row>
    <row r="23" spans="1:8" x14ac:dyDescent="0.2">
      <c r="B23" s="11"/>
    </row>
    <row r="24" spans="1:8" x14ac:dyDescent="0.2">
      <c r="B24" s="11"/>
      <c r="H24" s="14"/>
    </row>
    <row r="25" spans="1:8" x14ac:dyDescent="0.2">
      <c r="B25" s="11"/>
      <c r="H25" s="14"/>
    </row>
    <row r="26" spans="1:8" x14ac:dyDescent="0.2">
      <c r="B26" s="14"/>
      <c r="C26" s="12"/>
      <c r="H26" s="14"/>
    </row>
    <row r="27" spans="1:8" x14ac:dyDescent="0.2">
      <c r="B27" s="14"/>
      <c r="C27" s="12"/>
      <c r="H27" s="14"/>
    </row>
    <row r="28" spans="1:8" x14ac:dyDescent="0.2">
      <c r="B28" s="14"/>
      <c r="D28" s="8"/>
      <c r="G28" s="12"/>
    </row>
    <row r="29" spans="1:8" x14ac:dyDescent="0.2">
      <c r="C29" s="12"/>
    </row>
    <row r="30" spans="1:8" x14ac:dyDescent="0.2">
      <c r="C30" s="12"/>
    </row>
    <row r="31" spans="1:8" x14ac:dyDescent="0.2">
      <c r="B31" s="14"/>
      <c r="C31" s="12"/>
    </row>
    <row r="32" spans="1:8" x14ac:dyDescent="0.2">
      <c r="B32" s="14"/>
      <c r="C32" s="12"/>
    </row>
    <row r="33" spans="1:3" x14ac:dyDescent="0.2">
      <c r="A33" s="29"/>
      <c r="B33" s="14"/>
      <c r="C33" s="12"/>
    </row>
    <row r="34" spans="1:3" x14ac:dyDescent="0.2">
      <c r="B34" s="14"/>
      <c r="C34" s="12"/>
    </row>
    <row r="35" spans="1:3" x14ac:dyDescent="0.2">
      <c r="C35" s="12"/>
    </row>
    <row r="36" spans="1:3" x14ac:dyDescent="0.2">
      <c r="C36" s="12"/>
    </row>
    <row r="37" spans="1:3" x14ac:dyDescent="0.2"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tabSelected="1" zoomScale="110" zoomScaleNormal="110" workbookViewId="0">
      <pane ySplit="2" topLeftCell="A3" activePane="bottomLeft" state="frozen"/>
      <selection pane="bottomLeft" activeCell="B34" sqref="B3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May 2024 802 Wireless Interim Session</v>
      </c>
    </row>
    <row r="2" spans="1:8" ht="15.75" x14ac:dyDescent="0.25">
      <c r="B2" s="4"/>
      <c r="E2" s="22" t="str">
        <f>Summary!$C$6</f>
        <v>EST</v>
      </c>
      <c r="G2" s="7" t="s">
        <v>57</v>
      </c>
      <c r="H2" s="7" t="s">
        <v>75</v>
      </c>
    </row>
    <row r="3" spans="1:8" ht="15.75" x14ac:dyDescent="0.25">
      <c r="B3" s="4" t="s">
        <v>7</v>
      </c>
      <c r="E3" s="22"/>
    </row>
    <row r="4" spans="1:8" customFormat="1" x14ac:dyDescent="0.2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">
      <c r="A6" s="8">
        <f t="shared" si="0"/>
        <v>7.1999999999999993</v>
      </c>
      <c r="B6" s="11" t="s">
        <v>191</v>
      </c>
      <c r="C6" s="12" t="s">
        <v>139</v>
      </c>
      <c r="D6" s="8">
        <v>15</v>
      </c>
      <c r="E6" s="10">
        <f t="shared" si="1"/>
        <v>0.4375</v>
      </c>
      <c r="F6" s="7"/>
      <c r="H6" s="14"/>
    </row>
    <row r="7" spans="1:8" customFormat="1" x14ac:dyDescent="0.2">
      <c r="A7" s="8">
        <f t="shared" si="0"/>
        <v>7.2999999999999989</v>
      </c>
      <c r="B7" s="11" t="s">
        <v>191</v>
      </c>
      <c r="C7" s="12" t="s">
        <v>139</v>
      </c>
      <c r="D7" s="8">
        <v>15</v>
      </c>
      <c r="E7" s="10">
        <f t="shared" si="1"/>
        <v>0.44791666666666669</v>
      </c>
      <c r="F7" s="7"/>
      <c r="G7" s="7"/>
      <c r="H7" s="14"/>
    </row>
    <row r="8" spans="1:8" customFormat="1" x14ac:dyDescent="0.2">
      <c r="A8" s="8">
        <f>A7+0.1</f>
        <v>7.3999999999999986</v>
      </c>
      <c r="B8" s="11" t="s">
        <v>191</v>
      </c>
      <c r="C8" s="12" t="s">
        <v>139</v>
      </c>
      <c r="D8" s="8">
        <v>15</v>
      </c>
      <c r="E8" s="10">
        <f t="shared" si="1"/>
        <v>0.45833333333333337</v>
      </c>
      <c r="G8" s="7"/>
      <c r="H8" s="14"/>
    </row>
    <row r="9" spans="1:8" x14ac:dyDescent="0.2">
      <c r="A9" s="8">
        <f t="shared" si="0"/>
        <v>7.4999999999999982</v>
      </c>
      <c r="B9" s="11" t="s">
        <v>191</v>
      </c>
      <c r="C9" s="12" t="s">
        <v>139</v>
      </c>
      <c r="D9" s="8">
        <v>15</v>
      </c>
      <c r="E9" s="10">
        <f t="shared" si="1"/>
        <v>0.46875000000000006</v>
      </c>
      <c r="H9" s="14"/>
    </row>
    <row r="10" spans="1:8" x14ac:dyDescent="0.2">
      <c r="A10" s="8">
        <f t="shared" si="0"/>
        <v>7.5999999999999979</v>
      </c>
      <c r="B10" s="11" t="s">
        <v>191</v>
      </c>
      <c r="C10" s="12" t="s">
        <v>139</v>
      </c>
      <c r="D10" s="8">
        <v>15</v>
      </c>
      <c r="E10" s="10">
        <f t="shared" si="1"/>
        <v>0.47916666666666674</v>
      </c>
      <c r="H10" s="14"/>
    </row>
    <row r="11" spans="1:8" x14ac:dyDescent="0.2">
      <c r="A11" s="8">
        <f t="shared" si="0"/>
        <v>7.6999999999999975</v>
      </c>
      <c r="B11" s="11" t="s">
        <v>191</v>
      </c>
      <c r="C11" s="12" t="s">
        <v>139</v>
      </c>
      <c r="D11" s="8">
        <v>15</v>
      </c>
      <c r="E11" s="10">
        <f t="shared" si="1"/>
        <v>0.48958333333333343</v>
      </c>
      <c r="H11" s="14"/>
    </row>
    <row r="12" spans="1:8" x14ac:dyDescent="0.2">
      <c r="A12" s="8">
        <f t="shared" si="0"/>
        <v>7.7999999999999972</v>
      </c>
      <c r="B12" s="11" t="s">
        <v>191</v>
      </c>
      <c r="C12" s="12" t="s">
        <v>139</v>
      </c>
      <c r="D12" s="20">
        <v>15</v>
      </c>
      <c r="E12" s="10">
        <f t="shared" si="1"/>
        <v>0.50000000000000011</v>
      </c>
      <c r="H12" s="14"/>
    </row>
    <row r="13" spans="1:8" x14ac:dyDescent="0.2">
      <c r="A13" s="8">
        <f t="shared" si="0"/>
        <v>7.8999999999999968</v>
      </c>
      <c r="B13" s="11" t="s">
        <v>171</v>
      </c>
      <c r="C13" s="12" t="s">
        <v>137</v>
      </c>
      <c r="D13" s="8">
        <v>15</v>
      </c>
      <c r="E13" s="10">
        <f t="shared" si="1"/>
        <v>0.51041666666666674</v>
      </c>
      <c r="H13" s="14"/>
    </row>
    <row r="14" spans="1:8" x14ac:dyDescent="0.2">
      <c r="A14" s="8"/>
      <c r="B14" s="11" t="s">
        <v>2</v>
      </c>
      <c r="C14" s="12" t="s">
        <v>4</v>
      </c>
      <c r="D14" s="8"/>
      <c r="E14" s="10">
        <f>E13+TIME(0,D13,0)</f>
        <v>0.52083333333333337</v>
      </c>
      <c r="H14" s="14"/>
    </row>
    <row r="15" spans="1:8" x14ac:dyDescent="0.2">
      <c r="A15" s="59"/>
      <c r="D15" s="8"/>
      <c r="H15" s="14"/>
    </row>
    <row r="16" spans="1:8" x14ac:dyDescent="0.2">
      <c r="A16" s="8"/>
      <c r="D16" s="8"/>
      <c r="E16" s="10"/>
      <c r="H16" s="14"/>
    </row>
    <row r="17" spans="1:8" x14ac:dyDescent="0.2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">
      <c r="A18" s="8">
        <f t="shared" si="0"/>
        <v>8.1</v>
      </c>
      <c r="B18" s="11" t="s">
        <v>165</v>
      </c>
      <c r="C18" s="12" t="s">
        <v>137</v>
      </c>
      <c r="D18" s="20">
        <v>10</v>
      </c>
      <c r="E18" s="10">
        <f>E17+TIME(0,D17,0)</f>
        <v>0.5625</v>
      </c>
      <c r="H18" s="14"/>
    </row>
    <row r="19" spans="1:8" x14ac:dyDescent="0.2">
      <c r="A19" s="8">
        <f t="shared" si="0"/>
        <v>8.1999999999999993</v>
      </c>
      <c r="B19" s="11" t="s">
        <v>163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">
      <c r="A20" s="8">
        <f>A18+0.1</f>
        <v>8.1999999999999993</v>
      </c>
      <c r="B20" s="11" t="s">
        <v>191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">
      <c r="A21" s="8">
        <f t="shared" ref="A21:A27" si="3">A20+0.1</f>
        <v>8.2999999999999989</v>
      </c>
      <c r="B21" s="11" t="s">
        <v>191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">
      <c r="A22" s="8">
        <f t="shared" si="3"/>
        <v>8.3999999999999986</v>
      </c>
      <c r="B22" s="11" t="s">
        <v>191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">
      <c r="A23" s="8">
        <f t="shared" si="3"/>
        <v>8.4999999999999982</v>
      </c>
      <c r="B23" s="11" t="s">
        <v>191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">
      <c r="A24" s="8">
        <f t="shared" si="3"/>
        <v>8.5999999999999979</v>
      </c>
      <c r="B24" s="11" t="s">
        <v>151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">
      <c r="A25" s="8">
        <f t="shared" si="3"/>
        <v>8.6999999999999975</v>
      </c>
      <c r="B25" s="11" t="s">
        <v>169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">
      <c r="A26" s="8">
        <f t="shared" si="3"/>
        <v>8.7999999999999972</v>
      </c>
      <c r="B26" s="11" t="s">
        <v>140</v>
      </c>
      <c r="C26" s="12" t="s">
        <v>152</v>
      </c>
      <c r="D26" s="20">
        <v>10</v>
      </c>
      <c r="E26" s="10">
        <f t="shared" si="2"/>
        <v>0.62499999999999978</v>
      </c>
    </row>
    <row r="27" spans="1:8" x14ac:dyDescent="0.2">
      <c r="A27" s="8">
        <f t="shared" si="3"/>
        <v>8.8999999999999968</v>
      </c>
      <c r="B27" s="11" t="s">
        <v>165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">
      <c r="A28" s="58" t="s">
        <v>172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">
      <c r="A29" s="58" t="s">
        <v>173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">
      <c r="A30" s="8"/>
      <c r="E30" s="10"/>
    </row>
    <row r="32" spans="1:8" x14ac:dyDescent="0.2">
      <c r="A32" s="8"/>
    </row>
    <row r="33" spans="1:8" x14ac:dyDescent="0.2">
      <c r="A33" s="8"/>
    </row>
    <row r="34" spans="1:8" x14ac:dyDescent="0.2">
      <c r="B34" s="7" t="s">
        <v>195</v>
      </c>
      <c r="G34" s="12"/>
      <c r="H34" s="14"/>
    </row>
    <row r="35" spans="1:8" x14ac:dyDescent="0.2">
      <c r="A35" s="7">
        <v>1</v>
      </c>
      <c r="B35"/>
      <c r="D35"/>
    </row>
    <row r="36" spans="1:8" x14ac:dyDescent="0.2">
      <c r="A36" s="7">
        <f t="shared" ref="A36:A41" si="4">A35+1</f>
        <v>2</v>
      </c>
      <c r="B36"/>
    </row>
    <row r="37" spans="1:8" x14ac:dyDescent="0.2">
      <c r="A37" s="7">
        <f t="shared" si="4"/>
        <v>3</v>
      </c>
      <c r="B37"/>
      <c r="C37" s="12"/>
      <c r="D37" s="8"/>
      <c r="E37" s="30"/>
    </row>
    <row r="38" spans="1:8" x14ac:dyDescent="0.2">
      <c r="A38" s="7">
        <f t="shared" si="4"/>
        <v>4</v>
      </c>
      <c r="G38" s="12"/>
      <c r="H38" s="14"/>
    </row>
    <row r="39" spans="1:8" x14ac:dyDescent="0.2">
      <c r="A39" s="7">
        <f t="shared" si="4"/>
        <v>5</v>
      </c>
      <c r="G39" s="12"/>
      <c r="H39" s="14"/>
    </row>
    <row r="40" spans="1:8" x14ac:dyDescent="0.2">
      <c r="A40" s="7">
        <f t="shared" si="4"/>
        <v>6</v>
      </c>
      <c r="G40" s="12"/>
      <c r="H40" s="14"/>
    </row>
    <row r="41" spans="1:8" x14ac:dyDescent="0.2">
      <c r="A41" s="7">
        <f t="shared" si="4"/>
        <v>7</v>
      </c>
      <c r="G41" s="12"/>
      <c r="H41" s="14"/>
    </row>
    <row r="42" spans="1:8" x14ac:dyDescent="0.2">
      <c r="G42" s="12"/>
      <c r="H42" s="14"/>
    </row>
    <row r="43" spans="1:8" x14ac:dyDescent="0.2">
      <c r="G43" s="12"/>
      <c r="H43" s="14"/>
    </row>
    <row r="44" spans="1:8" x14ac:dyDescent="0.2">
      <c r="G44" s="12"/>
      <c r="H44" s="14"/>
    </row>
    <row r="45" spans="1:8" x14ac:dyDescent="0.2">
      <c r="G45" s="12"/>
      <c r="H45" s="14"/>
    </row>
    <row r="46" spans="1:8" x14ac:dyDescent="0.2">
      <c r="G46" s="12"/>
      <c r="H46" s="14"/>
    </row>
    <row r="47" spans="1:8" x14ac:dyDescent="0.2">
      <c r="G47" s="12"/>
      <c r="H47" s="14"/>
    </row>
    <row r="48" spans="1:8" x14ac:dyDescent="0.2">
      <c r="G48" s="12"/>
      <c r="H48" s="14"/>
    </row>
    <row r="49" spans="7:7" x14ac:dyDescent="0.2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15" x14ac:dyDescent="0.2">
      <c r="B1" t="s">
        <v>89</v>
      </c>
      <c r="C1" t="s">
        <v>90</v>
      </c>
      <c r="D1" t="s">
        <v>91</v>
      </c>
      <c r="E1" t="s">
        <v>92</v>
      </c>
      <c r="G1" s="34"/>
      <c r="H1" s="71" t="s">
        <v>98</v>
      </c>
      <c r="I1" s="70"/>
      <c r="J1" s="69" t="s">
        <v>99</v>
      </c>
      <c r="K1" s="70"/>
      <c r="L1" s="69" t="s">
        <v>100</v>
      </c>
      <c r="M1" s="70"/>
      <c r="N1" s="71" t="s">
        <v>101</v>
      </c>
      <c r="O1" s="71"/>
    </row>
    <row r="2" spans="1:15" x14ac:dyDescent="0.2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5" customHeight="1" x14ac:dyDescent="0.2">
      <c r="A3">
        <f>A2+1</f>
        <v>2</v>
      </c>
      <c r="G3" s="73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5" customHeight="1" x14ac:dyDescent="0.2">
      <c r="A4">
        <f t="shared" ref="A4:A24" si="0">A3+1</f>
        <v>3</v>
      </c>
      <c r="G4" s="73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" customHeight="1" x14ac:dyDescent="0.2">
      <c r="A5">
        <f t="shared" si="0"/>
        <v>4</v>
      </c>
      <c r="G5" s="72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5" customHeight="1" x14ac:dyDescent="0.2">
      <c r="A6">
        <f t="shared" si="0"/>
        <v>5</v>
      </c>
      <c r="G6" s="73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">
      <c r="A7">
        <f t="shared" si="0"/>
        <v>6</v>
      </c>
      <c r="C7" s="33"/>
      <c r="G7" s="73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">
      <c r="A8">
        <f t="shared" si="0"/>
        <v>7</v>
      </c>
      <c r="G8" s="74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5" customHeight="1" x14ac:dyDescent="0.2">
      <c r="A9">
        <f>A8+1</f>
        <v>8</v>
      </c>
      <c r="G9" s="73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" customHeight="1" x14ac:dyDescent="0.2">
      <c r="A10">
        <f t="shared" si="0"/>
        <v>9</v>
      </c>
      <c r="G10" s="73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5" customHeight="1" x14ac:dyDescent="0.2">
      <c r="A11">
        <f t="shared" si="0"/>
        <v>10</v>
      </c>
    </row>
    <row r="12" spans="1:15" x14ac:dyDescent="0.2">
      <c r="A12">
        <f t="shared" si="0"/>
        <v>11</v>
      </c>
    </row>
    <row r="13" spans="1:15" x14ac:dyDescent="0.2">
      <c r="A13">
        <f t="shared" si="0"/>
        <v>12</v>
      </c>
    </row>
    <row r="14" spans="1:15" ht="12.4" customHeight="1" x14ac:dyDescent="0.2">
      <c r="A14" t="s">
        <v>93</v>
      </c>
    </row>
    <row r="15" spans="1:15" ht="12.4" customHeight="1" x14ac:dyDescent="0.2">
      <c r="A15" s="32">
        <f>A13+1</f>
        <v>13</v>
      </c>
    </row>
    <row r="16" spans="1:15" ht="12.4" customHeight="1" x14ac:dyDescent="0.2">
      <c r="A16" s="32">
        <f t="shared" si="0"/>
        <v>14</v>
      </c>
    </row>
    <row r="17" spans="1:1" ht="12.95" customHeight="1" x14ac:dyDescent="0.2">
      <c r="A17" s="32">
        <f t="shared" si="0"/>
        <v>15</v>
      </c>
    </row>
    <row r="18" spans="1:1" x14ac:dyDescent="0.2">
      <c r="A18" s="32">
        <f t="shared" si="0"/>
        <v>16</v>
      </c>
    </row>
    <row r="19" spans="1:1" ht="12.4" customHeight="1" x14ac:dyDescent="0.2">
      <c r="A19" s="32">
        <f t="shared" si="0"/>
        <v>17</v>
      </c>
    </row>
    <row r="20" spans="1:1" ht="12.4" customHeight="1" x14ac:dyDescent="0.2">
      <c r="A20" s="32">
        <f t="shared" si="0"/>
        <v>18</v>
      </c>
    </row>
    <row r="21" spans="1:1" ht="12.4" customHeight="1" x14ac:dyDescent="0.2">
      <c r="A21" s="32">
        <f t="shared" si="0"/>
        <v>19</v>
      </c>
    </row>
    <row r="22" spans="1:1" ht="12.95" customHeight="1" x14ac:dyDescent="0.2">
      <c r="A22" s="32">
        <f t="shared" si="0"/>
        <v>20</v>
      </c>
    </row>
    <row r="23" spans="1:1" x14ac:dyDescent="0.2">
      <c r="A23" s="32">
        <f t="shared" si="0"/>
        <v>21</v>
      </c>
    </row>
    <row r="24" spans="1:1" ht="12.4" customHeight="1" x14ac:dyDescent="0.2">
      <c r="A24" s="32">
        <f t="shared" si="0"/>
        <v>22</v>
      </c>
    </row>
    <row r="25" spans="1:1" ht="12.4" customHeight="1" x14ac:dyDescent="0.2"/>
    <row r="26" spans="1:1" ht="12.4" customHeight="1" x14ac:dyDescent="0.2"/>
    <row r="27" spans="1:1" ht="12.95" customHeight="1" x14ac:dyDescent="0.2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4"/>
  <sheetViews>
    <sheetView workbookViewId="0">
      <selection activeCell="A2" sqref="A2:G17"/>
    </sheetView>
  </sheetViews>
  <sheetFormatPr defaultRowHeight="12.75" x14ac:dyDescent="0.2"/>
  <cols>
    <col min="1" max="1" width="50.42578125" customWidth="1"/>
    <col min="2" max="2" width="13.7109375" customWidth="1"/>
    <col min="3" max="3" width="8.5703125" customWidth="1"/>
    <col min="4" max="4" width="16.28515625" customWidth="1"/>
    <col min="5" max="5" width="13.7109375" customWidth="1"/>
    <col min="7" max="7" width="131.28515625" customWidth="1"/>
  </cols>
  <sheetData>
    <row r="1" spans="1:7" x14ac:dyDescent="0.2">
      <c r="A1" t="s">
        <v>157</v>
      </c>
      <c r="B1" t="s">
        <v>158</v>
      </c>
      <c r="C1" t="s">
        <v>160</v>
      </c>
      <c r="D1" t="s">
        <v>161</v>
      </c>
      <c r="E1" t="s">
        <v>162</v>
      </c>
      <c r="F1" t="s">
        <v>167</v>
      </c>
      <c r="G1" s="57" t="s">
        <v>159</v>
      </c>
    </row>
    <row r="2" spans="1:7" ht="15" x14ac:dyDescent="0.2">
      <c r="G2" s="56"/>
    </row>
    <row r="3" spans="1:7" ht="15" x14ac:dyDescent="0.2">
      <c r="G3" s="56"/>
    </row>
    <row r="4" spans="1:7" ht="15" x14ac:dyDescent="0.2">
      <c r="G4" s="56"/>
    </row>
    <row r="5" spans="1:7" ht="15" x14ac:dyDescent="0.2">
      <c r="G5" s="56"/>
    </row>
    <row r="6" spans="1:7" ht="15" x14ac:dyDescent="0.2">
      <c r="G6" s="56"/>
    </row>
    <row r="7" spans="1:7" ht="15" x14ac:dyDescent="0.2">
      <c r="G7" s="56"/>
    </row>
    <row r="8" spans="1:7" ht="15" x14ac:dyDescent="0.2">
      <c r="G8" s="56"/>
    </row>
    <row r="9" spans="1:7" ht="15" x14ac:dyDescent="0.2">
      <c r="G9" s="56"/>
    </row>
    <row r="10" spans="1:7" ht="15" x14ac:dyDescent="0.2">
      <c r="G10" s="56"/>
    </row>
    <row r="11" spans="1:7" ht="15" x14ac:dyDescent="0.2">
      <c r="G11" s="56"/>
    </row>
    <row r="12" spans="1:7" ht="15" x14ac:dyDescent="0.2">
      <c r="G12" s="56"/>
    </row>
    <row r="13" spans="1:7" ht="15" x14ac:dyDescent="0.2">
      <c r="G13" s="56"/>
    </row>
    <row r="14" spans="1:7" x14ac:dyDescent="0.2">
      <c r="A14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2024-04-03T01:46:01Z</dcterms:modified>
</cp:coreProperties>
</file>