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AEF488D-83A6-49EA-9D52-D0842AAC9EE7}" xr6:coauthVersionLast="47" xr6:coauthVersionMax="47" xr10:uidLastSave="{00000000-0000-0000-0000-000000000000}"/>
  <bookViews>
    <workbookView xWindow="-103" yWindow="-103" windowWidth="33120" windowHeight="18000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2" l="1"/>
  <c r="E54" i="2" s="1"/>
  <c r="B54" i="2"/>
  <c r="B53" i="2"/>
  <c r="C25" i="2"/>
  <c r="C19" i="2" l="1"/>
  <c r="C12" i="2" l="1"/>
  <c r="F68" i="2"/>
  <c r="F62" i="2"/>
  <c r="F56" i="2"/>
  <c r="F50" i="2"/>
  <c r="F43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E41" i="2" s="1"/>
  <c r="C68" i="2"/>
  <c r="C4" i="2"/>
  <c r="C50" i="2"/>
  <c r="E68" i="2"/>
  <c r="E69" i="2" s="1"/>
  <c r="E70" i="2" s="1"/>
  <c r="E71" i="2" s="1"/>
  <c r="E72" i="2" s="1"/>
  <c r="E73" i="2" s="1"/>
  <c r="E62" i="2"/>
  <c r="E63" i="2" s="1"/>
  <c r="E64" i="2" s="1"/>
  <c r="E65" i="2" s="1"/>
  <c r="E66" i="2" s="1"/>
  <c r="E56" i="2"/>
  <c r="E57" i="2" s="1"/>
  <c r="E58" i="2" s="1"/>
  <c r="E59" i="2" s="1"/>
  <c r="E60" i="2" s="1"/>
  <c r="E50" i="2"/>
  <c r="E51" i="2" s="1"/>
  <c r="E52" i="2" s="1"/>
  <c r="E43" i="2"/>
  <c r="E44" i="2" s="1"/>
  <c r="E45" i="2" s="1"/>
  <c r="E46" i="2" s="1"/>
  <c r="E47" i="2" s="1"/>
  <c r="E48" i="2" s="1"/>
  <c r="C29" i="2"/>
  <c r="C64" i="2"/>
  <c r="C58" i="2"/>
  <c r="C40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A11" i="1"/>
  <c r="A43" i="2"/>
  <c r="A10" i="1"/>
  <c r="A37" i="2"/>
  <c r="B41" i="2" l="1"/>
  <c r="B44" i="2" s="1"/>
  <c r="B45" i="2" s="1"/>
  <c r="B46" i="2" s="1"/>
  <c r="B47" i="2" s="1"/>
  <c r="A12" i="1"/>
  <c r="A62" i="2" s="1"/>
  <c r="A50" i="2"/>
  <c r="A13" i="1"/>
  <c r="A68" i="2" s="1"/>
  <c r="A56" i="2"/>
  <c r="B48" i="2" l="1"/>
  <c r="B51" i="2" s="1"/>
  <c r="B52" i="2" s="1"/>
  <c r="B57" i="2" s="1"/>
  <c r="B58" i="2" s="1"/>
  <c r="B59" i="2" s="1"/>
  <c r="B60" i="2" l="1"/>
  <c r="B63" i="2" s="1"/>
  <c r="B64" i="2" s="1"/>
  <c r="B65" i="2" s="1"/>
  <c r="B66" i="2" s="1"/>
  <c r="B69" i="2" s="1"/>
  <c r="B70" i="2" s="1"/>
  <c r="B71" i="2" s="1"/>
  <c r="B72" i="2" s="1"/>
  <c r="B73" i="2" s="1"/>
</calcChain>
</file>

<file path=xl/sharedStrings.xml><?xml version="1.0" encoding="utf-8"?>
<sst xmlns="http://schemas.openxmlformats.org/spreadsheetml/2006/main" count="188" uniqueCount="113">
  <si>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</si>
  <si>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</si>
  <si>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</si>
  <si>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</si>
  <si>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</si>
  <si>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</si>
  <si>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</si>
  <si>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</si>
  <si>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</si>
  <si>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</si>
  <si>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</si>
  <si>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</si>
  <si>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</si>
  <si>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</si>
  <si>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</si>
  <si>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</si>
  <si>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</si>
  <si>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</si>
  <si>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</si>
  <si>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</si>
  <si>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</si>
  <si>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</si>
  <si>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</si>
  <si>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</si>
  <si>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</si>
  <si>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</si>
  <si>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</si>
  <si>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</si>
  <si>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</si>
  <si>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</si>
  <si>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</si>
  <si>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</si>
  <si>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</si>
  <si>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</si>
  <si>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</si>
  <si>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</si>
  <si>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</si>
  <si>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</si>
  <si>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</si>
  <si>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</si>
  <si>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</si>
  <si>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</si>
  <si>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</si>
  <si>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</si>
  <si>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</si>
  <si>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</si>
  <si>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</si>
  <si>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</si>
  <si>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</si>
  <si>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</si>
  <si>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</si>
  <si>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</si>
  <si>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</si>
  <si>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</si>
  <si>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</si>
  <si>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</si>
  <si>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</si>
  <si>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</si>
  <si>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</si>
  <si>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</si>
  <si>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</si>
  <si>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</si>
  <si>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</si>
  <si>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</si>
  <si>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</si>
  <si>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</si>
  <si>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</si>
  <si>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</si>
  <si>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</si>
  <si>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</si>
  <si>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</si>
  <si>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</si>
  <si>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</si>
  <si>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</si>
  <si>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</si>
  <si>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</si>
  <si>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</si>
  <si>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</si>
  <si>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</si>
  <si>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</si>
  <si>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</si>
  <si>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</si>
  <si>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</si>
  <si>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</si>
  <si>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</si>
  <si>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</si>
  <si>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</si>
  <si>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</si>
  <si>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</si>
  <si>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</si>
  <si>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</si>
  <si>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</si>
  <si>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</si>
  <si>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</si>
  <si>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One-to-many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</si>
  <si>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</si>
  <si>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</si>
  <si>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</si>
  <si>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</si>
  <si>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</si>
  <si>
    <t>Editor's corner</t>
  </si>
  <si>
    <t>15-24-0126</t>
  </si>
  <si>
    <t>Comment Review</t>
  </si>
  <si>
    <t>Chaplin</t>
  </si>
  <si>
    <t>https://mentor.ieee.org/802.15/dcn/24/15-24-0126-00-04ab-discussion-on-rpa-hash-collisions.pptx</t>
  </si>
  <si>
    <t>15-24-0112</t>
  </si>
  <si>
    <t>15-24-0111</t>
  </si>
  <si>
    <t>https://mentor.ieee.org/802.15/dcn/24/15-24-0010-11-04ab-consolidated-comments-draft-c.xlsx</t>
  </si>
  <si>
    <t>15-24-0011</t>
  </si>
  <si>
    <t>Preparation of joint .11/15.4 Coex session</t>
  </si>
  <si>
    <t>Technical Topic:  CCA Modes</t>
  </si>
  <si>
    <t>Marc E./ Ben R.</t>
  </si>
  <si>
    <t>Carlos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</si>
</sst>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13" Type="http://schemas.openxmlformats.org/officeDocument/2006/relationships/hyperlink" Target="https://mentor.ieee.org/802.15/dcn/24/15-24-0010-11-04ab-consolidated-comments-draft-c.xls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hyperlink" Target="https://mentor.ieee.org/802.15/dcn/24/15-24-0126-00-04ab-discussion-on-rpa-hash-collisions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Relationship Id="rId14" Type="http://schemas.openxmlformats.org/officeDocument/2006/relationships/hyperlink" Target="https://mentor.ieee.org/802.15/dcn/24/15-24-0111-00-04ab-proposed-resolution-for-hyperblock-block-assignmen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0" sqref="B10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84375" style="7" customWidth="1"/>
  </cols>
  <sheetData>
    <row r="1" spans="1:7" x14ac:dyDescent="0.4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4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92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72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97</v>
      </c>
      <c r="C9">
        <v>2</v>
      </c>
      <c r="D9" t="s">
        <v>70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73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2</v>
      </c>
      <c r="C11">
        <v>2</v>
      </c>
      <c r="D11" t="s">
        <v>65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3"/>
  <sheetViews>
    <sheetView tabSelected="1" topLeftCell="A31" zoomScale="120" zoomScaleNormal="120" workbookViewId="0">
      <selection activeCell="C52" sqref="C52"/>
    </sheetView>
  </sheetViews>
  <sheetFormatPr defaultRowHeight="14.6" x14ac:dyDescent="0.4"/>
  <cols>
    <col min="1" max="1" width="10.69140625" style="1" customWidth="1"/>
    <col min="2" max="2" width="5.84375" style="27" customWidth="1"/>
    <col min="3" max="3" width="45.69140625" customWidth="1"/>
    <col min="4" max="4" width="8.3046875" customWidth="1"/>
    <col min="7" max="7" width="19.07421875" style="27" customWidth="1"/>
    <col min="8" max="8" width="10.84375" customWidth="1"/>
    <col min="9" max="9" width="18.69140625" customWidth="1"/>
  </cols>
  <sheetData>
    <row r="1" spans="1:9" ht="15.9" x14ac:dyDescent="0.45">
      <c r="A1" s="18"/>
      <c r="B1" s="24"/>
      <c r="C1" s="19" t="s">
        <v>55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62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84</v>
      </c>
      <c r="I5" s="29" t="s">
        <v>83</v>
      </c>
    </row>
    <row r="6" spans="1:9" x14ac:dyDescent="0.4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4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81</v>
      </c>
      <c r="I7" s="29" t="s">
        <v>63</v>
      </c>
    </row>
    <row r="8" spans="1:9" x14ac:dyDescent="0.4">
      <c r="B8" s="27">
        <f>B7+1</f>
        <v>4</v>
      </c>
      <c r="C8" t="s">
        <v>67</v>
      </c>
      <c r="D8">
        <v>5</v>
      </c>
      <c r="E8" s="4">
        <f>E7+TIME(0,D7,0)</f>
        <v>0.28819444444444448</v>
      </c>
      <c r="G8" s="27" t="s">
        <v>58</v>
      </c>
    </row>
    <row r="9" spans="1:9" x14ac:dyDescent="0.4">
      <c r="C9" t="s">
        <v>20</v>
      </c>
      <c r="E9" s="4">
        <f>E8+TIME(0,D8,0)</f>
        <v>0.29166666666666669</v>
      </c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81</v>
      </c>
      <c r="I12" s="29" t="s">
        <v>68</v>
      </c>
    </row>
    <row r="13" spans="1:9" x14ac:dyDescent="0.4">
      <c r="B13" s="27">
        <f>B12+1</f>
        <v>7</v>
      </c>
      <c r="C13" t="s">
        <v>66</v>
      </c>
      <c r="D13">
        <v>15</v>
      </c>
      <c r="E13" s="4">
        <f>E12+TIME(0,D12,0)</f>
        <v>0.65625</v>
      </c>
      <c r="G13" s="27" t="s">
        <v>65</v>
      </c>
      <c r="H13" t="s">
        <v>80</v>
      </c>
      <c r="I13" s="29" t="s">
        <v>64</v>
      </c>
    </row>
    <row r="14" spans="1:9" x14ac:dyDescent="0.4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4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4">
      <c r="B18" s="27">
        <f>B17+1</f>
        <v>7</v>
      </c>
      <c r="C18" t="s">
        <v>69</v>
      </c>
      <c r="D18">
        <v>10</v>
      </c>
      <c r="E18" s="4">
        <f>E17+TIME(0,D17,0)</f>
        <v>0.25347222222222221</v>
      </c>
      <c r="G18" s="27" t="s">
        <v>75</v>
      </c>
      <c r="H18" t="s">
        <v>80</v>
      </c>
      <c r="I18" s="29" t="s">
        <v>74</v>
      </c>
    </row>
    <row r="19" spans="1:9" x14ac:dyDescent="0.4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81</v>
      </c>
      <c r="I19" s="29" t="s">
        <v>82</v>
      </c>
    </row>
    <row r="20" spans="1:9" x14ac:dyDescent="0.4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4">
      <c r="E21" s="4"/>
    </row>
    <row r="22" spans="1:9" s="5" customFormat="1" x14ac:dyDescent="0.4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4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4">
      <c r="B24" s="27">
        <f>B23+1</f>
        <v>11</v>
      </c>
      <c r="C24" t="s">
        <v>89</v>
      </c>
      <c r="D24">
        <v>15</v>
      </c>
      <c r="E24" s="4">
        <f>E23+TIME(0,D23,0)</f>
        <v>0.62708333333333333</v>
      </c>
      <c r="G24" s="27" t="s">
        <v>75</v>
      </c>
      <c r="H24" t="s">
        <v>87</v>
      </c>
      <c r="I24" s="29" t="s">
        <v>88</v>
      </c>
    </row>
    <row r="25" spans="1:9" x14ac:dyDescent="0.4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10</v>
      </c>
      <c r="H25" t="s">
        <v>78</v>
      </c>
      <c r="I25" s="29" t="s">
        <v>77</v>
      </c>
    </row>
    <row r="26" spans="1:9" x14ac:dyDescent="0.4">
      <c r="B26" s="27">
        <f>B25+1</f>
        <v>13</v>
      </c>
      <c r="C26" t="s">
        <v>86</v>
      </c>
      <c r="D26">
        <v>22</v>
      </c>
      <c r="E26" s="4">
        <f>E25+TIME(0,D25,0)</f>
        <v>0.6513888888888888</v>
      </c>
      <c r="G26" s="27" t="s">
        <v>76</v>
      </c>
      <c r="H26" t="s">
        <v>79</v>
      </c>
      <c r="I26" s="29" t="s">
        <v>85</v>
      </c>
    </row>
    <row r="27" spans="1:9" x14ac:dyDescent="0.4">
      <c r="B27" s="27">
        <f>B26+1</f>
        <v>14</v>
      </c>
      <c r="C27" t="s">
        <v>20</v>
      </c>
      <c r="E27" s="4">
        <f>E26+TIME(0,D26,0)</f>
        <v>0.66666666666666652</v>
      </c>
    </row>
    <row r="28" spans="1:9" x14ac:dyDescent="0.4">
      <c r="E28" s="4"/>
    </row>
    <row r="29" spans="1:9" s="5" customFormat="1" x14ac:dyDescent="0.4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4">
      <c r="A30" s="2"/>
      <c r="B30" s="27">
        <f>B25+1</f>
        <v>13</v>
      </c>
      <c r="C30" t="s">
        <v>91</v>
      </c>
      <c r="D30">
        <v>60</v>
      </c>
      <c r="E30" s="4">
        <f>E29+TIME(0,D29,0)</f>
        <v>0.25</v>
      </c>
      <c r="G30" s="27" t="s">
        <v>90</v>
      </c>
    </row>
    <row r="31" spans="1:9" x14ac:dyDescent="0.4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9" s="5" customFormat="1" x14ac:dyDescent="0.4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4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9" x14ac:dyDescent="0.4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9" x14ac:dyDescent="0.4">
      <c r="A36" s="2"/>
    </row>
    <row r="37" spans="1:9" s="5" customFormat="1" x14ac:dyDescent="0.4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4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9" x14ac:dyDescent="0.4">
      <c r="B39" s="27">
        <f>B35+1</f>
        <v>17</v>
      </c>
      <c r="C39" t="s">
        <v>100</v>
      </c>
      <c r="D39">
        <v>12</v>
      </c>
      <c r="E39" s="4">
        <f>E38+TIME(0,D38,0)</f>
        <v>0.25208333333333333</v>
      </c>
      <c r="G39" s="27" t="s">
        <v>60</v>
      </c>
    </row>
    <row r="40" spans="1:9" x14ac:dyDescent="0.4">
      <c r="B40" s="27">
        <f>B39+1</f>
        <v>18</v>
      </c>
      <c r="C40" t="str">
        <f>Summary!$B$8</f>
        <v>Compact Frame</v>
      </c>
      <c r="D40">
        <v>45</v>
      </c>
      <c r="E40" s="4">
        <f>E39+TIME(0,D39,0)</f>
        <v>0.26041666666666669</v>
      </c>
      <c r="G40" s="27" t="s">
        <v>58</v>
      </c>
      <c r="H40" t="s">
        <v>101</v>
      </c>
      <c r="I40" s="29" t="s">
        <v>104</v>
      </c>
    </row>
    <row r="41" spans="1:9" x14ac:dyDescent="0.4">
      <c r="B41" s="27">
        <f>B40+1</f>
        <v>19</v>
      </c>
      <c r="C41" t="s">
        <v>20</v>
      </c>
      <c r="E41" s="4">
        <f>E40+TIME(0,D40,0)</f>
        <v>0.29166666666666669</v>
      </c>
      <c r="G41" s="27" t="s">
        <v>58</v>
      </c>
    </row>
    <row r="43" spans="1:9" s="5" customFormat="1" x14ac:dyDescent="0.4">
      <c r="A43" s="28">
        <f>Summary!$A$9</f>
        <v>45342</v>
      </c>
      <c r="B43" s="26"/>
      <c r="E43" s="6">
        <f>Summary!F9</f>
        <v>0.625</v>
      </c>
      <c r="F43" s="6">
        <f>Summary!G9</f>
        <v>0.95833333333333326</v>
      </c>
      <c r="G43" s="26"/>
    </row>
    <row r="44" spans="1:9" x14ac:dyDescent="0.4">
      <c r="B44" s="27">
        <f>B41+1</f>
        <v>20</v>
      </c>
      <c r="C44" t="s">
        <v>21</v>
      </c>
      <c r="D44">
        <v>5</v>
      </c>
      <c r="E44" s="4">
        <f>E43+TIME(0,D43,0)</f>
        <v>0.625</v>
      </c>
      <c r="G44" s="27" t="s">
        <v>58</v>
      </c>
    </row>
    <row r="45" spans="1:9" x14ac:dyDescent="0.4">
      <c r="B45" s="27">
        <f>B44+1</f>
        <v>21</v>
      </c>
      <c r="C45" t="s">
        <v>98</v>
      </c>
      <c r="D45">
        <v>25</v>
      </c>
      <c r="E45" s="4">
        <f>E44+TIME(0,D44,0)</f>
        <v>0.62847222222222221</v>
      </c>
      <c r="G45" s="27" t="s">
        <v>70</v>
      </c>
      <c r="H45" t="s">
        <v>105</v>
      </c>
      <c r="I45" s="29" t="s">
        <v>95</v>
      </c>
    </row>
    <row r="46" spans="1:9" x14ac:dyDescent="0.4">
      <c r="B46" s="27">
        <f>B45+1</f>
        <v>22</v>
      </c>
      <c r="C46" t="s">
        <v>99</v>
      </c>
      <c r="D46">
        <v>20</v>
      </c>
      <c r="E46" s="4">
        <f>E45+TIME(0,D45,0)</f>
        <v>0.64583333333333337</v>
      </c>
      <c r="G46" s="27" t="s">
        <v>10</v>
      </c>
      <c r="H46" t="s">
        <v>106</v>
      </c>
      <c r="I46" s="29" t="s">
        <v>96</v>
      </c>
    </row>
    <row r="47" spans="1:9" x14ac:dyDescent="0.4">
      <c r="B47" s="27">
        <f>B46+1</f>
        <v>23</v>
      </c>
      <c r="C47" t="s">
        <v>102</v>
      </c>
      <c r="D47">
        <v>10</v>
      </c>
      <c r="E47" s="4">
        <f>E46+TIME(0,D46,0)</f>
        <v>0.65972222222222221</v>
      </c>
      <c r="G47" s="27" t="s">
        <v>103</v>
      </c>
      <c r="H47" t="s">
        <v>108</v>
      </c>
      <c r="I47" s="29" t="s">
        <v>107</v>
      </c>
    </row>
    <row r="48" spans="1:9" x14ac:dyDescent="0.4">
      <c r="A48" s="2"/>
      <c r="B48" s="27">
        <f>B47+1</f>
        <v>24</v>
      </c>
      <c r="C48" t="s">
        <v>20</v>
      </c>
      <c r="E48" s="4">
        <f>E47+TIME(0,D47,0)</f>
        <v>0.66666666666666663</v>
      </c>
    </row>
    <row r="49" spans="1:9" x14ac:dyDescent="0.4">
      <c r="A49" s="2"/>
      <c r="E49" s="4"/>
    </row>
    <row r="50" spans="1:9" s="5" customFormat="1" x14ac:dyDescent="0.4">
      <c r="A50" s="28">
        <f>Summary!$A$10</f>
        <v>45349</v>
      </c>
      <c r="B50" s="26"/>
      <c r="C50" s="5" t="str">
        <f>Summary!$E$10</f>
        <v>Joint with 802.11 CoxSC</v>
      </c>
      <c r="E50" s="6">
        <f>Summary!F10</f>
        <v>0.25</v>
      </c>
      <c r="F50" s="6">
        <f>Summary!G10</f>
        <v>0.58333333333333326</v>
      </c>
      <c r="G50" s="26"/>
    </row>
    <row r="51" spans="1:9" x14ac:dyDescent="0.4">
      <c r="B51" s="27">
        <f>B48+1</f>
        <v>25</v>
      </c>
      <c r="C51" t="s">
        <v>21</v>
      </c>
      <c r="D51">
        <v>10</v>
      </c>
      <c r="E51" s="4">
        <f>E50+TIME(0,D50,0)</f>
        <v>0.25</v>
      </c>
      <c r="G51" s="27" t="s">
        <v>58</v>
      </c>
    </row>
    <row r="52" spans="1:9" x14ac:dyDescent="0.4">
      <c r="B52" s="27">
        <f>B51+1</f>
        <v>26</v>
      </c>
      <c r="C52" t="s">
        <v>109</v>
      </c>
      <c r="D52">
        <v>25</v>
      </c>
      <c r="E52" s="4">
        <f>E51+TIME(0,D51,0)</f>
        <v>0.25694444444444442</v>
      </c>
      <c r="G52" s="27" t="s">
        <v>111</v>
      </c>
    </row>
    <row r="53" spans="1:9" x14ac:dyDescent="0.4">
      <c r="B53" s="27">
        <f>B52+1</f>
        <v>27</v>
      </c>
      <c r="C53" t="s">
        <v>110</v>
      </c>
      <c r="D53">
        <v>25</v>
      </c>
      <c r="E53" s="4">
        <f>E52+TIME(0,D52,0)</f>
        <v>0.27430555555555552</v>
      </c>
      <c r="G53" s="27" t="s">
        <v>112</v>
      </c>
    </row>
    <row r="54" spans="1:9" x14ac:dyDescent="0.4">
      <c r="B54" s="27">
        <f>B53+1</f>
        <v>28</v>
      </c>
      <c r="C54" t="s">
        <v>20</v>
      </c>
      <c r="E54" s="4">
        <f>E53+TIME(0,D53,0)</f>
        <v>0.29166666666666663</v>
      </c>
      <c r="G54" s="27" t="s">
        <v>58</v>
      </c>
    </row>
    <row r="55" spans="1:9" x14ac:dyDescent="0.4">
      <c r="A55" s="2"/>
      <c r="E55" s="4"/>
    </row>
    <row r="56" spans="1:9" s="5" customFormat="1" x14ac:dyDescent="0.4">
      <c r="A56" s="28">
        <f>Summary!$A$11</f>
        <v>45349</v>
      </c>
      <c r="B56" s="26"/>
      <c r="E56" s="6">
        <f>Summary!F11</f>
        <v>0.625</v>
      </c>
      <c r="F56" s="6">
        <f>Summary!G11</f>
        <v>0.95833333333333326</v>
      </c>
      <c r="G56" s="26"/>
    </row>
    <row r="57" spans="1:9" x14ac:dyDescent="0.4">
      <c r="B57" s="27">
        <f>B54+1</f>
        <v>29</v>
      </c>
      <c r="C57" t="s">
        <v>21</v>
      </c>
      <c r="D57">
        <v>5</v>
      </c>
      <c r="E57" s="4">
        <f>E56+TIME(0,D56,0)</f>
        <v>0.625</v>
      </c>
      <c r="G57" s="27" t="s">
        <v>58</v>
      </c>
    </row>
    <row r="58" spans="1:9" x14ac:dyDescent="0.4">
      <c r="B58" s="27">
        <f>B57+1</f>
        <v>30</v>
      </c>
      <c r="C58" t="str">
        <f>Summary!$B$11</f>
        <v>One to Many</v>
      </c>
      <c r="D58">
        <v>30</v>
      </c>
      <c r="E58" s="4">
        <f>E57+TIME(0,D57,0)</f>
        <v>0.62847222222222221</v>
      </c>
      <c r="G58" s="27" t="s">
        <v>65</v>
      </c>
    </row>
    <row r="59" spans="1:9" x14ac:dyDescent="0.4">
      <c r="B59" s="27">
        <f>B58+1</f>
        <v>31</v>
      </c>
      <c r="C59" t="s">
        <v>99</v>
      </c>
      <c r="D59">
        <v>25</v>
      </c>
      <c r="E59" s="4">
        <f>E58+TIME(0,D58,0)</f>
        <v>0.64930555555555558</v>
      </c>
      <c r="G59" s="27" t="s">
        <v>10</v>
      </c>
      <c r="H59" t="s">
        <v>106</v>
      </c>
      <c r="I59" s="29" t="s">
        <v>96</v>
      </c>
    </row>
    <row r="60" spans="1:9" x14ac:dyDescent="0.4">
      <c r="A60" s="2"/>
      <c r="B60" s="27">
        <f>B59+1</f>
        <v>32</v>
      </c>
      <c r="C60" t="s">
        <v>20</v>
      </c>
      <c r="E60" s="4">
        <f>E59+TIME(0,D59,0)</f>
        <v>0.66666666666666674</v>
      </c>
    </row>
    <row r="61" spans="1:9" x14ac:dyDescent="0.4">
      <c r="A61" s="2"/>
      <c r="E61" s="4"/>
    </row>
    <row r="62" spans="1:9" s="5" customFormat="1" x14ac:dyDescent="0.4">
      <c r="A62" s="28">
        <f>Summary!$A$12</f>
        <v>45356</v>
      </c>
      <c r="B62" s="26"/>
      <c r="C62" s="8"/>
      <c r="E62" s="6">
        <f>Summary!F12</f>
        <v>0.25</v>
      </c>
      <c r="F62" s="6">
        <f>Summary!G12</f>
        <v>0.58333333333333326</v>
      </c>
      <c r="G62" s="26"/>
    </row>
    <row r="63" spans="1:9" x14ac:dyDescent="0.4">
      <c r="B63" s="27">
        <f>B60+1</f>
        <v>33</v>
      </c>
      <c r="C63" t="s">
        <v>21</v>
      </c>
      <c r="D63">
        <v>3</v>
      </c>
      <c r="E63" s="4">
        <f>E62+TIME(0,D62,0)</f>
        <v>0.25</v>
      </c>
      <c r="G63" s="27" t="s">
        <v>58</v>
      </c>
    </row>
    <row r="64" spans="1:9" x14ac:dyDescent="0.4">
      <c r="B64" s="27">
        <f>B63+1</f>
        <v>34</v>
      </c>
      <c r="C64" t="str">
        <f>Summary!$B$12</f>
        <v>MLME and MCPS</v>
      </c>
      <c r="D64">
        <v>35</v>
      </c>
      <c r="E64" s="4">
        <f>E63+TIME(0,D63,0)</f>
        <v>0.25208333333333333</v>
      </c>
      <c r="G64" s="27" t="s">
        <v>61</v>
      </c>
    </row>
    <row r="65" spans="1:7" x14ac:dyDescent="0.4">
      <c r="B65" s="27">
        <f>B64+1</f>
        <v>35</v>
      </c>
      <c r="C65" t="s">
        <v>93</v>
      </c>
      <c r="D65">
        <v>22</v>
      </c>
      <c r="E65" s="4">
        <f>E64+TIME(0,D64,0)</f>
        <v>0.27638888888888891</v>
      </c>
      <c r="G65" s="27" t="s">
        <v>90</v>
      </c>
    </row>
    <row r="66" spans="1:7" x14ac:dyDescent="0.4">
      <c r="B66" s="27">
        <f>B65+1</f>
        <v>36</v>
      </c>
      <c r="C66" t="s">
        <v>20</v>
      </c>
      <c r="E66" s="4">
        <f>E65+TIME(0,D65,0)</f>
        <v>0.29166666666666669</v>
      </c>
      <c r="G66" s="27" t="s">
        <v>58</v>
      </c>
    </row>
    <row r="67" spans="1:7" x14ac:dyDescent="0.4">
      <c r="A67" s="2"/>
      <c r="E67" s="4"/>
    </row>
    <row r="68" spans="1:7" s="5" customFormat="1" x14ac:dyDescent="0.4">
      <c r="A68" s="28">
        <f>Summary!$A$13</f>
        <v>45356</v>
      </c>
      <c r="B68" s="26"/>
      <c r="C68" s="8" t="str">
        <f>Summary!$E$13</f>
        <v>Close of interim TG meeting</v>
      </c>
      <c r="E68" s="6">
        <f>Summary!F11</f>
        <v>0.625</v>
      </c>
      <c r="F68" s="6">
        <f>Summary!G13</f>
        <v>0.95833333333333326</v>
      </c>
      <c r="G68" s="26"/>
    </row>
    <row r="69" spans="1:7" x14ac:dyDescent="0.4">
      <c r="B69" s="27">
        <f>B66+1</f>
        <v>37</v>
      </c>
      <c r="C69" t="s">
        <v>21</v>
      </c>
      <c r="D69">
        <v>5</v>
      </c>
      <c r="E69" s="4">
        <f>E68+TIME(0,D68,0)</f>
        <v>0.625</v>
      </c>
      <c r="G69" s="27" t="s">
        <v>58</v>
      </c>
    </row>
    <row r="70" spans="1:7" x14ac:dyDescent="0.4">
      <c r="B70" s="27">
        <f>B69+1</f>
        <v>38</v>
      </c>
      <c r="C70" t="s">
        <v>94</v>
      </c>
      <c r="D70">
        <v>30</v>
      </c>
      <c r="E70" s="4">
        <f>E69+TIME(0,D69,0)</f>
        <v>0.62847222222222221</v>
      </c>
      <c r="G70" s="27" t="s">
        <v>59</v>
      </c>
    </row>
    <row r="71" spans="1:7" x14ac:dyDescent="0.4">
      <c r="B71" s="27">
        <f>B70+1</f>
        <v>39</v>
      </c>
      <c r="C71" t="s">
        <v>28</v>
      </c>
      <c r="D71">
        <v>10</v>
      </c>
      <c r="E71" s="4">
        <f>E70+TIME(0,D70,0)</f>
        <v>0.64930555555555558</v>
      </c>
    </row>
    <row r="72" spans="1:7" x14ac:dyDescent="0.4">
      <c r="B72" s="27">
        <f>B71+1</f>
        <v>40</v>
      </c>
      <c r="C72" t="s">
        <v>27</v>
      </c>
      <c r="D72">
        <v>15</v>
      </c>
      <c r="E72" s="4">
        <f>E71+TIME(0,D71,0)</f>
        <v>0.65625</v>
      </c>
      <c r="G72" s="27" t="s">
        <v>58</v>
      </c>
    </row>
    <row r="73" spans="1:7" x14ac:dyDescent="0.4">
      <c r="B73" s="27">
        <f>B72+1</f>
        <v>41</v>
      </c>
      <c r="C73" t="s">
        <v>71</v>
      </c>
      <c r="E73" s="4">
        <f>E72+TIME(0,D72,0)</f>
        <v>0.66666666666666663</v>
      </c>
      <c r="G73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5" r:id="rId10" xr:uid="{1B76DD3B-7E8D-4CFB-AF62-661AE94C63C1}"/>
    <hyperlink ref="I46" r:id="rId11" xr:uid="{EE4A3C8D-9E9B-46BD-BEA6-2DDBC378EC61}"/>
    <hyperlink ref="I40" r:id="rId12" xr:uid="{7506EF09-2ECC-4D79-B9A4-B86B6CC90A40}"/>
    <hyperlink ref="I47" r:id="rId13" xr:uid="{0719BC7F-4512-4CFE-8E23-CCCB9B2CF014}"/>
    <hyperlink ref="I59" r:id="rId14" xr:uid="{03068C71-9F5C-4580-B9D8-CDD2011BF997}"/>
  </hyperlinks>
  <pageMargins left="0.7" right="0.7" top="0.75" bottom="0.75" header="0.3" footer="0.3"/>
  <pageSetup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07421875" customWidth="1"/>
    <col min="2" max="2" width="14.84375" customWidth="1"/>
    <col min="3" max="3" width="31.843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54</v>
      </c>
      <c r="B2" s="14"/>
      <c r="C2" s="14"/>
    </row>
    <row r="3" spans="1:3" ht="16.75" thickBot="1" x14ac:dyDescent="0.45">
      <c r="A3" s="9" t="s">
        <v>29</v>
      </c>
      <c r="B3" s="9" t="s">
        <v>30</v>
      </c>
      <c r="C3" s="9" t="s">
        <v>31</v>
      </c>
    </row>
    <row r="4" spans="1:3" ht="16.75" thickBot="1" x14ac:dyDescent="0.45">
      <c r="A4" s="11" t="s">
        <v>32</v>
      </c>
      <c r="B4" s="10" t="s">
        <v>33</v>
      </c>
      <c r="C4" s="11" t="s">
        <v>34</v>
      </c>
    </row>
    <row r="5" spans="1:3" ht="16.75" thickBot="1" x14ac:dyDescent="0.45">
      <c r="A5" s="11" t="s">
        <v>35</v>
      </c>
      <c r="B5" s="10" t="s">
        <v>36</v>
      </c>
      <c r="C5" s="11" t="s">
        <v>37</v>
      </c>
    </row>
    <row r="6" spans="1:3" ht="16.75" thickBot="1" x14ac:dyDescent="0.45">
      <c r="A6" s="11" t="s">
        <v>38</v>
      </c>
      <c r="B6" s="10" t="s">
        <v>39</v>
      </c>
      <c r="C6" s="11" t="s">
        <v>15</v>
      </c>
    </row>
    <row r="7" spans="1:3" ht="16.75" thickBot="1" x14ac:dyDescent="0.45">
      <c r="A7" s="11" t="s">
        <v>40</v>
      </c>
      <c r="B7" s="10" t="s">
        <v>41</v>
      </c>
      <c r="C7" s="11" t="s">
        <v>42</v>
      </c>
    </row>
    <row r="8" spans="1:3" ht="16.75" thickBot="1" x14ac:dyDescent="0.45">
      <c r="A8" s="11" t="s">
        <v>43</v>
      </c>
      <c r="B8" s="10" t="s">
        <v>44</v>
      </c>
      <c r="C8" s="11" t="s">
        <v>45</v>
      </c>
    </row>
    <row r="9" spans="1:3" ht="16.75" thickBot="1" x14ac:dyDescent="0.45">
      <c r="A9" s="11" t="s">
        <v>46</v>
      </c>
      <c r="B9" s="10" t="s">
        <v>47</v>
      </c>
      <c r="C9" s="11" t="s">
        <v>48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53</v>
      </c>
      <c r="B11" s="14"/>
      <c r="C11" s="14"/>
    </row>
    <row r="12" spans="1:3" ht="16.75" thickBot="1" x14ac:dyDescent="0.45">
      <c r="A12" s="9" t="s">
        <v>29</v>
      </c>
      <c r="B12" s="9" t="s">
        <v>30</v>
      </c>
      <c r="C12" s="9" t="s">
        <v>31</v>
      </c>
    </row>
    <row r="13" spans="1:3" ht="16.75" thickBot="1" x14ac:dyDescent="0.45">
      <c r="A13" s="11" t="s">
        <v>40</v>
      </c>
      <c r="B13" s="10" t="s">
        <v>33</v>
      </c>
      <c r="C13" s="11" t="s">
        <v>34</v>
      </c>
    </row>
    <row r="14" spans="1:3" ht="16.75" thickBot="1" x14ac:dyDescent="0.45">
      <c r="A14" s="11" t="s">
        <v>49</v>
      </c>
      <c r="B14" s="10" t="s">
        <v>36</v>
      </c>
      <c r="C14" s="11" t="s">
        <v>37</v>
      </c>
    </row>
    <row r="15" spans="1:3" ht="16.75" thickBot="1" x14ac:dyDescent="0.45">
      <c r="A15" s="11" t="s">
        <v>46</v>
      </c>
      <c r="B15" s="10" t="s">
        <v>39</v>
      </c>
      <c r="C15" s="11" t="s">
        <v>15</v>
      </c>
    </row>
    <row r="16" spans="1:3" ht="16.75" thickBot="1" x14ac:dyDescent="0.45">
      <c r="A16" s="11" t="s">
        <v>50</v>
      </c>
      <c r="B16" s="10" t="s">
        <v>41</v>
      </c>
      <c r="C16" s="11" t="s">
        <v>42</v>
      </c>
    </row>
    <row r="17" spans="1:3" ht="16.75" thickBot="1" x14ac:dyDescent="0.45">
      <c r="A17" s="11" t="s">
        <v>51</v>
      </c>
      <c r="B17" s="10" t="s">
        <v>44</v>
      </c>
      <c r="C17" s="11" t="s">
        <v>45</v>
      </c>
    </row>
    <row r="18" spans="1:3" ht="16.75" thickBot="1" x14ac:dyDescent="0.4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2024-02-27T13:47:04Z</dcterms:modified>
</cp:coreProperties>
</file>