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979DA31-6215-402A-B65D-C606D293CF2F}" xr6:coauthVersionLast="47" xr6:coauthVersionMax="47" xr10:uidLastSave="{00000000-0000-0000-0000-000000000000}"/>
  <bookViews>
    <workbookView xWindow="-103" yWindow="-103" windowWidth="33120" windowHeight="18000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B51" i="2"/>
  <c r="B48" i="2"/>
  <c r="C25" i="2"/>
  <c r="C19" i="2" l="1"/>
  <c r="C12" i="2" l="1"/>
  <c r="F66" i="2"/>
  <c r="F60" i="2"/>
  <c r="F55" i="2"/>
  <c r="F50" i="2"/>
  <c r="F43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E41" i="2" s="1"/>
  <c r="C66" i="2"/>
  <c r="C4" i="2"/>
  <c r="C50" i="2"/>
  <c r="E66" i="2"/>
  <c r="E67" i="2" s="1"/>
  <c r="E68" i="2" s="1"/>
  <c r="E69" i="2" s="1"/>
  <c r="E70" i="2" s="1"/>
  <c r="E71" i="2" s="1"/>
  <c r="E60" i="2"/>
  <c r="E61" i="2" s="1"/>
  <c r="E62" i="2" s="1"/>
  <c r="E63" i="2" s="1"/>
  <c r="E64" i="2" s="1"/>
  <c r="E55" i="2"/>
  <c r="E56" i="2" s="1"/>
  <c r="E57" i="2" s="1"/>
  <c r="E58" i="2" s="1"/>
  <c r="E50" i="2"/>
  <c r="E51" i="2" s="1"/>
  <c r="E52" i="2" s="1"/>
  <c r="E53" i="2" s="1"/>
  <c r="E43" i="2"/>
  <c r="E44" i="2" s="1"/>
  <c r="E45" i="2" s="1"/>
  <c r="E46" i="2" s="1"/>
  <c r="E47" i="2" s="1"/>
  <c r="C29" i="2"/>
  <c r="C62" i="2"/>
  <c r="C57" i="2"/>
  <c r="C52" i="2"/>
  <c r="C40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A11" i="1"/>
  <c r="A43" i="2"/>
  <c r="A10" i="1"/>
  <c r="A37" i="2"/>
  <c r="B45" i="2" l="1"/>
  <c r="B46" i="2" s="1"/>
  <c r="B47" i="2" s="1"/>
  <c r="B52" i="2" s="1"/>
  <c r="B53" i="2" s="1"/>
  <c r="B56" i="2" s="1"/>
  <c r="B57" i="2" s="1"/>
  <c r="B58" i="2" s="1"/>
  <c r="B61" i="2" s="1"/>
  <c r="B62" i="2" s="1"/>
  <c r="B63" i="2" s="1"/>
  <c r="B64" i="2" s="1"/>
  <c r="B67" i="2" s="1"/>
  <c r="B68" i="2" s="1"/>
  <c r="B69" i="2" s="1"/>
  <c r="B70" i="2" s="1"/>
  <c r="B71" i="2" s="1"/>
  <c r="B41" i="2"/>
  <c r="B44" i="2" s="1"/>
  <c r="A12" i="1"/>
  <c r="A60" i="2" s="1"/>
  <c r="A50" i="2"/>
  <c r="A13" i="1"/>
  <c r="A66" i="2" s="1"/>
  <c r="A55" i="2"/>
</calcChain>
</file>

<file path=xl/sharedStrings.xml><?xml version="1.0" encoding="utf-8"?>
<sst xmlns="http://schemas.openxmlformats.org/spreadsheetml/2006/main" count="182" uniqueCount="110">
  <si>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</si>
  <si>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</si>
  <si>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</si>
  <si>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</si>
  <si>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</si>
  <si>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</si>
  <si>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</si>
  <si>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</si>
  <si>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</si>
  <si>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</si>
  <si>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</si>
  <si>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</si>
  <si>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</si>
  <si>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</si>
  <si>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</si>
  <si>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</si>
  <si>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</si>
  <si>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</si>
  <si>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</si>
  <si>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</si>
  <si>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</si>
  <si>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</si>
  <si>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</si>
  <si>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</si>
  <si>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</si>
  <si>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</si>
  <si>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</si>
  <si>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</si>
  <si>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</si>
  <si>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</si>
  <si>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</si>
  <si>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</si>
  <si>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</si>
  <si>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</si>
  <si>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</si>
  <si>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</si>
  <si>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</si>
  <si>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</si>
  <si>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</si>
  <si>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</si>
  <si>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</si>
  <si>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</si>
  <si>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</si>
  <si>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</si>
  <si>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</si>
  <si>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</si>
  <si>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</si>
  <si>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</si>
  <si>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</si>
  <si>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</si>
  <si>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</si>
  <si>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</si>
  <si>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</si>
  <si>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</si>
  <si>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</si>
  <si>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</si>
  <si>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</si>
  <si>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</si>
  <si>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</si>
  <si>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</si>
  <si>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</si>
  <si>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</si>
  <si>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</si>
  <si>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</si>
  <si>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</si>
  <si>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</si>
  <si>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</si>
  <si>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</si>
  <si>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</si>
  <si>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</si>
  <si>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</si>
  <si>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</si>
  <si>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</si>
  <si>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</si>
  <si>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</si>
  <si>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</si>
  <si>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</si>
  <si>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</si>
  <si>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</si>
  <si>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</si>
  <si>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</si>
  <si>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</si>
  <si>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</si>
  <si>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</si>
  <si>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</si>
  <si>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</si>
  <si>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</si>
  <si>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</si>
  <si>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</si>
  <si>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</si>
  <si>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</si>
  <si>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</si>
  <si>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</si>
  <si>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</si>
  <si>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</si>
  <si>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One-to-many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</si>
  <si>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</si>
  <si>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</si>
  <si>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</si>
  <si>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</si>
  <si>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</si>
  <si>
    <t>Editor's corner</t>
  </si>
  <si>
    <t>15-24-0126</t>
  </si>
  <si>
    <t>Comment Review</t>
  </si>
  <si>
    <t>Chaplin</t>
  </si>
  <si>
    <t>https://mentor.ieee.org/802.15/dcn/24/15-24-0126-00-04ab-discussion-on-rpa-hash-collisions.pptx</t>
  </si>
  <si>
    <t>15-24-0112</t>
  </si>
  <si>
    <t>15-24-0111</t>
  </si>
  <si>
    <t>https://mentor.ieee.org/802.15/dcn/24/15-24-0010-11-04ab-consolidated-comments-draft-c.xlsx</t>
  </si>
  <si>
    <t>15-24-0011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</si>
</sst>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13" Type="http://schemas.openxmlformats.org/officeDocument/2006/relationships/hyperlink" Target="https://mentor.ieee.org/802.15/dcn/24/15-24-0010-11-04ab-consolidated-comments-draft-c.xls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hyperlink" Target="https://mentor.ieee.org/802.15/dcn/24/15-24-0126-00-04ab-discussion-on-rpa-hash-collisions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0" sqref="B10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93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73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98</v>
      </c>
      <c r="C9">
        <v>2</v>
      </c>
      <c r="D9" t="s">
        <v>71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74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66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1"/>
  <sheetViews>
    <sheetView tabSelected="1" topLeftCell="A19" zoomScale="120" zoomScaleNormal="120" workbookViewId="0">
      <selection activeCell="E47" sqref="E47"/>
    </sheetView>
  </sheetViews>
  <sheetFormatPr defaultRowHeight="14.4" x14ac:dyDescent="0.3"/>
  <cols>
    <col min="1" max="1" width="10.66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63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85</v>
      </c>
      <c r="I5" s="29" t="s">
        <v>84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82</v>
      </c>
      <c r="I7" s="29" t="s">
        <v>64</v>
      </c>
    </row>
    <row r="8" spans="1:9" x14ac:dyDescent="0.3">
      <c r="B8" s="27">
        <f>B7+1</f>
        <v>4</v>
      </c>
      <c r="C8" t="s">
        <v>68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82</v>
      </c>
      <c r="I12" s="29" t="s">
        <v>69</v>
      </c>
    </row>
    <row r="13" spans="1:9" x14ac:dyDescent="0.3">
      <c r="B13" s="27">
        <f>B12+1</f>
        <v>7</v>
      </c>
      <c r="C13" t="s">
        <v>67</v>
      </c>
      <c r="D13">
        <v>15</v>
      </c>
      <c r="E13" s="4">
        <f>E12+TIME(0,D12,0)</f>
        <v>0.65625</v>
      </c>
      <c r="G13" s="27" t="s">
        <v>66</v>
      </c>
      <c r="H13" t="s">
        <v>81</v>
      </c>
      <c r="I13" s="29" t="s">
        <v>65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70</v>
      </c>
      <c r="D18">
        <v>10</v>
      </c>
      <c r="E18" s="4">
        <f>E17+TIME(0,D17,0)</f>
        <v>0.25347222222222221</v>
      </c>
      <c r="G18" s="27" t="s">
        <v>76</v>
      </c>
      <c r="H18" t="s">
        <v>81</v>
      </c>
      <c r="I18" s="29" t="s">
        <v>75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82</v>
      </c>
      <c r="I19" s="29" t="s">
        <v>83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">
        <v>90</v>
      </c>
      <c r="D24">
        <v>15</v>
      </c>
      <c r="E24" s="4">
        <f>E23+TIME(0,D23,0)</f>
        <v>0.62708333333333333</v>
      </c>
      <c r="G24" s="27" t="s">
        <v>76</v>
      </c>
      <c r="H24" t="s">
        <v>88</v>
      </c>
      <c r="I24" s="29" t="s">
        <v>89</v>
      </c>
    </row>
    <row r="25" spans="1:9" x14ac:dyDescent="0.3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10</v>
      </c>
      <c r="H25" t="s">
        <v>79</v>
      </c>
      <c r="I25" s="29" t="s">
        <v>78</v>
      </c>
    </row>
    <row r="26" spans="1:9" x14ac:dyDescent="0.3">
      <c r="B26" s="27">
        <f>B25+1</f>
        <v>13</v>
      </c>
      <c r="C26" t="s">
        <v>87</v>
      </c>
      <c r="D26">
        <v>22</v>
      </c>
      <c r="E26" s="4">
        <f>E25+TIME(0,D25,0)</f>
        <v>0.6513888888888888</v>
      </c>
      <c r="G26" s="27" t="s">
        <v>77</v>
      </c>
      <c r="H26" t="s">
        <v>80</v>
      </c>
      <c r="I26" s="29" t="s">
        <v>86</v>
      </c>
    </row>
    <row r="27" spans="1:9" x14ac:dyDescent="0.3">
      <c r="B27" s="27">
        <f>B26+1</f>
        <v>14</v>
      </c>
      <c r="C27" t="s">
        <v>20</v>
      </c>
      <c r="E27" s="4">
        <f>E26+TIME(0,D26,0)</f>
        <v>0.66666666666666652</v>
      </c>
    </row>
    <row r="28" spans="1:9" x14ac:dyDescent="0.3">
      <c r="E28" s="4"/>
    </row>
    <row r="29" spans="1:9" s="5" customFormat="1" x14ac:dyDescent="0.3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3">
      <c r="A30" s="2"/>
      <c r="B30" s="27">
        <f>B25+1</f>
        <v>13</v>
      </c>
      <c r="C30" t="s">
        <v>92</v>
      </c>
      <c r="D30">
        <v>60</v>
      </c>
      <c r="E30" s="4">
        <f>E29+TIME(0,D29,0)</f>
        <v>0.25</v>
      </c>
      <c r="G30" s="27" t="s">
        <v>91</v>
      </c>
    </row>
    <row r="31" spans="1:9" x14ac:dyDescent="0.3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9" s="5" customFormat="1" x14ac:dyDescent="0.3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3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9" x14ac:dyDescent="0.3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9" x14ac:dyDescent="0.3">
      <c r="A36" s="2"/>
    </row>
    <row r="37" spans="1:9" s="5" customFormat="1" x14ac:dyDescent="0.3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3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9" x14ac:dyDescent="0.3">
      <c r="B39" s="27">
        <f>B35+1</f>
        <v>17</v>
      </c>
      <c r="C39" t="s">
        <v>101</v>
      </c>
      <c r="D39">
        <v>12</v>
      </c>
      <c r="E39" s="4">
        <f>E38+TIME(0,D38,0)</f>
        <v>0.25208333333333333</v>
      </c>
      <c r="G39" s="27" t="s">
        <v>60</v>
      </c>
    </row>
    <row r="40" spans="1:9" x14ac:dyDescent="0.3">
      <c r="B40" s="27">
        <f>B39+1</f>
        <v>18</v>
      </c>
      <c r="C40" t="str">
        <f>Summary!$B$8</f>
        <v>Compact Frame</v>
      </c>
      <c r="D40">
        <v>45</v>
      </c>
      <c r="E40" s="4">
        <f>E39+TIME(0,D39,0)</f>
        <v>0.26041666666666669</v>
      </c>
      <c r="G40" s="27" t="s">
        <v>58</v>
      </c>
      <c r="H40" t="s">
        <v>102</v>
      </c>
      <c r="I40" s="29" t="s">
        <v>105</v>
      </c>
    </row>
    <row r="41" spans="1:9" x14ac:dyDescent="0.3">
      <c r="B41" s="27">
        <f>B40+1</f>
        <v>19</v>
      </c>
      <c r="C41" t="s">
        <v>20</v>
      </c>
      <c r="E41" s="4">
        <f>E40+TIME(0,D40,0)</f>
        <v>0.29166666666666669</v>
      </c>
      <c r="G41" s="27" t="s">
        <v>58</v>
      </c>
    </row>
    <row r="43" spans="1:9" s="5" customFormat="1" x14ac:dyDescent="0.3">
      <c r="A43" s="28">
        <f>Summary!$A$9</f>
        <v>45342</v>
      </c>
      <c r="B43" s="26"/>
      <c r="E43" s="6">
        <f>Summary!F9</f>
        <v>0.625</v>
      </c>
      <c r="F43" s="6">
        <f>Summary!G9</f>
        <v>0.95833333333333326</v>
      </c>
      <c r="G43" s="26"/>
    </row>
    <row r="44" spans="1:9" x14ac:dyDescent="0.3">
      <c r="B44" s="27">
        <f>B41+1</f>
        <v>20</v>
      </c>
      <c r="C44" t="s">
        <v>21</v>
      </c>
      <c r="D44">
        <v>5</v>
      </c>
      <c r="E44" s="4">
        <f>E43+TIME(0,D43,0)</f>
        <v>0.625</v>
      </c>
      <c r="G44" s="27" t="s">
        <v>58</v>
      </c>
    </row>
    <row r="45" spans="1:9" x14ac:dyDescent="0.3">
      <c r="B45" s="27">
        <f>B44+1</f>
        <v>21</v>
      </c>
      <c r="C45" t="s">
        <v>99</v>
      </c>
      <c r="D45">
        <v>25</v>
      </c>
      <c r="E45" s="4">
        <f>E44+TIME(0,D44,0)</f>
        <v>0.62847222222222221</v>
      </c>
      <c r="G45" s="27" t="s">
        <v>71</v>
      </c>
      <c r="H45" t="s">
        <v>106</v>
      </c>
      <c r="I45" s="29" t="s">
        <v>96</v>
      </c>
    </row>
    <row r="46" spans="1:9" x14ac:dyDescent="0.3">
      <c r="B46" s="27">
        <f>B45+1</f>
        <v>22</v>
      </c>
      <c r="C46" t="s">
        <v>100</v>
      </c>
      <c r="D46">
        <v>20</v>
      </c>
      <c r="E46" s="4">
        <f>E45+TIME(0,D45,0)</f>
        <v>0.64583333333333337</v>
      </c>
      <c r="G46" s="27" t="s">
        <v>10</v>
      </c>
      <c r="H46" t="s">
        <v>107</v>
      </c>
      <c r="I46" s="29" t="s">
        <v>97</v>
      </c>
    </row>
    <row r="47" spans="1:9" x14ac:dyDescent="0.3">
      <c r="B47" s="27">
        <f>B46+1</f>
        <v>23</v>
      </c>
      <c r="C47" t="s">
        <v>103</v>
      </c>
      <c r="D47">
        <v>10</v>
      </c>
      <c r="E47" s="4">
        <f>E46+TIME(0,D46,0)</f>
        <v>0.65972222222222221</v>
      </c>
      <c r="G47" s="27" t="s">
        <v>104</v>
      </c>
      <c r="H47" t="s">
        <v>109</v>
      </c>
      <c r="I47" s="29" t="s">
        <v>108</v>
      </c>
    </row>
    <row r="48" spans="1:9" x14ac:dyDescent="0.3">
      <c r="A48" s="2"/>
      <c r="B48" s="27">
        <f>B47+1</f>
        <v>24</v>
      </c>
      <c r="C48" t="s">
        <v>20</v>
      </c>
      <c r="E48" s="4">
        <f>E47+TIME(0,D47,0)</f>
        <v>0.66666666666666663</v>
      </c>
    </row>
    <row r="49" spans="1:7" x14ac:dyDescent="0.3">
      <c r="A49" s="2"/>
      <c r="E49" s="4"/>
    </row>
    <row r="50" spans="1:7" s="5" customFormat="1" x14ac:dyDescent="0.3">
      <c r="A50" s="28">
        <f>Summary!$A$10</f>
        <v>45349</v>
      </c>
      <c r="B50" s="26"/>
      <c r="C50" s="5" t="str">
        <f>Summary!$E$10</f>
        <v>Joint with 802.11 CoxSC</v>
      </c>
      <c r="E50" s="6">
        <f>Summary!F10</f>
        <v>0.25</v>
      </c>
      <c r="F50" s="6">
        <f>Summary!G10</f>
        <v>0.58333333333333326</v>
      </c>
      <c r="G50" s="26"/>
    </row>
    <row r="51" spans="1:7" x14ac:dyDescent="0.3">
      <c r="B51" s="27">
        <f>B48+1</f>
        <v>25</v>
      </c>
      <c r="C51" t="s">
        <v>21</v>
      </c>
      <c r="D51">
        <v>10</v>
      </c>
      <c r="E51" s="4">
        <f>E50+TIME(0,D50,0)</f>
        <v>0.25</v>
      </c>
      <c r="G51" s="27" t="s">
        <v>58</v>
      </c>
    </row>
    <row r="52" spans="1:7" x14ac:dyDescent="0.3">
      <c r="B52" s="27">
        <f>B51+1</f>
        <v>26</v>
      </c>
      <c r="C52" t="str">
        <f>Summary!$B$10</f>
        <v>Coexistence (Joint w/11)</v>
      </c>
      <c r="D52">
        <v>50</v>
      </c>
      <c r="E52" s="4">
        <f>E51+TIME(0,D51,0)</f>
        <v>0.25694444444444442</v>
      </c>
      <c r="G52" s="27" t="s">
        <v>61</v>
      </c>
    </row>
    <row r="53" spans="1:7" x14ac:dyDescent="0.3">
      <c r="B53" s="27">
        <f>B52+1</f>
        <v>27</v>
      </c>
      <c r="C53" t="s">
        <v>20</v>
      </c>
      <c r="E53" s="4">
        <f>E52+TIME(0,D52,0)</f>
        <v>0.29166666666666663</v>
      </c>
      <c r="G53" s="27" t="s">
        <v>58</v>
      </c>
    </row>
    <row r="54" spans="1:7" x14ac:dyDescent="0.3">
      <c r="A54" s="2"/>
      <c r="E54" s="4"/>
    </row>
    <row r="55" spans="1:7" s="5" customFormat="1" x14ac:dyDescent="0.3">
      <c r="A55" s="28">
        <f>Summary!$A$11</f>
        <v>45349</v>
      </c>
      <c r="B55" s="26"/>
      <c r="E55" s="6">
        <f>Summary!F11</f>
        <v>0.625</v>
      </c>
      <c r="F55" s="6">
        <f>Summary!G11</f>
        <v>0.95833333333333326</v>
      </c>
      <c r="G55" s="26"/>
    </row>
    <row r="56" spans="1:7" x14ac:dyDescent="0.3">
      <c r="B56" s="27">
        <f>B53+1</f>
        <v>28</v>
      </c>
      <c r="C56" t="s">
        <v>21</v>
      </c>
      <c r="D56">
        <v>3</v>
      </c>
      <c r="E56" s="4">
        <f>E55+TIME(0,D55,0)</f>
        <v>0.625</v>
      </c>
      <c r="G56" s="27" t="s">
        <v>58</v>
      </c>
    </row>
    <row r="57" spans="1:7" x14ac:dyDescent="0.3">
      <c r="B57" s="27">
        <f>B56+1</f>
        <v>29</v>
      </c>
      <c r="C57" t="str">
        <f>Summary!$B$11</f>
        <v>One to Many</v>
      </c>
      <c r="D57">
        <v>57</v>
      </c>
      <c r="E57" s="4">
        <f>E56+TIME(0,D56,0)</f>
        <v>0.62708333333333333</v>
      </c>
      <c r="G57" s="27" t="s">
        <v>66</v>
      </c>
    </row>
    <row r="58" spans="1:7" x14ac:dyDescent="0.3">
      <c r="B58" s="27">
        <f>B57+1</f>
        <v>30</v>
      </c>
      <c r="C58" t="s">
        <v>20</v>
      </c>
      <c r="E58" s="4">
        <f>E57+TIME(0,D57,0)</f>
        <v>0.66666666666666663</v>
      </c>
      <c r="G58" s="27" t="s">
        <v>58</v>
      </c>
    </row>
    <row r="59" spans="1:7" x14ac:dyDescent="0.3">
      <c r="A59" s="2"/>
      <c r="E59" s="4"/>
    </row>
    <row r="60" spans="1:7" s="5" customFormat="1" x14ac:dyDescent="0.3">
      <c r="A60" s="28">
        <f>Summary!$A$12</f>
        <v>45356</v>
      </c>
      <c r="B60" s="26"/>
      <c r="C60" s="8"/>
      <c r="E60" s="6">
        <f>Summary!F12</f>
        <v>0.25</v>
      </c>
      <c r="F60" s="6">
        <f>Summary!G12</f>
        <v>0.58333333333333326</v>
      </c>
      <c r="G60" s="26"/>
    </row>
    <row r="61" spans="1:7" x14ac:dyDescent="0.3">
      <c r="B61" s="27">
        <f>B58+1</f>
        <v>31</v>
      </c>
      <c r="C61" t="s">
        <v>21</v>
      </c>
      <c r="D61">
        <v>3</v>
      </c>
      <c r="E61" s="4">
        <f>E60+TIME(0,D60,0)</f>
        <v>0.25</v>
      </c>
      <c r="G61" s="27" t="s">
        <v>58</v>
      </c>
    </row>
    <row r="62" spans="1:7" x14ac:dyDescent="0.3">
      <c r="B62" s="27">
        <f>B61+1</f>
        <v>32</v>
      </c>
      <c r="C62" t="str">
        <f>Summary!$B$12</f>
        <v>MLME and MCPS</v>
      </c>
      <c r="D62">
        <v>35</v>
      </c>
      <c r="E62" s="4">
        <f>E61+TIME(0,D61,0)</f>
        <v>0.25208333333333333</v>
      </c>
      <c r="G62" s="27" t="s">
        <v>62</v>
      </c>
    </row>
    <row r="63" spans="1:7" x14ac:dyDescent="0.3">
      <c r="B63" s="27">
        <f>B62+1</f>
        <v>33</v>
      </c>
      <c r="C63" t="s">
        <v>94</v>
      </c>
      <c r="D63">
        <v>22</v>
      </c>
      <c r="E63" s="4">
        <f>E62+TIME(0,D62,0)</f>
        <v>0.27638888888888891</v>
      </c>
      <c r="G63" s="27" t="s">
        <v>91</v>
      </c>
    </row>
    <row r="64" spans="1:7" x14ac:dyDescent="0.3">
      <c r="B64" s="27">
        <f>B63+1</f>
        <v>34</v>
      </c>
      <c r="C64" t="s">
        <v>20</v>
      </c>
      <c r="E64" s="4">
        <f>E63+TIME(0,D63,0)</f>
        <v>0.29166666666666669</v>
      </c>
      <c r="G64" s="27" t="s">
        <v>58</v>
      </c>
    </row>
    <row r="65" spans="1:7" x14ac:dyDescent="0.3">
      <c r="A65" s="2"/>
      <c r="E65" s="4"/>
    </row>
    <row r="66" spans="1:7" s="5" customFormat="1" x14ac:dyDescent="0.3">
      <c r="A66" s="28">
        <f>Summary!$A$13</f>
        <v>45356</v>
      </c>
      <c r="B66" s="26"/>
      <c r="C66" s="8" t="str">
        <f>Summary!$E$13</f>
        <v>Close of interim TG meeting</v>
      </c>
      <c r="E66" s="6">
        <f>Summary!F11</f>
        <v>0.625</v>
      </c>
      <c r="F66" s="6">
        <f>Summary!G13</f>
        <v>0.95833333333333326</v>
      </c>
      <c r="G66" s="26"/>
    </row>
    <row r="67" spans="1:7" x14ac:dyDescent="0.3">
      <c r="B67" s="27">
        <f>B64+1</f>
        <v>35</v>
      </c>
      <c r="C67" t="s">
        <v>21</v>
      </c>
      <c r="D67">
        <v>5</v>
      </c>
      <c r="E67" s="4">
        <f>E66+TIME(0,D66,0)</f>
        <v>0.625</v>
      </c>
      <c r="G67" s="27" t="s">
        <v>58</v>
      </c>
    </row>
    <row r="68" spans="1:7" x14ac:dyDescent="0.3">
      <c r="B68" s="27">
        <f>B67+1</f>
        <v>36</v>
      </c>
      <c r="C68" t="s">
        <v>95</v>
      </c>
      <c r="D68">
        <v>30</v>
      </c>
      <c r="E68" s="4">
        <f>E67+TIME(0,D67,0)</f>
        <v>0.62847222222222221</v>
      </c>
      <c r="G68" s="27" t="s">
        <v>59</v>
      </c>
    </row>
    <row r="69" spans="1:7" x14ac:dyDescent="0.3">
      <c r="B69" s="27">
        <f>B68+1</f>
        <v>37</v>
      </c>
      <c r="C69" t="s">
        <v>28</v>
      </c>
      <c r="D69">
        <v>10</v>
      </c>
      <c r="E69" s="4">
        <f>E68+TIME(0,D68,0)</f>
        <v>0.64930555555555558</v>
      </c>
    </row>
    <row r="70" spans="1:7" x14ac:dyDescent="0.3">
      <c r="B70" s="27">
        <f>B69+1</f>
        <v>38</v>
      </c>
      <c r="C70" t="s">
        <v>27</v>
      </c>
      <c r="D70">
        <v>15</v>
      </c>
      <c r="E70" s="4">
        <f>E69+TIME(0,D69,0)</f>
        <v>0.65625</v>
      </c>
      <c r="G70" s="27" t="s">
        <v>58</v>
      </c>
    </row>
    <row r="71" spans="1:7" x14ac:dyDescent="0.3">
      <c r="B71" s="27">
        <f>B70+1</f>
        <v>39</v>
      </c>
      <c r="C71" t="s">
        <v>72</v>
      </c>
      <c r="E71" s="4">
        <f>E70+TIME(0,D70,0)</f>
        <v>0.66666666666666663</v>
      </c>
      <c r="G71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5" r:id="rId10" xr:uid="{1B76DD3B-7E8D-4CFB-AF62-661AE94C63C1}"/>
    <hyperlink ref="I46" r:id="rId11" xr:uid="{EE4A3C8D-9E9B-46BD-BEA6-2DDBC378EC61}"/>
    <hyperlink ref="I40" r:id="rId12" xr:uid="{7506EF09-2ECC-4D79-B9A4-B86B6CC90A40}"/>
    <hyperlink ref="I47" r:id="rId13" xr:uid="{0719BC7F-4512-4CFE-8E23-CCCB9B2CF014}"/>
  </hyperlinks>
  <pageMargins left="0.7" right="0.7" top="0.75" bottom="0.75" header="0.3" footer="0.3"/>
  <pageSetup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2024-02-20T23:43:43Z</dcterms:modified>
</cp:coreProperties>
</file>