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4A33AF0C-9CC1-4D09-82D3-7DA872BC47C4}" xr6:coauthVersionLast="47" xr6:coauthVersionMax="47" xr10:uidLastSave="{00000000-0000-0000-0000-000000000000}"/>
  <bookViews>
    <workbookView xWindow="-10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C25" i="2"/>
  <c r="B27" i="2"/>
  <c r="C44" i="2" l="1"/>
  <c r="C19" i="2" l="1"/>
  <c r="C12" i="2" l="1"/>
  <c r="C65" i="2"/>
  <c r="F62" i="2"/>
  <c r="F57" i="2"/>
  <c r="F52" i="2"/>
  <c r="F47" i="2"/>
  <c r="F42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C62" i="2"/>
  <c r="C4" i="2"/>
  <c r="C47" i="2"/>
  <c r="E62" i="2"/>
  <c r="E63" i="2" s="1"/>
  <c r="E64" i="2" s="1"/>
  <c r="E65" i="2" s="1"/>
  <c r="E66" i="2" s="1"/>
  <c r="E67" i="2" s="1"/>
  <c r="E57" i="2"/>
  <c r="E58" i="2" s="1"/>
  <c r="E59" i="2" s="1"/>
  <c r="E60" i="2" s="1"/>
  <c r="E52" i="2"/>
  <c r="E53" i="2" s="1"/>
  <c r="E54" i="2" s="1"/>
  <c r="E55" i="2" s="1"/>
  <c r="E47" i="2"/>
  <c r="E48" i="2" s="1"/>
  <c r="E49" i="2" s="1"/>
  <c r="E50" i="2" s="1"/>
  <c r="E42" i="2"/>
  <c r="E43" i="2" s="1"/>
  <c r="E44" i="2" s="1"/>
  <c r="E45" i="2" s="1"/>
  <c r="C29" i="2"/>
  <c r="C59" i="2"/>
  <c r="C54" i="2"/>
  <c r="C49" i="2"/>
  <c r="C39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26" i="2"/>
  <c r="B31" i="2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B43" i="2" s="1"/>
  <c r="B44" i="2" s="1"/>
  <c r="B45" i="2" s="1"/>
  <c r="B48" i="2" s="1"/>
  <c r="B49" i="2" s="1"/>
  <c r="B50" i="2" s="1"/>
  <c r="B53" i="2" s="1"/>
  <c r="B54" i="2" s="1"/>
  <c r="B55" i="2" s="1"/>
  <c r="B58" i="2" s="1"/>
  <c r="B59" i="2" s="1"/>
  <c r="B60" i="2" s="1"/>
  <c r="B63" i="2" s="1"/>
  <c r="B64" i="2" s="1"/>
  <c r="B65" i="2" s="1"/>
  <c r="B66" i="2" s="1"/>
  <c r="B67" i="2" s="1"/>
  <c r="A11" i="1"/>
  <c r="A42" i="2"/>
  <c r="A10" i="1"/>
  <c r="A37" i="2"/>
  <c r="A12" i="1" l="1"/>
  <c r="A57" i="2" s="1"/>
  <c r="A47" i="2"/>
  <c r="A13" i="1"/>
  <c r="A62" i="2" s="1"/>
  <c r="A52" i="2"/>
</calcChain>
</file>

<file path=xl/sharedStrings.xml><?xml version="1.0" encoding="utf-8"?>
<sst xmlns="http://schemas.openxmlformats.org/spreadsheetml/2006/main" count="164" uniqueCount="92">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</sst>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5" sqref="B5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4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74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71</v>
      </c>
      <c r="C9">
        <v>2</v>
      </c>
      <c r="D9" t="s">
        <v>72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75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66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7"/>
  <sheetViews>
    <sheetView tabSelected="1" topLeftCell="A16" zoomScale="120" zoomScaleNormal="120" workbookViewId="0">
      <selection activeCell="D27" sqref="D27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63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86</v>
      </c>
      <c r="I5" s="29" t="s">
        <v>85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83</v>
      </c>
      <c r="I7" s="29" t="s">
        <v>64</v>
      </c>
    </row>
    <row r="8" spans="1:9" x14ac:dyDescent="0.3">
      <c r="B8" s="27">
        <f>B7+1</f>
        <v>4</v>
      </c>
      <c r="C8" t="s">
        <v>68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83</v>
      </c>
      <c r="I12" s="29" t="s">
        <v>69</v>
      </c>
    </row>
    <row r="13" spans="1:9" x14ac:dyDescent="0.3">
      <c r="B13" s="27">
        <f>B12+1</f>
        <v>7</v>
      </c>
      <c r="C13" t="s">
        <v>67</v>
      </c>
      <c r="D13">
        <v>15</v>
      </c>
      <c r="E13" s="4">
        <f>E12+TIME(0,D12,0)</f>
        <v>0.65625</v>
      </c>
      <c r="G13" s="27" t="s">
        <v>66</v>
      </c>
      <c r="H13" t="s">
        <v>82</v>
      </c>
      <c r="I13" s="29" t="s">
        <v>65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70</v>
      </c>
      <c r="D18">
        <v>10</v>
      </c>
      <c r="E18" s="4">
        <f>E17+TIME(0,D17,0)</f>
        <v>0.25347222222222221</v>
      </c>
      <c r="G18" s="27" t="s">
        <v>77</v>
      </c>
      <c r="H18" t="s">
        <v>82</v>
      </c>
      <c r="I18" s="29" t="s">
        <v>76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83</v>
      </c>
      <c r="I19" s="29" t="s">
        <v>84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">
        <v>91</v>
      </c>
      <c r="D24">
        <v>10</v>
      </c>
      <c r="E24" s="4">
        <f>E23+TIME(0,D23,0)</f>
        <v>0.62708333333333333</v>
      </c>
      <c r="G24" s="27" t="s">
        <v>77</v>
      </c>
      <c r="H24" t="s">
        <v>89</v>
      </c>
      <c r="I24" s="29" t="s">
        <v>90</v>
      </c>
    </row>
    <row r="25" spans="1:9" x14ac:dyDescent="0.3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0.63402777777777775</v>
      </c>
      <c r="G25" s="27" t="s">
        <v>10</v>
      </c>
      <c r="H25" t="s">
        <v>80</v>
      </c>
      <c r="I25" s="29" t="s">
        <v>79</v>
      </c>
    </row>
    <row r="26" spans="1:9" x14ac:dyDescent="0.3">
      <c r="B26" s="27">
        <f>B25+1</f>
        <v>13</v>
      </c>
      <c r="C26" t="s">
        <v>88</v>
      </c>
      <c r="D26">
        <v>27</v>
      </c>
      <c r="E26" s="4">
        <f>E25+TIME(0,D25,0)</f>
        <v>0.64791666666666659</v>
      </c>
      <c r="G26" s="27" t="s">
        <v>78</v>
      </c>
      <c r="H26" t="s">
        <v>81</v>
      </c>
      <c r="I26" s="29" t="s">
        <v>87</v>
      </c>
    </row>
    <row r="27" spans="1:9" x14ac:dyDescent="0.3">
      <c r="B27" s="27">
        <f>B26+1</f>
        <v>14</v>
      </c>
      <c r="C27" t="s">
        <v>20</v>
      </c>
      <c r="E27" s="4">
        <f>E26+TIME(0,D26,0)</f>
        <v>0.66666666666666663</v>
      </c>
    </row>
    <row r="28" spans="1:9" x14ac:dyDescent="0.3">
      <c r="E28" s="4"/>
    </row>
    <row r="29" spans="1:9" s="5" customFormat="1" x14ac:dyDescent="0.3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3">
      <c r="A30" s="2"/>
      <c r="B30" s="27">
        <f>B25+1</f>
        <v>13</v>
      </c>
      <c r="C30" t="s">
        <v>22</v>
      </c>
      <c r="D30">
        <v>60</v>
      </c>
      <c r="E30" s="4">
        <f>E29+TIME(0,D29,0)</f>
        <v>0.25</v>
      </c>
    </row>
    <row r="31" spans="1:9" x14ac:dyDescent="0.3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7" s="5" customFormat="1" x14ac:dyDescent="0.3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7" x14ac:dyDescent="0.3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7" x14ac:dyDescent="0.3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7" x14ac:dyDescent="0.3">
      <c r="A36" s="2"/>
    </row>
    <row r="37" spans="1:7" s="5" customFormat="1" x14ac:dyDescent="0.3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7" x14ac:dyDescent="0.3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7" x14ac:dyDescent="0.3">
      <c r="B39" s="27">
        <f>B35+1</f>
        <v>17</v>
      </c>
      <c r="C39" t="str">
        <f>Summary!$B$8</f>
        <v>Compact Frame</v>
      </c>
      <c r="D39">
        <v>57</v>
      </c>
      <c r="E39" s="4">
        <f>E38+TIME(0,D38,0)</f>
        <v>0.25208333333333333</v>
      </c>
      <c r="G39" s="27" t="s">
        <v>60</v>
      </c>
    </row>
    <row r="40" spans="1:7" x14ac:dyDescent="0.3">
      <c r="B40" s="27">
        <f>B39+1</f>
        <v>18</v>
      </c>
      <c r="C40" t="s">
        <v>20</v>
      </c>
      <c r="E40" s="4">
        <f>E39+TIME(0,D39,0)</f>
        <v>0.29166666666666663</v>
      </c>
      <c r="G40" s="27" t="s">
        <v>58</v>
      </c>
    </row>
    <row r="42" spans="1:7" s="5" customFormat="1" x14ac:dyDescent="0.3">
      <c r="A42" s="28">
        <f>Summary!$A$9</f>
        <v>45342</v>
      </c>
      <c r="B42" s="26"/>
      <c r="E42" s="6">
        <f>Summary!F9</f>
        <v>0.625</v>
      </c>
      <c r="F42" s="6">
        <f>Summary!G9</f>
        <v>0.95833333333333326</v>
      </c>
      <c r="G42" s="26"/>
    </row>
    <row r="43" spans="1:7" x14ac:dyDescent="0.3">
      <c r="B43" s="27">
        <f>B40+1</f>
        <v>19</v>
      </c>
      <c r="C43" t="s">
        <v>21</v>
      </c>
      <c r="D43">
        <v>3</v>
      </c>
      <c r="E43" s="4">
        <f>E42+TIME(0,D42,0)</f>
        <v>0.625</v>
      </c>
      <c r="G43" s="27" t="s">
        <v>58</v>
      </c>
    </row>
    <row r="44" spans="1:7" x14ac:dyDescent="0.3">
      <c r="B44" s="27">
        <f>B43+1</f>
        <v>20</v>
      </c>
      <c r="C44" t="str">
        <f>Summary!$B$9</f>
        <v>SEC comments</v>
      </c>
      <c r="D44">
        <v>57</v>
      </c>
      <c r="E44" s="4">
        <f>E43+TIME(0,D43,0)</f>
        <v>0.62708333333333333</v>
      </c>
      <c r="G44" s="27" t="s">
        <v>72</v>
      </c>
    </row>
    <row r="45" spans="1:7" x14ac:dyDescent="0.3">
      <c r="B45" s="27">
        <f>B44+1</f>
        <v>21</v>
      </c>
      <c r="C45" t="s">
        <v>20</v>
      </c>
      <c r="E45" s="4">
        <f>E44+TIME(0,D44,0)</f>
        <v>0.66666666666666663</v>
      </c>
      <c r="G45" s="27" t="s">
        <v>58</v>
      </c>
    </row>
    <row r="46" spans="1:7" x14ac:dyDescent="0.3">
      <c r="A46" s="2"/>
      <c r="E46" s="4"/>
    </row>
    <row r="47" spans="1:7" s="5" customFormat="1" x14ac:dyDescent="0.3">
      <c r="A47" s="28">
        <f>Summary!$A$10</f>
        <v>45349</v>
      </c>
      <c r="B47" s="26"/>
      <c r="C47" s="5" t="str">
        <f>Summary!$E$10</f>
        <v>Joint with 802.11 CoxSC</v>
      </c>
      <c r="E47" s="6">
        <f>Summary!F10</f>
        <v>0.25</v>
      </c>
      <c r="F47" s="6">
        <f>Summary!G10</f>
        <v>0.58333333333333326</v>
      </c>
      <c r="G47" s="26"/>
    </row>
    <row r="48" spans="1:7" x14ac:dyDescent="0.3">
      <c r="B48" s="27">
        <f>B45+1</f>
        <v>22</v>
      </c>
      <c r="C48" t="s">
        <v>21</v>
      </c>
      <c r="D48">
        <v>10</v>
      </c>
      <c r="E48" s="4">
        <f>E47+TIME(0,D47,0)</f>
        <v>0.25</v>
      </c>
      <c r="G48" s="27" t="s">
        <v>58</v>
      </c>
    </row>
    <row r="49" spans="1:7" x14ac:dyDescent="0.3">
      <c r="B49" s="27">
        <f>B48+1</f>
        <v>23</v>
      </c>
      <c r="C49" t="str">
        <f>Summary!$B$10</f>
        <v>Coexistence (Joint w/11)</v>
      </c>
      <c r="D49">
        <v>50</v>
      </c>
      <c r="E49" s="4">
        <f>E48+TIME(0,D48,0)</f>
        <v>0.25694444444444442</v>
      </c>
      <c r="G49" s="27" t="s">
        <v>61</v>
      </c>
    </row>
    <row r="50" spans="1:7" x14ac:dyDescent="0.3">
      <c r="B50" s="27">
        <f>B49+1</f>
        <v>24</v>
      </c>
      <c r="C50" t="s">
        <v>20</v>
      </c>
      <c r="E50" s="4">
        <f>E49+TIME(0,D49,0)</f>
        <v>0.29166666666666663</v>
      </c>
      <c r="G50" s="27" t="s">
        <v>58</v>
      </c>
    </row>
    <row r="51" spans="1:7" x14ac:dyDescent="0.3">
      <c r="A51" s="2"/>
      <c r="E51" s="4"/>
    </row>
    <row r="52" spans="1:7" s="5" customFormat="1" x14ac:dyDescent="0.3">
      <c r="A52" s="28">
        <f>Summary!$A$11</f>
        <v>45349</v>
      </c>
      <c r="B52" s="26"/>
      <c r="E52" s="6">
        <f>Summary!F11</f>
        <v>0.625</v>
      </c>
      <c r="F52" s="6">
        <f>Summary!G11</f>
        <v>0.95833333333333326</v>
      </c>
      <c r="G52" s="26"/>
    </row>
    <row r="53" spans="1:7" x14ac:dyDescent="0.3">
      <c r="B53" s="27">
        <f>B50+1</f>
        <v>25</v>
      </c>
      <c r="C53" t="s">
        <v>21</v>
      </c>
      <c r="D53">
        <v>3</v>
      </c>
      <c r="E53" s="4">
        <f>E52+TIME(0,D52,0)</f>
        <v>0.625</v>
      </c>
      <c r="G53" s="27" t="s">
        <v>58</v>
      </c>
    </row>
    <row r="54" spans="1:7" x14ac:dyDescent="0.3">
      <c r="B54" s="27">
        <f>B53+1</f>
        <v>26</v>
      </c>
      <c r="C54" t="str">
        <f>Summary!$B$11</f>
        <v>One to Many</v>
      </c>
      <c r="D54">
        <v>57</v>
      </c>
      <c r="E54" s="4">
        <f>E53+TIME(0,D53,0)</f>
        <v>0.62708333333333333</v>
      </c>
      <c r="G54" s="27" t="s">
        <v>66</v>
      </c>
    </row>
    <row r="55" spans="1:7" x14ac:dyDescent="0.3">
      <c r="B55" s="27">
        <f>B54+1</f>
        <v>27</v>
      </c>
      <c r="C55" t="s">
        <v>20</v>
      </c>
      <c r="E55" s="4">
        <f>E54+TIME(0,D54,0)</f>
        <v>0.66666666666666663</v>
      </c>
      <c r="G55" s="27" t="s">
        <v>58</v>
      </c>
    </row>
    <row r="56" spans="1:7" x14ac:dyDescent="0.3">
      <c r="A56" s="2"/>
      <c r="E56" s="4"/>
    </row>
    <row r="57" spans="1:7" s="5" customFormat="1" x14ac:dyDescent="0.3">
      <c r="A57" s="28">
        <f>Summary!$A$12</f>
        <v>45356</v>
      </c>
      <c r="B57" s="26"/>
      <c r="C57" s="8"/>
      <c r="E57" s="6">
        <f>Summary!F12</f>
        <v>0.25</v>
      </c>
      <c r="F57" s="6">
        <f>Summary!G12</f>
        <v>0.58333333333333326</v>
      </c>
      <c r="G57" s="26"/>
    </row>
    <row r="58" spans="1:7" x14ac:dyDescent="0.3">
      <c r="B58" s="27">
        <f>B55+1</f>
        <v>28</v>
      </c>
      <c r="C58" t="s">
        <v>21</v>
      </c>
      <c r="D58">
        <v>3</v>
      </c>
      <c r="E58" s="4">
        <f>E57+TIME(0,D57,0)</f>
        <v>0.25</v>
      </c>
      <c r="G58" s="27" t="s">
        <v>58</v>
      </c>
    </row>
    <row r="59" spans="1:7" x14ac:dyDescent="0.3">
      <c r="B59" s="27">
        <f>B58+1</f>
        <v>29</v>
      </c>
      <c r="C59" t="str">
        <f>Summary!$B$12</f>
        <v>MLME and MCPS</v>
      </c>
      <c r="D59">
        <v>57</v>
      </c>
      <c r="E59" s="4">
        <f>E58+TIME(0,D58,0)</f>
        <v>0.25208333333333333</v>
      </c>
      <c r="G59" s="27" t="s">
        <v>62</v>
      </c>
    </row>
    <row r="60" spans="1:7" x14ac:dyDescent="0.3">
      <c r="B60" s="27">
        <f>B59+1</f>
        <v>30</v>
      </c>
      <c r="C60" t="s">
        <v>20</v>
      </c>
      <c r="E60" s="4">
        <f>E59+TIME(0,D59,0)</f>
        <v>0.29166666666666663</v>
      </c>
      <c r="G60" s="27" t="s">
        <v>58</v>
      </c>
    </row>
    <row r="61" spans="1:7" x14ac:dyDescent="0.3">
      <c r="A61" s="2"/>
      <c r="E61" s="4"/>
    </row>
    <row r="62" spans="1:7" s="5" customFormat="1" x14ac:dyDescent="0.3">
      <c r="A62" s="28">
        <f>Summary!$A$13</f>
        <v>45356</v>
      </c>
      <c r="B62" s="26"/>
      <c r="C62" s="8" t="str">
        <f>Summary!$E$13</f>
        <v>Close of interim TG meeting</v>
      </c>
      <c r="E62" s="6">
        <f>Summary!F11</f>
        <v>0.625</v>
      </c>
      <c r="F62" s="6">
        <f>Summary!G13</f>
        <v>0.95833333333333326</v>
      </c>
      <c r="G62" s="26"/>
    </row>
    <row r="63" spans="1:7" x14ac:dyDescent="0.3">
      <c r="B63" s="27">
        <f>B60+1</f>
        <v>31</v>
      </c>
      <c r="C63" t="s">
        <v>21</v>
      </c>
      <c r="D63">
        <v>5</v>
      </c>
      <c r="E63" s="4">
        <f>E62+TIME(0,D62,0)</f>
        <v>0.625</v>
      </c>
      <c r="G63" s="27" t="s">
        <v>58</v>
      </c>
    </row>
    <row r="64" spans="1:7" x14ac:dyDescent="0.3">
      <c r="B64" s="27">
        <f>B63+1</f>
        <v>32</v>
      </c>
      <c r="C64" t="s">
        <v>28</v>
      </c>
      <c r="D64">
        <v>10</v>
      </c>
      <c r="E64" s="4">
        <f>E63+TIME(0,D63,0)</f>
        <v>0.62847222222222221</v>
      </c>
      <c r="G64" s="27" t="s">
        <v>59</v>
      </c>
    </row>
    <row r="65" spans="2:7" x14ac:dyDescent="0.3">
      <c r="B65" s="27">
        <f>B64+1</f>
        <v>33</v>
      </c>
      <c r="C65" t="str">
        <f>Summary!$B$13</f>
        <v>TBA</v>
      </c>
      <c r="D65">
        <v>30</v>
      </c>
      <c r="E65" s="4">
        <f>E64+TIME(0,D64,0)</f>
        <v>0.63541666666666663</v>
      </c>
    </row>
    <row r="66" spans="2:7" x14ac:dyDescent="0.3">
      <c r="B66" s="27">
        <f>B65+1</f>
        <v>34</v>
      </c>
      <c r="C66" t="s">
        <v>27</v>
      </c>
      <c r="D66">
        <v>15</v>
      </c>
      <c r="E66" s="4">
        <f>E65+TIME(0,D65,0)</f>
        <v>0.65625</v>
      </c>
      <c r="G66" s="27" t="s">
        <v>58</v>
      </c>
    </row>
    <row r="67" spans="2:7" x14ac:dyDescent="0.3">
      <c r="B67" s="27">
        <f>B66+1</f>
        <v>35</v>
      </c>
      <c r="C67" t="s">
        <v>73</v>
      </c>
      <c r="E67" s="4">
        <f>E66+TIME(0,D66,0)</f>
        <v>0.66666666666666663</v>
      </c>
      <c r="G67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2024-02-06T18:00:51Z</dcterms:modified>
</cp:coreProperties>
</file>