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6807A21-7615-4A10-98A2-5752FD2F5F88}" xr6:coauthVersionLast="47" xr6:coauthVersionMax="47" xr10:uidLastSave="{00000000-0000-0000-0000-000000000000}"/>
  <bookViews>
    <workbookView xWindow="-10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E26" i="2"/>
  <c r="C43" i="2" l="1"/>
  <c r="C19" i="2" l="1"/>
  <c r="C12" i="2" l="1"/>
  <c r="C64" i="2"/>
  <c r="F61" i="2"/>
  <c r="F56" i="2"/>
  <c r="F51" i="2"/>
  <c r="F46" i="2"/>
  <c r="F41" i="2"/>
  <c r="F36" i="2"/>
  <c r="F32" i="2"/>
  <c r="F28" i="2"/>
  <c r="F22" i="2"/>
  <c r="F16" i="2"/>
  <c r="F10" i="2"/>
  <c r="F4" i="2"/>
  <c r="E32" i="2"/>
  <c r="E33" i="2" s="1"/>
  <c r="E34" i="2" s="1"/>
  <c r="E28" i="2"/>
  <c r="E29" i="2" s="1"/>
  <c r="E30" i="2" s="1"/>
  <c r="E22" i="2"/>
  <c r="E23" i="2" s="1"/>
  <c r="E24" i="2" s="1"/>
  <c r="E25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6" i="2"/>
  <c r="E37" i="2" s="1"/>
  <c r="E38" i="2" s="1"/>
  <c r="E39" i="2" s="1"/>
  <c r="C61" i="2"/>
  <c r="C4" i="2"/>
  <c r="C46" i="2"/>
  <c r="E61" i="2"/>
  <c r="E62" i="2" s="1"/>
  <c r="E63" i="2" s="1"/>
  <c r="E64" i="2" s="1"/>
  <c r="E65" i="2" s="1"/>
  <c r="E66" i="2" s="1"/>
  <c r="E56" i="2"/>
  <c r="E57" i="2" s="1"/>
  <c r="E58" i="2" s="1"/>
  <c r="E59" i="2" s="1"/>
  <c r="E51" i="2"/>
  <c r="E52" i="2" s="1"/>
  <c r="E53" i="2" s="1"/>
  <c r="E54" i="2" s="1"/>
  <c r="E46" i="2"/>
  <c r="E47" i="2" s="1"/>
  <c r="E48" i="2" s="1"/>
  <c r="E49" i="2" s="1"/>
  <c r="E41" i="2"/>
  <c r="E42" i="2" s="1"/>
  <c r="E43" i="2" s="1"/>
  <c r="E44" i="2" s="1"/>
  <c r="C28" i="2"/>
  <c r="C58" i="2"/>
  <c r="C53" i="2"/>
  <c r="C48" i="2"/>
  <c r="C38" i="2"/>
  <c r="C32" i="2"/>
  <c r="C24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24" i="2" l="1"/>
  <c r="B25" i="2" s="1"/>
  <c r="B29" i="2" s="1"/>
  <c r="B19" i="2"/>
  <c r="B20" i="2" s="1"/>
  <c r="B23" i="2" s="1"/>
  <c r="A4" i="1"/>
  <c r="A5" i="1"/>
  <c r="B30" i="2" l="1"/>
  <c r="A7" i="1"/>
  <c r="A22" i="2"/>
  <c r="A6" i="1"/>
  <c r="A16" i="2"/>
  <c r="B33" i="2" l="1"/>
  <c r="B34" i="2" s="1"/>
  <c r="A8" i="1"/>
  <c r="A28" i="2"/>
  <c r="A9" i="1"/>
  <c r="A32" i="2"/>
  <c r="B38" i="2" l="1"/>
  <c r="B39" i="2" s="1"/>
  <c r="B42" i="2" s="1"/>
  <c r="B43" i="2" s="1"/>
  <c r="B44" i="2" s="1"/>
  <c r="B47" i="2" s="1"/>
  <c r="B48" i="2" s="1"/>
  <c r="B49" i="2" s="1"/>
  <c r="B52" i="2" s="1"/>
  <c r="B53" i="2" s="1"/>
  <c r="B54" i="2" s="1"/>
  <c r="B57" i="2" s="1"/>
  <c r="B58" i="2" s="1"/>
  <c r="B59" i="2" s="1"/>
  <c r="B62" i="2" s="1"/>
  <c r="B63" i="2" s="1"/>
  <c r="B64" i="2" s="1"/>
  <c r="B65" i="2" s="1"/>
  <c r="B66" i="2" s="1"/>
  <c r="A11" i="1"/>
  <c r="A41" i="2"/>
  <c r="A10" i="1"/>
  <c r="A36" i="2"/>
  <c r="A12" i="1" l="1"/>
  <c r="A56" i="2" s="1"/>
  <c r="A46" i="2"/>
  <c r="A13" i="1"/>
  <c r="A61" i="2" s="1"/>
  <c r="A51" i="2"/>
</calcChain>
</file>

<file path=xl/sharedStrings.xml><?xml version="1.0" encoding="utf-8"?>
<sst xmlns="http://schemas.openxmlformats.org/spreadsheetml/2006/main" count="160" uniqueCount="90">
  <si>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</si>
  <si>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</si>
  <si>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</si>
  <si>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</si>
  <si>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</si>
  <si>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</si>
  <si>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</si>
  <si>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</si>
  <si>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</si>
  <si>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</si>
  <si>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</si>
  <si>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</si>
  <si>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</si>
  <si>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</si>
  <si>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</si>
  <si>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</si>
  <si>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</si>
  <si>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</si>
  <si>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</si>
  <si>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</si>
  <si>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</si>
  <si>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</si>
  <si>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</si>
  <si>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</si>
  <si>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</si>
  <si>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</si>
  <si>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</si>
  <si>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</si>
  <si>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</si>
  <si>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</si>
  <si>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</si>
  <si>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</si>
  <si>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</si>
  <si>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</si>
  <si>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</si>
  <si>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</si>
  <si>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</si>
  <si>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</si>
  <si>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</si>
  <si>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</si>
  <si>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</si>
  <si>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</si>
  <si>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</si>
  <si>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</si>
  <si>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</si>
  <si>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</si>
  <si>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</si>
  <si>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</si>
  <si>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</si>
  <si>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</si>
  <si>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</si>
  <si>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</si>
  <si>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</si>
  <si>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</si>
  <si>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</si>
  <si>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</si>
  <si>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</si>
  <si>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</si>
  <si>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</si>
  <si>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</si>
  <si>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</si>
  <si>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</si>
  <si>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</si>
  <si>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Rojan, Bin Q.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</si>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</sst>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1" sqref="B11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4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75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72</v>
      </c>
      <c r="C9">
        <v>2</v>
      </c>
      <c r="D9" t="s">
        <v>73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76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67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6"/>
  <sheetViews>
    <sheetView tabSelected="1" topLeftCell="A16" zoomScale="120" zoomScaleNormal="120" workbookViewId="0">
      <selection activeCell="C25" sqref="C25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64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87</v>
      </c>
      <c r="I5" s="29" t="s">
        <v>86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84</v>
      </c>
      <c r="I7" s="29" t="s">
        <v>65</v>
      </c>
    </row>
    <row r="8" spans="1:9" x14ac:dyDescent="0.3">
      <c r="B8" s="27">
        <f>B7+1</f>
        <v>4</v>
      </c>
      <c r="C8" t="s">
        <v>69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84</v>
      </c>
      <c r="I12" s="29" t="s">
        <v>70</v>
      </c>
    </row>
    <row r="13" spans="1:9" x14ac:dyDescent="0.3">
      <c r="B13" s="27">
        <f>B12+1</f>
        <v>7</v>
      </c>
      <c r="C13" t="s">
        <v>68</v>
      </c>
      <c r="D13">
        <v>15</v>
      </c>
      <c r="E13" s="4">
        <f>E12+TIME(0,D12,0)</f>
        <v>0.65625</v>
      </c>
      <c r="G13" s="27" t="s">
        <v>67</v>
      </c>
      <c r="H13" t="s">
        <v>83</v>
      </c>
      <c r="I13" s="29" t="s">
        <v>66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71</v>
      </c>
      <c r="D18">
        <v>10</v>
      </c>
      <c r="E18" s="4">
        <f>E17+TIME(0,D17,0)</f>
        <v>0.25347222222222221</v>
      </c>
      <c r="G18" s="27" t="s">
        <v>78</v>
      </c>
      <c r="H18" t="s">
        <v>83</v>
      </c>
      <c r="I18" s="29" t="s">
        <v>77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84</v>
      </c>
      <c r="I19" s="29" t="s">
        <v>85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tr">
        <f>Summary!$B$5</f>
        <v>MMS Short term parameters</v>
      </c>
      <c r="D24">
        <v>29</v>
      </c>
      <c r="E24" s="4">
        <f>E23+TIME(0,D23,0)</f>
        <v>0.62708333333333333</v>
      </c>
      <c r="G24" s="27" t="s">
        <v>63</v>
      </c>
      <c r="H24" t="s">
        <v>81</v>
      </c>
      <c r="I24" s="29" t="s">
        <v>80</v>
      </c>
    </row>
    <row r="25" spans="1:9" x14ac:dyDescent="0.3">
      <c r="B25" s="27">
        <f>B24+1</f>
        <v>12</v>
      </c>
      <c r="C25" t="s">
        <v>89</v>
      </c>
      <c r="D25">
        <v>28</v>
      </c>
      <c r="E25" s="4">
        <f>E24+TIME(0,D24,0)</f>
        <v>0.64722222222222225</v>
      </c>
      <c r="G25" s="27" t="s">
        <v>79</v>
      </c>
      <c r="H25" t="s">
        <v>82</v>
      </c>
      <c r="I25" s="29" t="s">
        <v>88</v>
      </c>
    </row>
    <row r="26" spans="1:9" x14ac:dyDescent="0.3">
      <c r="B26" s="27">
        <f>B25+1</f>
        <v>13</v>
      </c>
      <c r="C26" t="s">
        <v>20</v>
      </c>
      <c r="E26" s="4">
        <f>E25+TIME(0,D25,0)</f>
        <v>0.66666666666666674</v>
      </c>
    </row>
    <row r="27" spans="1:9" x14ac:dyDescent="0.3">
      <c r="E27" s="4"/>
    </row>
    <row r="28" spans="1:9" s="5" customFormat="1" x14ac:dyDescent="0.3">
      <c r="A28" s="28">
        <f>Summary!$A$6</f>
        <v>45335</v>
      </c>
      <c r="B28" s="26"/>
      <c r="C28" s="5" t="str">
        <f>Summary!$B$6</f>
        <v>Happy New  Year!</v>
      </c>
      <c r="E28" s="6">
        <f>Summary!F6</f>
        <v>0.25</v>
      </c>
      <c r="F28" s="6">
        <f>Summary!G6</f>
        <v>0.58333333333333326</v>
      </c>
      <c r="G28" s="26"/>
    </row>
    <row r="29" spans="1:9" x14ac:dyDescent="0.3">
      <c r="A29" s="2"/>
      <c r="B29" s="27">
        <f>B25+1</f>
        <v>13</v>
      </c>
      <c r="C29" t="s">
        <v>22</v>
      </c>
      <c r="D29">
        <v>60</v>
      </c>
      <c r="E29" s="4">
        <f>E28+TIME(0,D28,0)</f>
        <v>0.25</v>
      </c>
    </row>
    <row r="30" spans="1:9" x14ac:dyDescent="0.3">
      <c r="B30" s="27">
        <f>B29+1</f>
        <v>14</v>
      </c>
      <c r="C30" t="s">
        <v>20</v>
      </c>
      <c r="D30">
        <v>0</v>
      </c>
      <c r="E30" s="4">
        <f>E29+TIME(0,D29,0)</f>
        <v>0.29166666666666669</v>
      </c>
    </row>
    <row r="32" spans="1:9" s="5" customFormat="1" x14ac:dyDescent="0.3">
      <c r="A32" s="28">
        <f>Summary!$A$7</f>
        <v>45335</v>
      </c>
      <c r="B32" s="26"/>
      <c r="C32" s="5" t="str">
        <f>Summary!$B$7</f>
        <v>Happy New  Year!</v>
      </c>
      <c r="E32" s="6">
        <f>Summary!F7</f>
        <v>0.625</v>
      </c>
      <c r="F32" s="6">
        <f>Summary!G7</f>
        <v>0.95833333333333326</v>
      </c>
      <c r="G32" s="26"/>
    </row>
    <row r="33" spans="1:7" x14ac:dyDescent="0.3">
      <c r="A33" s="2"/>
      <c r="B33" s="27">
        <f>B30+1</f>
        <v>15</v>
      </c>
      <c r="C33" t="s">
        <v>22</v>
      </c>
      <c r="D33">
        <v>60</v>
      </c>
      <c r="E33" s="4">
        <f>E32+TIME(0,D32,0)</f>
        <v>0.625</v>
      </c>
    </row>
    <row r="34" spans="1:7" x14ac:dyDescent="0.3">
      <c r="B34" s="27">
        <f>B33+1</f>
        <v>16</v>
      </c>
      <c r="C34" t="s">
        <v>20</v>
      </c>
      <c r="D34">
        <v>0</v>
      </c>
      <c r="E34" s="4">
        <f>E33+TIME(0,D33,0)</f>
        <v>0.66666666666666663</v>
      </c>
    </row>
    <row r="35" spans="1:7" x14ac:dyDescent="0.3">
      <c r="A35" s="2"/>
    </row>
    <row r="36" spans="1:7" s="5" customFormat="1" x14ac:dyDescent="0.3">
      <c r="A36" s="28">
        <f>Summary!$A$8</f>
        <v>45342</v>
      </c>
      <c r="B36" s="26"/>
      <c r="E36" s="6">
        <f>Summary!F8</f>
        <v>0.25</v>
      </c>
      <c r="F36" s="6">
        <f>Summary!G8</f>
        <v>0.58333333333333326</v>
      </c>
      <c r="G36" s="26"/>
    </row>
    <row r="37" spans="1:7" x14ac:dyDescent="0.3">
      <c r="C37" t="s">
        <v>21</v>
      </c>
      <c r="D37">
        <v>3</v>
      </c>
      <c r="E37" s="4">
        <f>E36+TIME(0,D36,0)</f>
        <v>0.25</v>
      </c>
      <c r="G37" s="27" t="s">
        <v>58</v>
      </c>
    </row>
    <row r="38" spans="1:7" x14ac:dyDescent="0.3">
      <c r="B38" s="27">
        <f>B34+1</f>
        <v>17</v>
      </c>
      <c r="C38" t="str">
        <f>Summary!$B$8</f>
        <v>Compact Frame</v>
      </c>
      <c r="D38">
        <v>57</v>
      </c>
      <c r="E38" s="4">
        <f>E37+TIME(0,D37,0)</f>
        <v>0.25208333333333333</v>
      </c>
      <c r="G38" s="27" t="s">
        <v>60</v>
      </c>
    </row>
    <row r="39" spans="1:7" x14ac:dyDescent="0.3">
      <c r="B39" s="27">
        <f>B38+1</f>
        <v>18</v>
      </c>
      <c r="C39" t="s">
        <v>20</v>
      </c>
      <c r="E39" s="4">
        <f>E38+TIME(0,D38,0)</f>
        <v>0.29166666666666663</v>
      </c>
      <c r="G39" s="27" t="s">
        <v>58</v>
      </c>
    </row>
    <row r="41" spans="1:7" s="5" customFormat="1" x14ac:dyDescent="0.3">
      <c r="A41" s="28">
        <f>Summary!$A$9</f>
        <v>45342</v>
      </c>
      <c r="B41" s="26"/>
      <c r="E41" s="6">
        <f>Summary!F9</f>
        <v>0.625</v>
      </c>
      <c r="F41" s="6">
        <f>Summary!G9</f>
        <v>0.95833333333333326</v>
      </c>
      <c r="G41" s="26"/>
    </row>
    <row r="42" spans="1:7" x14ac:dyDescent="0.3">
      <c r="B42" s="27">
        <f>B39+1</f>
        <v>19</v>
      </c>
      <c r="C42" t="s">
        <v>21</v>
      </c>
      <c r="D42">
        <v>3</v>
      </c>
      <c r="E42" s="4">
        <f>E41+TIME(0,D41,0)</f>
        <v>0.625</v>
      </c>
      <c r="G42" s="27" t="s">
        <v>58</v>
      </c>
    </row>
    <row r="43" spans="1:7" x14ac:dyDescent="0.3">
      <c r="B43" s="27">
        <f>B42+1</f>
        <v>20</v>
      </c>
      <c r="C43" t="str">
        <f>Summary!$B$9</f>
        <v>SEC comments</v>
      </c>
      <c r="D43">
        <v>57</v>
      </c>
      <c r="E43" s="4">
        <f>E42+TIME(0,D42,0)</f>
        <v>0.62708333333333333</v>
      </c>
      <c r="G43" s="27" t="s">
        <v>73</v>
      </c>
    </row>
    <row r="44" spans="1:7" x14ac:dyDescent="0.3">
      <c r="B44" s="27">
        <f>B43+1</f>
        <v>21</v>
      </c>
      <c r="C44" t="s">
        <v>20</v>
      </c>
      <c r="E44" s="4">
        <f>E43+TIME(0,D43,0)</f>
        <v>0.66666666666666663</v>
      </c>
      <c r="G44" s="27" t="s">
        <v>58</v>
      </c>
    </row>
    <row r="45" spans="1:7" x14ac:dyDescent="0.3">
      <c r="A45" s="2"/>
      <c r="E45" s="4"/>
    </row>
    <row r="46" spans="1:7" s="5" customFormat="1" x14ac:dyDescent="0.3">
      <c r="A46" s="28">
        <f>Summary!$A$10</f>
        <v>45349</v>
      </c>
      <c r="B46" s="26"/>
      <c r="C46" s="5" t="str">
        <f>Summary!$E$10</f>
        <v>Joint with 802.11 CoxSC</v>
      </c>
      <c r="E46" s="6">
        <f>Summary!F10</f>
        <v>0.25</v>
      </c>
      <c r="F46" s="6">
        <f>Summary!G10</f>
        <v>0.58333333333333326</v>
      </c>
      <c r="G46" s="26"/>
    </row>
    <row r="47" spans="1:7" x14ac:dyDescent="0.3">
      <c r="B47" s="27">
        <f>B44+1</f>
        <v>22</v>
      </c>
      <c r="C47" t="s">
        <v>21</v>
      </c>
      <c r="D47">
        <v>10</v>
      </c>
      <c r="E47" s="4">
        <f>E46+TIME(0,D46,0)</f>
        <v>0.25</v>
      </c>
      <c r="G47" s="27" t="s">
        <v>58</v>
      </c>
    </row>
    <row r="48" spans="1:7" x14ac:dyDescent="0.3">
      <c r="B48" s="27">
        <f>B47+1</f>
        <v>23</v>
      </c>
      <c r="C48" t="str">
        <f>Summary!$B$10</f>
        <v>Coexistence (Joint w/11)</v>
      </c>
      <c r="D48">
        <v>50</v>
      </c>
      <c r="E48" s="4">
        <f>E47+TIME(0,D47,0)</f>
        <v>0.25694444444444442</v>
      </c>
      <c r="G48" s="27" t="s">
        <v>61</v>
      </c>
    </row>
    <row r="49" spans="1:7" x14ac:dyDescent="0.3">
      <c r="B49" s="27">
        <f>B48+1</f>
        <v>24</v>
      </c>
      <c r="C49" t="s">
        <v>20</v>
      </c>
      <c r="E49" s="4">
        <f>E48+TIME(0,D48,0)</f>
        <v>0.29166666666666663</v>
      </c>
      <c r="G49" s="27" t="s">
        <v>58</v>
      </c>
    </row>
    <row r="50" spans="1:7" x14ac:dyDescent="0.3">
      <c r="A50" s="2"/>
      <c r="E50" s="4"/>
    </row>
    <row r="51" spans="1:7" s="5" customFormat="1" x14ac:dyDescent="0.3">
      <c r="A51" s="28">
        <f>Summary!$A$11</f>
        <v>45349</v>
      </c>
      <c r="B51" s="26"/>
      <c r="E51" s="6">
        <f>Summary!F11</f>
        <v>0.625</v>
      </c>
      <c r="F51" s="6">
        <f>Summary!G11</f>
        <v>0.95833333333333326</v>
      </c>
      <c r="G51" s="26"/>
    </row>
    <row r="52" spans="1:7" x14ac:dyDescent="0.3">
      <c r="B52" s="27">
        <f>B49+1</f>
        <v>25</v>
      </c>
      <c r="C52" t="s">
        <v>21</v>
      </c>
      <c r="D52">
        <v>3</v>
      </c>
      <c r="E52" s="4">
        <f>E51+TIME(0,D51,0)</f>
        <v>0.625</v>
      </c>
      <c r="G52" s="27" t="s">
        <v>58</v>
      </c>
    </row>
    <row r="53" spans="1:7" x14ac:dyDescent="0.3">
      <c r="B53" s="27">
        <f>B52+1</f>
        <v>26</v>
      </c>
      <c r="C53" t="str">
        <f>Summary!$B$11</f>
        <v>One to Many</v>
      </c>
      <c r="D53">
        <v>57</v>
      </c>
      <c r="E53" s="4">
        <f>E52+TIME(0,D52,0)</f>
        <v>0.62708333333333333</v>
      </c>
      <c r="G53" s="27" t="s">
        <v>67</v>
      </c>
    </row>
    <row r="54" spans="1:7" x14ac:dyDescent="0.3">
      <c r="B54" s="27">
        <f>B53+1</f>
        <v>27</v>
      </c>
      <c r="C54" t="s">
        <v>20</v>
      </c>
      <c r="E54" s="4">
        <f>E53+TIME(0,D53,0)</f>
        <v>0.66666666666666663</v>
      </c>
      <c r="G54" s="27" t="s">
        <v>58</v>
      </c>
    </row>
    <row r="55" spans="1:7" x14ac:dyDescent="0.3">
      <c r="A55" s="2"/>
      <c r="E55" s="4"/>
    </row>
    <row r="56" spans="1:7" s="5" customFormat="1" x14ac:dyDescent="0.3">
      <c r="A56" s="28">
        <f>Summary!$A$12</f>
        <v>45356</v>
      </c>
      <c r="B56" s="26"/>
      <c r="C56" s="8"/>
      <c r="E56" s="6">
        <f>Summary!F12</f>
        <v>0.25</v>
      </c>
      <c r="F56" s="6">
        <f>Summary!G12</f>
        <v>0.58333333333333326</v>
      </c>
      <c r="G56" s="26"/>
    </row>
    <row r="57" spans="1:7" x14ac:dyDescent="0.3">
      <c r="B57" s="27">
        <f>B54+1</f>
        <v>28</v>
      </c>
      <c r="C57" t="s">
        <v>21</v>
      </c>
      <c r="D57">
        <v>3</v>
      </c>
      <c r="E57" s="4">
        <f>E56+TIME(0,D56,0)</f>
        <v>0.25</v>
      </c>
      <c r="G57" s="27" t="s">
        <v>58</v>
      </c>
    </row>
    <row r="58" spans="1:7" x14ac:dyDescent="0.3">
      <c r="B58" s="27">
        <f>B57+1</f>
        <v>29</v>
      </c>
      <c r="C58" t="str">
        <f>Summary!$B$12</f>
        <v>MLME and MCPS</v>
      </c>
      <c r="D58">
        <v>57</v>
      </c>
      <c r="E58" s="4">
        <f>E57+TIME(0,D57,0)</f>
        <v>0.25208333333333333</v>
      </c>
      <c r="G58" s="27" t="s">
        <v>62</v>
      </c>
    </row>
    <row r="59" spans="1:7" x14ac:dyDescent="0.3">
      <c r="B59" s="27">
        <f>B58+1</f>
        <v>30</v>
      </c>
      <c r="C59" t="s">
        <v>20</v>
      </c>
      <c r="E59" s="4">
        <f>E58+TIME(0,D58,0)</f>
        <v>0.29166666666666663</v>
      </c>
      <c r="G59" s="27" t="s">
        <v>58</v>
      </c>
    </row>
    <row r="60" spans="1:7" x14ac:dyDescent="0.3">
      <c r="A60" s="2"/>
      <c r="E60" s="4"/>
    </row>
    <row r="61" spans="1:7" s="5" customFormat="1" x14ac:dyDescent="0.3">
      <c r="A61" s="28">
        <f>Summary!$A$13</f>
        <v>45356</v>
      </c>
      <c r="B61" s="26"/>
      <c r="C61" s="8" t="str">
        <f>Summary!$E$13</f>
        <v>Close of interim TG meeting</v>
      </c>
      <c r="E61" s="6">
        <f>Summary!F11</f>
        <v>0.625</v>
      </c>
      <c r="F61" s="6">
        <f>Summary!G13</f>
        <v>0.95833333333333326</v>
      </c>
      <c r="G61" s="26"/>
    </row>
    <row r="62" spans="1:7" x14ac:dyDescent="0.3">
      <c r="B62" s="27">
        <f>B59+1</f>
        <v>31</v>
      </c>
      <c r="C62" t="s">
        <v>21</v>
      </c>
      <c r="D62">
        <v>5</v>
      </c>
      <c r="E62" s="4">
        <f>E61+TIME(0,D61,0)</f>
        <v>0.625</v>
      </c>
      <c r="G62" s="27" t="s">
        <v>58</v>
      </c>
    </row>
    <row r="63" spans="1:7" x14ac:dyDescent="0.3">
      <c r="B63" s="27">
        <f>B62+1</f>
        <v>32</v>
      </c>
      <c r="C63" t="s">
        <v>28</v>
      </c>
      <c r="D63">
        <v>10</v>
      </c>
      <c r="E63" s="4">
        <f>E62+TIME(0,D62,0)</f>
        <v>0.62847222222222221</v>
      </c>
      <c r="G63" s="27" t="s">
        <v>59</v>
      </c>
    </row>
    <row r="64" spans="1:7" x14ac:dyDescent="0.3">
      <c r="B64" s="27">
        <f>B63+1</f>
        <v>33</v>
      </c>
      <c r="C64" t="str">
        <f>Summary!$B$13</f>
        <v>TBA</v>
      </c>
      <c r="D64">
        <v>30</v>
      </c>
      <c r="E64" s="4">
        <f>E63+TIME(0,D63,0)</f>
        <v>0.63541666666666663</v>
      </c>
    </row>
    <row r="65" spans="2:7" x14ac:dyDescent="0.3">
      <c r="B65" s="27">
        <f>B64+1</f>
        <v>34</v>
      </c>
      <c r="C65" t="s">
        <v>27</v>
      </c>
      <c r="D65">
        <v>15</v>
      </c>
      <c r="E65" s="4">
        <f>E64+TIME(0,D64,0)</f>
        <v>0.65625</v>
      </c>
      <c r="G65" s="27" t="s">
        <v>58</v>
      </c>
    </row>
    <row r="66" spans="2:7" x14ac:dyDescent="0.3">
      <c r="B66" s="27">
        <f>B65+1</f>
        <v>35</v>
      </c>
      <c r="C66" t="s">
        <v>74</v>
      </c>
      <c r="E66" s="4">
        <f>E65+TIME(0,D65,0)</f>
        <v>0.66666666666666663</v>
      </c>
      <c r="G66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4" r:id="rId5" xr:uid="{E928A6EC-581B-4F8F-A1BC-C7C567B847FB}"/>
    <hyperlink ref="I19" r:id="rId6" xr:uid="{642D584A-770B-4F17-8875-AC16E0747799}"/>
    <hyperlink ref="I5" r:id="rId7" xr:uid="{6B248737-15BD-474A-8D74-6F53E54EAEBC}"/>
    <hyperlink ref="I25" r:id="rId8" xr:uid="{85C69A29-35C8-4BDD-B11E-D752267A162D}"/>
  </hyperlinks>
  <pageMargins left="0.7" right="0.7" top="0.75" bottom="0.75" header="0.3" footer="0.3"/>
  <pageSetup orientation="portrait" horizontalDpi="0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2024-02-06T14:32:45Z</dcterms:modified>
</cp:coreProperties>
</file>