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66925"/>
  <mc:AlternateContent xmlns:mc="http://schemas.openxmlformats.org/markup-compatibility/2006">
    <mc:Choice Requires="x15">
      <x15ac:absPath xmlns:x15ac="http://schemas.microsoft.com/office/spreadsheetml/2010/11/ac" url="C:\Users\bv080247\_LocalDocs\_Work_IEEE_4ab\Drafting\Draft-1\Consolidated-Comments-on-Draft-0-C\"/>
    </mc:Choice>
  </mc:AlternateContent>
  <xr:revisionPtr revIDLastSave="0" documentId="13_ncr:1_{9D5C00D8-A3D9-45D4-856F-BE6F9576DDBF}" xr6:coauthVersionLast="47" xr6:coauthVersionMax="47" xr10:uidLastSave="{00000000-0000-0000-0000-000000000000}"/>
  <bookViews>
    <workbookView xWindow="28680" yWindow="-120" windowWidth="29040" windowHeight="15720" xr2:uid="{653D3504-2DC9-466E-87D2-CDDFF92CBC36}"/>
  </bookViews>
  <sheets>
    <sheet name="Comments" sheetId="1" r:id="rId1"/>
    <sheet name="Progress-Status" sheetId="2" r:id="rId2"/>
    <sheet name="Categories" sheetId="5" r:id="rId3"/>
    <sheet name="Detailed Status" sheetId="3" r:id="rId4"/>
    <sheet name="Historical Status" sheetId="6" r:id="rId5"/>
  </sheets>
  <definedNames>
    <definedName name="_xlnm._FilterDatabase" localSheetId="0" hidden="1">Comments!$A$1:$V$927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 i="3" l="1"/>
  <c r="O6" i="3" l="1"/>
  <c r="W6" i="3"/>
  <c r="V6" i="3"/>
  <c r="U6" i="3"/>
  <c r="T6" i="3"/>
  <c r="V22" i="2" l="1"/>
  <c r="H5" i="2" l="1"/>
  <c r="Q6" i="3" l="1"/>
  <c r="S22" i="2"/>
  <c r="N22" i="2"/>
  <c r="K22" i="2"/>
  <c r="G2" i="3" l="1"/>
  <c r="B2" i="3"/>
  <c r="E2" i="3"/>
  <c r="Z6" i="3"/>
  <c r="Y6" i="3"/>
  <c r="X6" i="3"/>
  <c r="S6" i="3"/>
  <c r="P6" i="3"/>
  <c r="N6" i="3"/>
  <c r="M6" i="3"/>
  <c r="L6" i="3"/>
  <c r="K6" i="3"/>
  <c r="T22" i="2" l="1"/>
  <c r="Q22" i="2" l="1"/>
  <c r="P22" i="2"/>
  <c r="O22" i="2"/>
  <c r="L22" i="2"/>
  <c r="J22" i="2"/>
  <c r="I22" i="2"/>
  <c r="H22" i="2"/>
  <c r="G22" i="2"/>
  <c r="F22" i="2"/>
  <c r="E22" i="2"/>
  <c r="D22" i="2"/>
  <c r="C22" i="2"/>
  <c r="B22" i="2"/>
  <c r="W22" i="2" l="1"/>
  <c r="L5" i="2"/>
  <c r="K5" i="2"/>
  <c r="Q5" i="2"/>
  <c r="P5" i="2"/>
  <c r="O5" i="2"/>
  <c r="N5" i="2"/>
  <c r="G5" i="2" l="1"/>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<sst xmlns="http://schemas.openxmlformats.org/spreadsheetml/2006/main" count="8992" uniqueCount="1890">
  <si>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</si>
  <si>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</si>
  <si>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</si>
  <si>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</si>
  <si>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</si>
  <si>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</si>
  <si>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</si>
  <si>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</si>
  <si>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</si>
  <si>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</si>
  <si>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</si>
  <si>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</si>
  <si>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</si>
  <si>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</si>
  <si>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</si>
  <si>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</si>
  <si>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</si>
  <si>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</si>
  <si>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</si>
  <si>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</si>
  <si>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</si>
  <si>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</si>
  <si>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</si>
  <si>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</si>
  <si>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</si>
  <si>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</si>
  <si>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</si>
  <si>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</si>
  <si>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</si>
  <si>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</si>
  <si>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</si>
  <si>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</si>
  <si>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</si>
  <si>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</si>
  <si>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</si>
  <si>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</si>
  <si>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</si>
  <si>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</si>
  <si>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</si>
  <si>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</si>
  <si>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</si>
  <si>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</si>
  <si>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</si>
  <si>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</si>
  <si>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</si>
  <si>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</si>
  <si>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</si>
  <si>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</si>
  <si>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</si>
  <si>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</si>
  <si>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</si>
  <si>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Editor</t>
  </si>
  <si>
    <t>Revised</t>
  </si>
  <si>
    <t>Riku Pirhonen</t>
  </si>
  <si>
    <t>NXP Semiconductors</t>
  </si>
  <si>
    <t>Carlos</t>
  </si>
  <si>
    <t>Alex</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</si>
  <si>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</si>
  <si>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</si>
  <si>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</si>
  <si>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</si>
  <si>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</si>
  <si>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</si>
  <si>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</si>
  <si>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</si>
  <si>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</si>
  <si>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</si>
  <si>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</si>
  <si>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</si>
  <si>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</si>
  <si>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</si>
  <si>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</si>
  <si>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</si>
  <si>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</si>
  <si>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 No Resolution, not Assigned</t>
  </si>
  <si>
    <t>Rojan</t>
  </si>
  <si>
    <t>Ben</t>
  </si>
  <si>
    <t>Billy</t>
  </si>
  <si>
    <t>Larry</t>
  </si>
  <si>
    <t>Assigned Comments</t>
  </si>
  <si>
    <t>Carl</t>
  </si>
  <si>
    <t>Blank</t>
  </si>
  <si>
    <t>Assigned</t>
  </si>
  <si>
    <t>Waiting</t>
  </si>
  <si>
    <t>Editor Status</t>
  </si>
  <si>
    <t>Resolution</t>
  </si>
  <si>
    <t>Unassigned</t>
  </si>
  <si>
    <t>SUM</t>
  </si>
  <si>
    <t>Total #  Comments</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</si>
  <si>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</si>
  <si>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</si>
  <si>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</si>
  <si>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</si>
  <si>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</si>
  <si>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</si>
  <si>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</si>
  <si>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</si>
  <si>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</si>
  <si>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</si>
  <si>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</si>
  <si>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</si>
  <si>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</si>
  <si>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</si>
  <si>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</si>
  <si>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</si>
  <si>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</si>
  <si>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</si>
  <si>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</si>
  <si>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</si>
  <si>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</si>
  <si>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</si>
  <si>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</si>
  <si>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</si>
  <si>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</si>
  <si>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</si>
  <si>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</si>
  <si>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</si>
  <si>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</si>
  <si>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</si>
  <si>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</si>
  <si>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</si>
  <si>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</si>
  <si>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</si>
  <si>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</si>
  <si>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</si>
  <si>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</si>
  <si>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</si>
  <si>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</si>
  <si>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</si>
  <si>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</si>
  <si>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</si>
  <si>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</si>
  <si>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</si>
  <si>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</si>
  <si>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</si>
  <si>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</si>
  <si>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</si>
  <si>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</si>
  <si>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</si>
  <si>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</si>
  <si>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</si>
  <si>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</si>
  <si>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</si>
  <si>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</si>
  <si>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</si>
  <si>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</si>
  <si>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</si>
  <si>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</si>
  <si>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</si>
  <si>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</si>
  <si>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</si>
  <si>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</si>
  <si>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</si>
  <si>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</si>
  <si>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</si>
  <si>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</si>
  <si>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</si>
  <si>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</si>
  <si>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</si>
  <si>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</si>
  <si>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</si>
  <si>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</si>
  <si>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</si>
  <si>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</si>
  <si>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</si>
  <si>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</si>
  <si>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</si>
  <si>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</si>
  <si>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</si>
  <si>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</si>
  <si>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</si>
  <si>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</si>
  <si>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</si>
  <si>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</si>
  <si>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</si>
  <si>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</si>
  <si>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</si>
  <si>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</si>
  <si>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</si>
  <si>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</si>
  <si>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</si>
  <si>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</si>
  <si>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</si>
  <si>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</si>
  <si>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</si>
  <si>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</si>
  <si>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</si>
  <si>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</si>
  <si>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</si>
  <si>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</si>
  <si>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</si>
  <si>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</si>
  <si>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</si>
  <si>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</si>
  <si>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</si>
  <si>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</si>
  <si>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</si>
  <si>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</si>
  <si>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</si>
  <si>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</si>
  <si>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</si>
  <si>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</si>
  <si>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</si>
  <si>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</si>
  <si>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</si>
  <si>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</si>
  <si>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</si>
  <si>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</si>
  <si>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</si>
  <si>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</si>
  <si>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</si>
  <si>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</si>
  <si>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</si>
  <si>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</si>
  <si>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</si>
  <si>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</si>
  <si>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</si>
  <si>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</si>
  <si>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</si>
  <si>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</si>
  <si>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</si>
  <si>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</si>
  <si>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</si>
  <si>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</si>
  <si>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</si>
  <si>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</si>
  <si>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</si>
  <si>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</si>
  <si>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</si>
  <si>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</si>
  <si>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</si>
  <si>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</si>
  <si>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</si>
  <si>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</si>
  <si>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</si>
  <si>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</si>
  <si>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</si>
  <si>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</si>
  <si>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</si>
  <si>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</si>
  <si>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</si>
  <si>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</si>
  <si>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</si>
  <si>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</si>
  <si>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</si>
  <si>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</si>
  <si>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</si>
  <si>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</si>
  <si>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</si>
  <si>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</si>
  <si>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</si>
  <si>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</si>
  <si>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</si>
  <si>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</si>
  <si>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</si>
  <si>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</si>
  <si>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</si>
  <si>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</si>
  <si>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</si>
  <si>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</si>
  <si>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</si>
  <si>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</si>
  <si>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</si>
  <si>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</si>
  <si>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</si>
  <si>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</si>
  <si>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</si>
  <si>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</si>
  <si>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</si>
  <si>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</si>
  <si>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</si>
  <si>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</si>
  <si>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</si>
  <si>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</si>
  <si>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</si>
  <si>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</si>
  <si>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</si>
  <si>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</si>
  <si>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</si>
  <si>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</si>
  <si>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</si>
  <si>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</si>
  <si>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</si>
  <si>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</si>
  <si>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</si>
  <si>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</si>
  <si>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</si>
  <si>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</si>
  <si>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</si>
  <si>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</si>
  <si>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</si>
  <si>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</si>
  <si>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</si>
  <si>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</si>
  <si>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</si>
  <si>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</si>
  <si>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</si>
  <si>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</si>
  <si>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</si>
  <si>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</si>
  <si>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</si>
  <si>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</si>
  <si>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</si>
  <si>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</si>
  <si>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</si>
  <si>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</si>
  <si>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</si>
  <si>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</si>
  <si>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</si>
  <si>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</si>
  <si>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</si>
  <si>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</si>
  <si>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</si>
  <si>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</si>
  <si>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</si>
  <si>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</si>
  <si>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</si>
  <si>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</si>
  <si>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</si>
  <si>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</si>
  <si>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</si>
  <si>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</si>
  <si>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</si>
  <si>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</si>
  <si>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</si>
  <si>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</si>
  <si>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</si>
  <si>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</si>
  <si>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</si>
  <si>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</si>
  <si>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</si>
  <si>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</si>
  <si>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</si>
  <si>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</si>
  <si>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</si>
  <si>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</si>
  <si>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</si>
  <si>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</si>
  <si>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</si>
  <si>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</si>
  <si>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</si>
  <si>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</si>
  <si>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</si>
  <si>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</si>
  <si>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</si>
  <si>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</si>
  <si>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</si>
  <si>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</si>
  <si>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</si>
  <si>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</si>
  <si>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</si>
  <si>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</si>
  <si>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</si>
  <si>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</si>
  <si>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</si>
  <si>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</si>
  <si>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</si>
  <si>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</si>
  <si>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</si>
  <si>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</si>
  <si>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</si>
  <si>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</si>
  <si>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</si>
  <si>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</si>
  <si>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</si>
  <si>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</si>
  <si>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</si>
  <si>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</si>
  <si>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</si>
  <si>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</si>
  <si>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</si>
  <si>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</si>
  <si>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</si>
  <si>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</si>
  <si>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</si>
  <si>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</si>
  <si>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</si>
  <si>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</si>
  <si>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</si>
  <si>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</si>
  <si>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</si>
  <si>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</si>
  <si>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</si>
  <si>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</si>
  <si>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</si>
  <si>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</si>
  <si>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</si>
  <si>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</si>
  <si>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</si>
  <si>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</si>
  <si>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</si>
  <si>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</si>
  <si>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</si>
  <si>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</si>
  <si>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</si>
  <si>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</si>
  <si>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</si>
  <si>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</si>
  <si>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</si>
  <si>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</si>
  <si>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</si>
  <si>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</si>
  <si>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</si>
  <si>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</si>
  <si>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</si>
  <si>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</si>
  <si>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</si>
  <si>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</si>
  <si>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</si>
  <si>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</si>
  <si>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</si>
  <si>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</si>
  <si>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</si>
  <si>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</si>
  <si>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</si>
  <si>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</si>
  <si>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</si>
  <si>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</si>
  <si>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</si>
  <si>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</si>
  <si>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</si>
  <si>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</si>
  <si>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</si>
  <si>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</si>
  <si>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</si>
  <si>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</si>
  <si>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</si>
  <si>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</si>
  <si>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</si>
  <si>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</si>
  <si>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</si>
  <si>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</si>
  <si>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</si>
  <si>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</si>
  <si>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</si>
  <si>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</si>
  <si>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</si>
  <si>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</si>
  <si>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</si>
  <si>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</si>
  <si>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</si>
  <si>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</si>
  <si>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</si>
  <si>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</si>
  <si>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</si>
  <si>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</si>
  <si>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</si>
  <si>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</si>
  <si>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</si>
  <si>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</si>
  <si>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</si>
  <si>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</si>
  <si>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</si>
  <si>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</si>
  <si>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</si>
  <si>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</si>
  <si>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</si>
  <si>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</si>
  <si>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</si>
  <si>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</si>
  <si>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</si>
  <si>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</si>
  <si>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</si>
  <si>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</si>
  <si>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</si>
  <si>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</si>
  <si>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</si>
  <si>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</si>
  <si>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</si>
  <si>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</si>
  <si>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</si>
  <si>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</si>
  <si>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</si>
  <si>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</si>
  <si>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</si>
  <si>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</si>
  <si>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</si>
  <si>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</si>
  <si>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</si>
  <si>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</si>
  <si>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</si>
  <si>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</si>
  <si>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</si>
  <si>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</si>
  <si>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</si>
  <si>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</si>
  <si>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</si>
  <si>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</si>
  <si>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</si>
  <si>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</si>
  <si>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</si>
  <si>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</si>
  <si>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</si>
  <si>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</si>
  <si>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</si>
  <si>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</si>
  <si>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</si>
  <si>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</si>
  <si>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</si>
  <si>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</si>
  <si>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</si>
  <si>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</si>
  <si>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</si>
  <si>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</si>
  <si>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</si>
  <si>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</si>
  <si>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</si>
  <si>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</si>
  <si>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</si>
  <si>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</si>
  <si>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</si>
  <si>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</si>
  <si>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</si>
  <si>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</si>
  <si>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</si>
  <si>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</si>
  <si>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</si>
  <si>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</si>
  <si>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</si>
  <si>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</si>
  <si>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</si>
  <si>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</si>
  <si>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</si>
  <si>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</si>
  <si>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</si>
  <si>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</si>
  <si>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</si>
  <si>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</si>
  <si>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</si>
  <si>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</si>
  <si>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</si>
  <si>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</si>
  <si>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</si>
  <si>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</si>
  <si>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</si>
  <si>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</si>
  <si>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</si>
  <si>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</si>
  <si>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</si>
  <si>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</si>
  <si>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</si>
  <si>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</si>
  <si>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</si>
  <si>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</si>
  <si>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</si>
  <si>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</si>
  <si>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</si>
  <si>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</si>
  <si>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</si>
  <si>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</si>
  <si>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</si>
  <si>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</si>
  <si>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</si>
  <si>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</si>
  <si>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</si>
  <si>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</si>
  <si>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</si>
  <si>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</si>
  <si>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</si>
  <si>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</si>
  <si>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</si>
  <si>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</si>
  <si>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</si>
  <si>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</si>
  <si>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</si>
  <si>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</si>
  <si>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</si>
  <si>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</si>
  <si>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</si>
  <si>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</si>
  <si>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</si>
  <si>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</si>
  <si>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</si>
  <si>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</si>
  <si>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</si>
  <si>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</si>
  <si>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</si>
  <si>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</si>
  <si>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</si>
  <si>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</si>
  <si>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</si>
  <si>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</si>
  <si>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</si>
  <si>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</si>
  <si>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</si>
  <si>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</si>
  <si>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</si>
  <si>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</si>
  <si>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</si>
  <si>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</si>
  <si>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</si>
  <si>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</si>
  <si>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</si>
  <si>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</si>
  <si>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</si>
  <si>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</si>
  <si>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</si>
  <si>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</si>
  <si>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</si>
  <si>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</si>
  <si>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</si>
  <si>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</si>
  <si>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</si>
  <si>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</si>
  <si>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</si>
  <si>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</si>
  <si>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</si>
  <si>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</si>
  <si>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</si>
  <si>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</si>
  <si>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</si>
  <si>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</si>
  <si>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</si>
  <si>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</si>
  <si>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</si>
  <si>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</si>
  <si>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</si>
  <si>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</si>
  <si>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</si>
  <si>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</si>
  <si>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</si>
  <si>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</si>
  <si>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</si>
  <si>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</si>
  <si>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</si>
  <si>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</si>
  <si>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</si>
  <si>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</si>
  <si>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</si>
  <si>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</si>
  <si>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</si>
  <si>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</si>
  <si>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</si>
  <si>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</si>
  <si>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</si>
  <si>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</si>
  <si>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</si>
  <si>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</si>
  <si>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</si>
  <si>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</si>
  <si>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</si>
  <si>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</si>
  <si>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</si>
  <si>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</si>
  <si>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</si>
  <si>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</si>
  <si>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</si>
  <si>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</si>
  <si>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</si>
  <si>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</si>
  <si>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</si>
  <si>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</si>
  <si>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</si>
  <si>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</si>
  <si>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</si>
  <si>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</si>
  <si>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</si>
  <si>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</si>
  <si>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</si>
  <si>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</si>
  <si>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</si>
  <si>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</si>
  <si>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</si>
  <si>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</si>
  <si>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</si>
  <si>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</si>
  <si>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</si>
  <si>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</si>
  <si>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</si>
  <si>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</si>
  <si>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</si>
  <si>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</si>
  <si>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</si>
  <si>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</si>
  <si>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</si>
  <si>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</si>
  <si>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</si>
  <si>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</si>
  <si>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</si>
  <si>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</si>
  <si>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</si>
  <si>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</si>
  <si>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</si>
  <si>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</si>
  <si>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</si>
  <si>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</si>
  <si>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</si>
  <si>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</si>
  <si>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</si>
  <si>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</si>
  <si>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</si>
  <si>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</si>
  <si>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</si>
  <si>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</si>
  <si>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</si>
  <si>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 xml:space="preserve">Editorial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</si>
  <si>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</si>
  <si>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</si>
  <si>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</si>
  <si>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</si>
  <si>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</si>
  <si>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</si>
  <si>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</si>
  <si>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</si>
  <si>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</si>
  <si>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</si>
  <si>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</si>
  <si>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</si>
  <si>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</si>
  <si>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</si>
  <si>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</si>
  <si>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</si>
  <si>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</si>
  <si>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</si>
  <si>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</si>
  <si>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</si>
  <si>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</si>
  <si>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</si>
  <si>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</si>
  <si>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</si>
  <si>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</si>
  <si>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</si>
  <si>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</si>
  <si>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</si>
  <si>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</si>
  <si>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</si>
  <si>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</si>
  <si>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</si>
  <si>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</si>
  <si>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</si>
  <si>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</si>
  <si>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</si>
  <si>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</si>
  <si>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</si>
  <si>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</si>
  <si>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</si>
  <si>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</si>
  <si>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</si>
  <si>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</si>
  <si>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</si>
  <si>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</si>
  <si>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</si>
  <si>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</si>
  <si>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</si>
  <si>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</si>
  <si>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</si>
  <si>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</si>
  <si>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</si>
  <si>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</si>
  <si>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</si>
  <si>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</si>
  <si>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</si>
  <si>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</si>
  <si>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</si>
  <si>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</si>
  <si>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</si>
  <si>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</si>
  <si>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</si>
  <si>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</si>
  <si>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</si>
  <si>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</si>
  <si>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</si>
  <si>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</si>
  <si>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</si>
  <si>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</si>
  <si>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</si>
  <si>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</si>
  <si>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</si>
  <si>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</si>
  <si>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</si>
  <si>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</si>
  <si>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</si>
  <si>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</si>
  <si>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</si>
  <si>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</si>
  <si>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</si>
  <si>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</si>
  <si>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</si>
  <si>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</si>
  <si>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</si>
  <si>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</si>
  <si>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</si>
  <si>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</si>
  <si>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</si>
  <si>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</si>
  <si>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</si>
  <si>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</si>
  <si>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</si>
  <si>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</si>
  <si>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</si>
  <si>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</si>
  <si>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</si>
  <si>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</si>
  <si>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</si>
  <si>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</si>
  <si>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</si>
  <si>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</si>
  <si>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</si>
  <si>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</si>
  <si>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</si>
  <si>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</si>
  <si>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</si>
  <si>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</si>
  <si>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</si>
  <si>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</si>
  <si>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</si>
  <si>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</si>
  <si>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</si>
  <si>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</si>
  <si>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</si>
  <si>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</si>
  <si>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</si>
  <si>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</si>
  <si>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</si>
  <si>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</si>
  <si>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</si>
  <si>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</si>
  <si>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</si>
  <si>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</si>
  <si>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</si>
  <si>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</si>
  <si>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</si>
  <si>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</si>
  <si>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</si>
  <si>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</si>
  <si>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</si>
  <si>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</si>
  <si>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</si>
  <si>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</si>
  <si>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</si>
  <si>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</si>
  <si>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</si>
  <si>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</si>
  <si>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</si>
  <si>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</si>
  <si>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</si>
  <si>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</si>
  <si>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</si>
  <si>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</si>
  <si>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</si>
  <si>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</si>
  <si>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</si>
  <si>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</si>
  <si>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</si>
  <si>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</si>
  <si>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</si>
  <si>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</si>
  <si>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</si>
  <si>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</si>
  <si>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</si>
  <si>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</si>
  <si>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</si>
  <si>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</si>
  <si>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</si>
  <si>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</si>
  <si>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</si>
  <si>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</si>
  <si>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</si>
  <si>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</si>
  <si>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</si>
  <si>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</si>
  <si>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</si>
  <si>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</si>
  <si>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</si>
  <si>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</si>
  <si>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</si>
  <si>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</si>
  <si>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</si>
  <si>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</si>
  <si>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</si>
  <si>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</si>
  <si>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</si>
  <si>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</si>
  <si>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</si>
  <si>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</si>
  <si>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</si>
  <si>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</si>
  <si>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</si>
  <si>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</si>
  <si>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</si>
  <si>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</si>
  <si>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</si>
  <si>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</si>
  <si>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</si>
  <si>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</si>
  <si>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</si>
  <si>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</si>
  <si>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</si>
  <si>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</si>
  <si>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</si>
  <si>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</si>
  <si>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</si>
  <si>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</si>
  <si>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</si>
  <si>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</si>
  <si>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</si>
  <si>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</si>
  <si>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</si>
  <si>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</si>
  <si>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</si>
  <si>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</si>
  <si>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</si>
  <si>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</si>
  <si>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</si>
  <si>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</si>
  <si>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</si>
  <si>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</si>
  <si>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</si>
  <si>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</si>
  <si>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</si>
  <si>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</si>
  <si>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</si>
  <si>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</si>
  <si>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</si>
  <si>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</si>
  <si>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</si>
  <si>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</si>
  <si>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</si>
  <si>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</si>
  <si>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</si>
  <si>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</si>
  <si>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</si>
  <si>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</si>
  <si>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</si>
  <si>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</si>
  <si>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</si>
  <si>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</si>
  <si>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</si>
  <si>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</si>
  <si>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</si>
  <si>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</si>
  <si>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</si>
  <si>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</si>
  <si>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</si>
  <si>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</si>
  <si>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</si>
  <si>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</si>
  <si>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</si>
  <si>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</si>
  <si>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</si>
  <si>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</si>
  <si>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</si>
  <si>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</si>
  <si>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</si>
  <si>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</si>
  <si>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</si>
  <si>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</si>
  <si>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</si>
  <si>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</si>
  <si>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</si>
  <si>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</si>
  <si>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</si>
  <si>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</si>
  <si>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</si>
  <si>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</si>
  <si>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</si>
  <si>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</si>
  <si>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</si>
  <si>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</si>
  <si>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</si>
  <si>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</si>
  <si>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</si>
  <si>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</si>
  <si>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</si>
  <si>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</si>
  <si>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</si>
  <si>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</si>
  <si>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</si>
  <si>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</si>
  <si>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</si>
  <si>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</si>
  <si>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</si>
  <si>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</si>
  <si>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</si>
  <si>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</si>
  <si>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</si>
  <si>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</si>
  <si>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</si>
  <si>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</si>
  <si>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</si>
  <si>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</si>
  <si>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</si>
  <si>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</si>
  <si>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</si>
  <si>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</si>
  <si>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</si>
  <si>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</si>
  <si>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</si>
  <si>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</si>
  <si>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</si>
  <si>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</si>
  <si>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</si>
  <si>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</si>
  <si>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</si>
  <si>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</si>
  <si>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</si>
  <si>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</si>
  <si>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</si>
  <si>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</si>
  <si>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</si>
  <si>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</si>
  <si>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</si>
  <si>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</si>
  <si>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</si>
  <si>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</si>
  <si>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</si>
  <si>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</si>
  <si>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</si>
  <si>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</si>
  <si>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</si>
  <si>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</si>
  <si>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</si>
  <si>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</si>
  <si>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</si>
  <si>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</si>
  <si>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</si>
  <si>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</si>
  <si>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</si>
  <si>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</si>
  <si>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</si>
  <si>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</si>
  <si>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</si>
  <si>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</si>
  <si>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</si>
  <si>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</si>
  <si>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</si>
  <si>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</si>
  <si>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</si>
  <si>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</si>
  <si>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</si>
  <si>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</si>
  <si>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</si>
  <si>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</si>
  <si>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</si>
  <si>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</si>
  <si>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</si>
  <si>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</si>
  <si>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</si>
  <si>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</si>
  <si>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</si>
  <si>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</si>
  <si>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</si>
  <si>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</si>
  <si>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</si>
  <si>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</si>
  <si>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</si>
  <si>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</si>
  <si>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</si>
  <si>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</si>
  <si>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</si>
  <si>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</si>
  <si>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</si>
  <si>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</si>
  <si>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</si>
  <si>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</si>
  <si>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</si>
  <si>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</si>
  <si>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</si>
  <si>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</si>
  <si>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</si>
  <si>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</si>
  <si>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</si>
  <si>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</si>
  <si>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</si>
  <si>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</si>
  <si>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</si>
  <si>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</si>
  <si>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</si>
  <si>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</si>
  <si>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</si>
  <si>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</si>
  <si>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</si>
  <si>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</si>
  <si>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</si>
  <si>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</si>
  <si>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</si>
  <si>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</si>
  <si>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</si>
  <si>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</si>
  <si>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</si>
  <si>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</si>
  <si>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</si>
  <si>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</si>
  <si>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</si>
  <si>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</si>
  <si>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</si>
  <si>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</si>
  <si>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</si>
  <si>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</si>
  <si>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</si>
  <si>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</si>
  <si>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</si>
  <si>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</si>
  <si>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</si>
  <si>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</si>
  <si>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</si>
  <si>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</si>
  <si>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</si>
  <si>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</si>
  <si>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</si>
  <si>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</si>
  <si>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</si>
  <si>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</si>
  <si>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</si>
  <si>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</si>
  <si>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</si>
  <si>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</si>
  <si>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</si>
  <si>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</si>
  <si>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</si>
  <si>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</si>
  <si>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</si>
  <si>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</si>
  <si>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</si>
  <si>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</si>
  <si>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</si>
  <si>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</si>
  <si>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</si>
  <si>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</si>
  <si>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</si>
  <si>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</si>
  <si>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</si>
  <si>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</si>
  <si>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</si>
  <si>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</si>
  <si>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</si>
  <si>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</si>
  <si>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</si>
  <si>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</si>
  <si>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</si>
  <si>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</si>
  <si>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</si>
  <si>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</si>
  <si>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</si>
  <si>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</si>
  <si>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</si>
  <si>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</si>
  <si>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</si>
  <si>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</si>
  <si>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</si>
  <si>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</si>
  <si>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</si>
  <si>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</si>
  <si>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</si>
  <si>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</si>
  <si>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</si>
  <si>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</si>
  <si>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</si>
  <si>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</si>
  <si>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</si>
  <si>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</si>
  <si>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</si>
  <si>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</si>
  <si>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</si>
  <si>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</si>
  <si>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</si>
  <si>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</si>
  <si>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</si>
  <si>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</si>
  <si>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</si>
  <si>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</si>
  <si>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</si>
  <si>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</si>
  <si>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</si>
  <si>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</si>
  <si>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</si>
  <si>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</si>
  <si>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</si>
  <si>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</si>
  <si>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</si>
  <si>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</si>
  <si>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</si>
  <si>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</si>
  <si>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</si>
  <si>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</si>
  <si>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</si>
  <si>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</si>
  <si>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</si>
  <si>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</si>
  <si>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</si>
  <si>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</si>
  <si>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</si>
  <si>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</si>
  <si>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</si>
  <si>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</si>
  <si>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</si>
  <si>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</si>
  <si>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</si>
  <si>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</si>
  <si>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</si>
  <si>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</si>
  <si>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</si>
  <si>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</si>
  <si>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</si>
  <si>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</si>
  <si>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</si>
  <si>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</si>
  <si>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</si>
  <si>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</si>
  <si>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</si>
  <si>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</si>
  <si>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</si>
  <si>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</si>
  <si>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</si>
  <si>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</si>
  <si>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</si>
  <si>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</si>
  <si>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</si>
  <si>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</si>
  <si>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</si>
  <si>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</si>
  <si>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</si>
  <si>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</si>
  <si>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</si>
  <si>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</si>
  <si>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</si>
  <si>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</si>
  <si>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</si>
  <si>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</si>
  <si>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</si>
  <si>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</si>
  <si>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</si>
  <si>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</si>
  <si>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</si>
  <si>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</si>
  <si>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</si>
  <si>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</si>
  <si>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</si>
  <si>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</si>
  <si>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</si>
  <si>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</si>
  <si>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</si>
  <si>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</si>
  <si>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</si>
  <si>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</si>
  <si>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</si>
  <si>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</si>
  <si>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</si>
  <si>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</si>
  <si>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</si>
  <si>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</si>
  <si>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</si>
  <si>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</si>
  <si>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</si>
  <si>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</si>
  <si>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</si>
  <si>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</si>
  <si>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</si>
  <si>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</si>
  <si>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</si>
  <si>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</si>
  <si>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</si>
  <si>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</si>
  <si>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</si>
  <si>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</si>
  <si>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</si>
  <si>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</si>
  <si>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</si>
  <si>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</si>
  <si>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</si>
  <si>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</si>
  <si>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</si>
  <si>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</si>
  <si>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</si>
  <si>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</si>
  <si>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</si>
  <si>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</si>
  <si>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</si>
  <si>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</si>
  <si>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</si>
  <si>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</si>
  <si>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</si>
  <si>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</si>
  <si>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</si>
  <si>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</si>
  <si>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</si>
  <si>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</si>
  <si>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</si>
  <si>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</si>
  <si>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</si>
  <si>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</si>
  <si>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</si>
  <si>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</si>
  <si>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</si>
  <si>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</si>
  <si>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</si>
  <si>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</si>
  <si>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</si>
  <si>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</si>
  <si>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</si>
  <si>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</si>
  <si>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</si>
  <si>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</si>
  <si>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</si>
  <si>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</si>
  <si>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</si>
  <si>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</si>
  <si>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</si>
  <si>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</si>
  <si>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</si>
  <si>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</si>
  <si>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</si>
  <si>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</si>
  <si>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</si>
  <si>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</si>
  <si>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</si>
  <si>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</si>
  <si>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</si>
  <si>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</si>
  <si>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</si>
  <si>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</si>
  <si>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</si>
  <si>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</si>
  <si>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</si>
  <si>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</si>
  <si>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</si>
  <si>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</si>
  <si>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</si>
  <si>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</si>
  <si>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</si>
  <si>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</si>
  <si>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</si>
  <si>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</si>
  <si>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</si>
  <si>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</si>
  <si>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</si>
  <si>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</si>
  <si>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</si>
  <si>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</si>
  <si>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</si>
  <si>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</si>
  <si>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</si>
  <si>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</si>
  <si>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</si>
  <si>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</si>
  <si>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</si>
  <si>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</si>
  <si>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</si>
  <si>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</si>
  <si>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</si>
  <si>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</si>
  <si>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</si>
  <si>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</si>
  <si>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</si>
  <si>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</si>
  <si>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</si>
  <si>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</si>
  <si>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</si>
  <si>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</si>
  <si>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</si>
  <si>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</si>
  <si>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</si>
  <si>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</si>
  <si>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</si>
  <si>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</si>
  <si>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</si>
  <si>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</si>
  <si>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</si>
  <si>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</si>
  <si>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</si>
  <si>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</si>
  <si>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</si>
  <si>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</si>
  <si>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</si>
  <si>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</si>
  <si>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</si>
  <si>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</si>
  <si>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</si>
  <si>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</si>
  <si>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</si>
  <si>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</si>
  <si>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</si>
  <si>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</si>
  <si>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</si>
  <si>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</si>
  <si>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</si>
  <si>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</si>
  <si>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</si>
  <si>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</si>
  <si>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</si>
  <si>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</si>
  <si>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</si>
  <si>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</si>
  <si>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</si>
  <si>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</si>
  <si>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</si>
  <si>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</si>
  <si>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</si>
  <si>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</si>
  <si>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</si>
  <si>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</si>
  <si>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</si>
  <si>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</si>
  <si>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</si>
  <si>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</si>
  <si>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</si>
  <si>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</si>
  <si>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</si>
  <si>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</si>
  <si>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</si>
  <si>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</si>
  <si>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</si>
  <si>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</si>
  <si>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</si>
  <si>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</si>
  <si>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</si>
  <si>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</si>
  <si>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</si>
  <si>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</si>
  <si>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</si>
  <si>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</si>
  <si>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</si>
  <si>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</si>
  <si>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</si>
  <si>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</si>
  <si>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</si>
  <si>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</si>
  <si>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</si>
  <si>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</si>
  <si>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</si>
  <si>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</si>
  <si>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</si>
  <si>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</si>
  <si>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</si>
  <si>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</si>
  <si>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</si>
  <si>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</si>
  <si>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</si>
  <si>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</si>
  <si>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Change
until the start of a block relative
To
until the start of the next block relative</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</si>
  <si>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</si>
  <si>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</si>
  <si>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</si>
  <si>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</si>
  <si>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</si>
  <si>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</si>
  <si>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</si>
  <si>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</si>
  <si>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</si>
  <si>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</si>
  <si>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</si>
  <si>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</si>
  <si>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</si>
  <si>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</si>
  <si>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</si>
  <si>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</si>
  <si>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</si>
  <si>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</si>
  <si>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</si>
  <si>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</si>
  <si>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</si>
  <si>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</si>
  <si>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</si>
  <si>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</si>
  <si>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</si>
  <si>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</si>
  <si>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</si>
  <si>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</si>
  <si>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</si>
  <si>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</si>
  <si>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</si>
  <si>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</si>
  <si>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</si>
  <si>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</si>
  <si>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</si>
  <si>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</si>
  <si>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</si>
  <si>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</si>
  <si>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</si>
  <si>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</si>
  <si>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</si>
  <si>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</si>
  <si>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</si>
  <si>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</si>
  <si>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</si>
  <si>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</si>
  <si>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</si>
  <si>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</si>
  <si>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</si>
  <si>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</si>
  <si>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</si>
  <si>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</si>
  <si>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</si>
  <si>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</si>
  <si>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</si>
  <si>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</si>
  <si>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</si>
  <si>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</si>
  <si>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</si>
  <si>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</si>
  <si>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</si>
  <si>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</si>
  <si>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</si>
  <si>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</si>
  <si>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</si>
  <si>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</si>
  <si>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</si>
  <si>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</si>
  <si>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</si>
  <si>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</si>
  <si>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</si>
  <si>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</si>
  <si>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</si>
  <si>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</si>
  <si>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</si>
  <si>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</si>
  <si>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</si>
  <si>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</si>
  <si>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</si>
  <si>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</si>
  <si>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</si>
  <si>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</si>
  <si>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</si>
  <si>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</si>
  <si>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</si>
  <si>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</si>
  <si>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</si>
  <si>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</si>
  <si>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</si>
  <si>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</si>
  <si>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</si>
  <si>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</si>
  <si>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</si>
  <si>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</si>
  <si>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</si>
  <si>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</si>
  <si>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</si>
  <si>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</si>
  <si>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</si>
  <si>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</si>
  <si>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</si>
  <si>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</si>
  <si>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</si>
  <si>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</si>
  <si>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</si>
  <si>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</si>
  <si>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</si>
  <si>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</si>
  <si>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</si>
  <si>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</si>
  <si>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</si>
  <si>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</si>
  <si>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</si>
  <si>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</si>
  <si>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</si>
  <si>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</si>
  <si>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</si>
  <si>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</si>
  <si>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</si>
  <si>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</si>
  <si>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</si>
  <si>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</si>
  <si>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</si>
  <si>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</si>
  <si>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</si>
  <si>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</si>
  <si>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</si>
  <si>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</si>
  <si>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</si>
  <si>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</si>
  <si>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</si>
  <si>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</si>
  <si>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</si>
  <si>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</si>
  <si>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</si>
  <si>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</si>
  <si>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</si>
  <si>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</si>
  <si>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</si>
  <si>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</si>
  <si>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</si>
  <si>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</si>
  <si>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</si>
  <si>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</si>
  <si>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</si>
  <si>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</si>
  <si>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</si>
  <si>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</si>
  <si>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</si>
  <si>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</si>
  <si>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</si>
  <si>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</si>
  <si>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</si>
  <si>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</si>
  <si>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</si>
  <si>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</si>
  <si>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</si>
  <si>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</si>
  <si>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</si>
  <si>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</si>
  <si>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</si>
  <si>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</si>
  <si>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</si>
  <si>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</si>
  <si>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</si>
  <si>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</si>
  <si>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</si>
  <si>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</si>
  <si>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</si>
  <si>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</si>
  <si>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</si>
  <si>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</si>
  <si>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</si>
  <si>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</si>
  <si>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</si>
  <si>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</si>
  <si>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</si>
  <si>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</si>
  <si>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</si>
  <si>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</si>
  <si>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</si>
  <si>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</si>
  <si>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</si>
  <si>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</si>
  <si>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</si>
  <si>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</si>
  <si>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</si>
  <si>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</si>
  <si>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</si>
  <si>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</si>
  <si>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</si>
  <si>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</si>
  <si>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</si>
  <si>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</si>
  <si>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</si>
  <si>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</si>
  <si>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</si>
  <si>
    <t>SSBD</t>
  </si>
  <si>
    <t>NEWFR</t>
  </si>
  <si>
    <t>ACK</t>
  </si>
  <si>
    <t>DDRN</t>
  </si>
  <si>
    <t>SEC</t>
  </si>
  <si>
    <t>CHA</t>
  </si>
  <si>
    <t>HB</t>
  </si>
  <si>
    <t>RSS</t>
  </si>
  <si>
    <t>NBMSS</t>
  </si>
  <si>
    <t>MSS</t>
  </si>
  <si>
    <t>NBF</t>
  </si>
  <si>
    <t>SENS</t>
  </si>
  <si>
    <t>DISC</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</si>
  <si>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</si>
  <si>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</si>
  <si>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</si>
  <si>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</si>
  <si>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</si>
  <si>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</si>
  <si>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</si>
  <si>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</si>
  <si>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</si>
  <si>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</si>
  <si>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</si>
  <si>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</si>
  <si>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</si>
  <si>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</si>
  <si>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</si>
  <si>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</si>
  <si>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</si>
  <si>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</si>
  <si>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</si>
  <si>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</si>
  <si>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</si>
  <si>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</si>
  <si>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</si>
  <si>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</si>
  <si>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</si>
  <si>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</si>
  <si>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</si>
  <si>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</si>
  <si>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</si>
  <si>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</si>
  <si>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</si>
  <si>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</si>
  <si>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</si>
  <si>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</si>
  <si>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</si>
  <si>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</si>
  <si>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</si>
  <si>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7.2.2 </t>
  </si>
  <si>
    <t xml:space="preserve">10.38.8 </t>
  </si>
  <si>
    <t>10.41</t>
  </si>
  <si>
    <t>8.2.1</t>
  </si>
  <si>
    <t>10.43</t>
  </si>
  <si>
    <t>11.1</t>
  </si>
  <si>
    <t xml:space="preserve">12.3.7 </t>
  </si>
  <si>
    <t>33</t>
  </si>
  <si>
    <t>10.39</t>
  </si>
  <si>
    <t>16.2.7.4</t>
  </si>
  <si>
    <t xml:space="preserve">10.38.3 </t>
  </si>
  <si>
    <t xml:space="preserve">16.2.11 </t>
  </si>
  <si>
    <t>7.3.7</t>
  </si>
  <si>
    <t>10.40</t>
  </si>
  <si>
    <t>10.42</t>
  </si>
  <si>
    <t>13</t>
  </si>
  <si>
    <t>16</t>
  </si>
  <si>
    <t>10.37</t>
  </si>
  <si>
    <t>11.2.8</t>
  </si>
  <si>
    <t>12.3.2</t>
  </si>
  <si>
    <t>Add ")" at end of Note sentence.</t>
  </si>
  <si>
    <t>Looked at 802.11 and they have opening and closing bracket around this sentence, so copied adding ")" at end of sentence, rather than removing the "(".</t>
  </si>
  <si>
    <t xml:space="preserve">Font is the same. </t>
  </si>
  <si>
    <t>Underline the inserted Compact. (The strikeout of "Reserved" is showing the deletion of that word from the base standard we are amending, while the "Compact" shouild be underlined to show it is being inserted).</t>
  </si>
  <si>
    <t xml:space="preserve">The ANA will assign these numbers. The designation "&lt;ANA&gt;" is signalling this. </t>
  </si>
  <si>
    <t>This is a technical. To resolve this could someone prepare a document that clearly lays out what new content is needed to be added and where.</t>
  </si>
  <si>
    <t xml:space="preserve">The sub-clause heading comes from the 15.4 base standard and does not need to be changed. An EMDEV is an ERDEV (albeit an enhanced one).  </t>
  </si>
  <si>
    <t>No change was proposed, and I think the sub-clause heading which comes from the 15.4 base standard does not really need to change. Reasoning: We have said EMDEV shall support all ERDEV mandatory features, so the EMDEV is an ERDEV (albeit an enhanced one).  Unless someone thinks this is a technical issue the editor prefers not to change this heading.</t>
  </si>
  <si>
    <t>I decided a new table here was cleaner to make them separate since compact frame security is a bit different to base standard. I would prefer to keep it this way unless there is a technical reason for it to be in the same table.</t>
  </si>
  <si>
    <t>"Table #2" is the correct reference for the draft</t>
  </si>
  <si>
    <t>802.15 editor has defined the format here, which is being followed.</t>
  </si>
  <si>
    <t>15-24-0018-00-04ab-proposed-resolutions-for-security-comments-part1-key-id.docx</t>
  </si>
  <si>
    <t>15-24-0021-00-04ab-proposed-resolutions-for-mms-synchronized-responders.docx</t>
  </si>
  <si>
    <t>15-24-0022-00-04ab-proposed-comments-resolution-on-10-39-7-3.docx</t>
  </si>
  <si>
    <t>15-24-0023-00-04ab-proposed-comments-resolution-on-10-39-7-4.docx</t>
  </si>
  <si>
    <t>15-24-0024-00-04ab-proposed-comments-resolution-on-compact-frame.docx</t>
  </si>
  <si>
    <t>15-24-0025-01-04ab-proposed-comments-resolution-on-sensing-comments-part-11.docx</t>
  </si>
  <si>
    <t>15-24-0065-01-04ab-low-hanging-fruit-draft-c-resolution-proposals.pptx</t>
  </si>
  <si>
    <t>15-24-0063-01-04ab-proposed-comment-resolution-for-rss-related-comment-ids-503-506-598-599-and-926.docx</t>
  </si>
  <si>
    <t>15-24-0066-00-04ab-proposed-4ab-draft-c-comments-resolution-for-ssbd.xlsx</t>
  </si>
  <si>
    <t>Hongwon</t>
  </si>
  <si>
    <t>Billy/Carlos</t>
  </si>
  <si>
    <t>Vinod/Carlos</t>
  </si>
  <si>
    <t>Vinod/Billy/Pooria</t>
  </si>
  <si>
    <t>Pooria/Bin Q</t>
  </si>
  <si>
    <t>15-24-0019-02-04ab-proposed-resolutions-for-security-comments-part2-key-lookup-and-source.docx</t>
  </si>
  <si>
    <t>15-24-0017-01-04ab-proposed-resolutions-for-draft-c-non-security-key-id-field-comments.docx</t>
  </si>
  <si>
    <t>"… , as specified in the default ranging session configuration (as described in Table 9) …"</t>
  </si>
  <si>
    <t>Change:
"After transmitting the Advertising Poll Compact frame on the initialization channel, the initiator shall listen
for an incoming Advertising Response Compact frame in the subsequent initialization slot."
to
"After transmitting a compact frame suitable for advertising on the initialization channel, a monotonous grid of packet transmission slots shall start with each initialization slot beginning at integer multiples of macNbInitializationSlotDuration after the first packet transmission start. The initiator shall listen for an incoming advertising response in the subsequent initialization slot after the advertising poll."</t>
  </si>
  <si>
    <t>Change sentence to: "'After transmitting a Start of Ranging Compact frame or a Pubic Start of Ranging Compact frame, [...] at the time indicated in the SOR message."</t>
  </si>
  <si>
    <t>Comment withdrawn by commentor</t>
  </si>
  <si>
    <t>The 1:1 is correct</t>
  </si>
  <si>
    <t>Append to heading on line 3: "Initialization setup handshake for 1 to 1 ranging"</t>
  </si>
  <si>
    <t>Delete the paragraph</t>
  </si>
  <si>
    <t>15-24-0077-01-04ab-proposed-4ab-draft-c-comments-resolution-for-le-uwb-phy.xlsx</t>
  </si>
  <si>
    <t>15-24-0020-04-04ab-proposed-resolutions-for-security-comments-part3-misc.docx</t>
  </si>
  <si>
    <t>Replace "at the beginning of the ranging slot", with "then"</t>
  </si>
  <si>
    <t xml:space="preserve">Change "X" to "&lt;ab&gt;", and delete line "&lt;Amendment #/Corrigenda #&gt;" </t>
  </si>
  <si>
    <t>Change "Ranging" to "(ranging)" in description of the "Slot Duration" and related duration fields, and add a note: "The time division structures defined by the durations of the ranging slots, ranging rounds and ranging blocks, are used for data communications and sensing as well as ranging."   The text description thus clearly defines the relationships between these fields.</t>
  </si>
  <si>
    <t>Change "Ranging" to "(ranging)", and add a note: "The time division structures defined by the durations of the ranging slots, ranging rounds and ranging blocks, are used for data communications and sensing as well as ranging."</t>
  </si>
  <si>
    <t>Change "Ranging" to "(ranging)"</t>
  </si>
  <si>
    <t>Add statement at end of "changed" paragraph of 10.31.2 as follows: "Ranging slots are used for RFRAMEs, ranging control frames and other packets, e.g., sensing packets, data packets, etc."</t>
  </si>
  <si>
    <t>Change "CIR Report Parameters Present" to "Sensing Report Parameters Present" in the figure and the related field description text.</t>
  </si>
  <si>
    <t xml:space="preserve">Rename field to "CIR IQ Bit Widths" </t>
  </si>
  <si>
    <t>Replace sentence with two sentences: "The CIR IQ Bit Widths field specifies the number of bits used to encode each of signed I and Q values in the CIR report.  These values are normalized per antenna receive chain and per segment."</t>
  </si>
  <si>
    <t xml:space="preserve">Move these lines and figure 143, to after the description of the Frequency Stitching Type field. </t>
  </si>
  <si>
    <t>change to: "number of segments in the SENS sequence"</t>
  </si>
  <si>
    <t>Redraw figure to use larger text</t>
  </si>
  <si>
    <t>Need to revisit later since this is dependant on another change, for now I have inserted ", and the mandatory operating parameter sets for them" at the end of the sentence which at least gives the guidance that operating sets are there also.  May later on add cross referene to 10.38.12, or the separate clauses as Xiliang is suggesting..</t>
  </si>
  <si>
    <t>Had email from Alex asking me to ignore this one for now as it is a copy/paste error from technical comment #'s 66, 67.  Suggest to change to technical and assign to Alex.</t>
  </si>
  <si>
    <t>After detecting the wake-up signal, the correct operation is to issue the indication primitive that is the signal that wakes the "sleeping" device, and now that the device is awake it is appropriate to disable the "wake-up radio". So "disabled" is the correct word here.</t>
  </si>
  <si>
    <t>The indication is issued by an active wakeup receiver after it has detected the wake-up signal, at that point the indication is the event to wake up the sleeping device, and at that time we would want the wake-up function radio to be turned off.  So "disabled" is the correct word here.</t>
  </si>
  <si>
    <t>15-24-0104-01-04ab-proposed-comments-resolution-on-compact-frame-follow-up.docx</t>
  </si>
  <si>
    <t>Larry said Accepted in doc 15-24-0077-01-04ab</t>
  </si>
  <si>
    <t>Will just place at the end of clause 10, it can be reordered as part of next revision.</t>
  </si>
  <si>
    <t>Sentence is deleted by resolution of comment #491</t>
  </si>
  <si>
    <t>This comment was marked as "Ready" but the resolution in the linked document "LZ:We propose to remove 2*BF" is unclear. What exactly what is removed from where, and what does the resultant sentence look like, e.g. if something was multiuplied by 2xBF is it now multiplied by 1 or BF or what?  Please state explicit changes  like change "A" to "B".</t>
  </si>
  <si>
    <t>Was maked as "Ready" but resolution says see 490 which is not marked as "Ready."</t>
  </si>
  <si>
    <r>
      <t xml:space="preserve">Promoted 10.38.3.5.1 to 10.38.3.6, so the subsequent subclause 10.38.3.6 </t>
    </r>
    <r>
      <rPr>
        <i/>
        <sz val="10"/>
        <color theme="1"/>
        <rFont val="Arial"/>
        <family val="2"/>
      </rPr>
      <t>Coordination</t>
    </r>
    <r>
      <rPr>
        <sz val="10"/>
        <color theme="1"/>
        <rFont val="Arial"/>
        <family val="2"/>
      </rPr>
      <t xml:space="preserve"> becomes 10.38.3.7</t>
    </r>
  </si>
  <si>
    <t>Replace "RESP Compact frame " by "expected response"</t>
  </si>
  <si>
    <t>Change "all" to "the"</t>
  </si>
  <si>
    <t>Editor is happy with the clause title as is.</t>
  </si>
  <si>
    <t>Proposed resolution in 15-24-0107</t>
  </si>
  <si>
    <t>Delete extra space</t>
  </si>
  <si>
    <t>change to "a PPDU".</t>
  </si>
  <si>
    <t>Change to "This is shown in Figure 38, which illustrates the case of the response frame not being received correctly, where consequently the frames with dotted grey box are not sent."</t>
  </si>
  <si>
    <t>Change "Message ID field" to "Message Control field"</t>
  </si>
  <si>
    <t>"Report Phasea
Config field values 1 to 9 select a modulation mode from Table 45" but table 45 only has number 1~8</t>
  </si>
  <si>
    <t>Change sentence to "When the Message Control field value is 0x10 the Message Content field shall be formatted as shown in Figure 67.".</t>
  </si>
  <si>
    <t>Was marked as "Ready"… Disposition in 15-24-0066 says it is a duplicate of 184, but this is actually a duplicate of 187 which is still assigned. So this is not ready and has no resolution</t>
  </si>
  <si>
    <t>15-24-0109-01-04ab-proposed-comments-resolution-on-one-to-many-ranging.docx</t>
  </si>
  <si>
    <t>15-24-0111-00-04ab-proposed-resolution-for-hyperblock-block-assignment.docx</t>
  </si>
  <si>
    <t>15-24-0112-00-04ab-proposed-resolution-for-hyperblock-security.docx</t>
  </si>
  <si>
    <t>15-24-0108-02-04ab-proposed-resolution-for-mms-mac-public-part1.docx</t>
  </si>
  <si>
    <t>Add a note after the description of the Slot Duration field to say: "Ranging slots are not solely ranging, i.e., depending on the application needs they may also be used for sensing and/or general data transfer.  For an application doing sensing the terms sensing slots, sensing rounds, and sensing blocks are considered interchangeable with ranging slots, ranging rounds, and ranging blocks."</t>
  </si>
  <si>
    <t>Change "?" to variable</t>
  </si>
  <si>
    <t>Change "?" to variable, in two places</t>
  </si>
  <si>
    <t>The Group ID field is present for Message Control = 0x21.  This description is part of a set of field descriptions common to a series of figures of Public Advertising Poll Compact frames with differenr Message Control field values.</t>
  </si>
  <si>
    <t>Comment seems to be referencing wrong page, I am guessing that it is refering to Figure 30, top of p53, and wanting the word position insetred in the boxes on the first slot.</t>
  </si>
  <si>
    <t>In Figure 30, change text in the two left hand side dotted boxes from "Possible report packet" to "Possible report packet position".</t>
  </si>
  <si>
    <t>There are a number of different types of poll, response and report compact frames, keeping these general words avoids having to make and exhaustive list of these compact frames here.</t>
  </si>
  <si>
    <t>Change heading 10.38.10 from "Control messages for UWB MMS operation" to "Messages for MMS operation", and, change first sentence from "Compact frames are employed for the control channel messages." to "Compact frames are used in UWB MMS operation.".</t>
  </si>
  <si>
    <t>Change sentence to "Compact frames are used during the initialization setup phase, and during the control and report phases."</t>
  </si>
  <si>
    <t>Change "MOD 8" to "modulo 8", and delete the phrase "where MOD is the modulo division operator."</t>
  </si>
  <si>
    <t>Duplicate comment.</t>
  </si>
  <si>
    <t>Have done this one but need to do all the rest similarily.  Will make this DONE only when I have done that.</t>
  </si>
  <si>
    <t>change "?" to variable</t>
  </si>
  <si>
    <t>Text is clear as is. Everywhere else a field length of zero is meaning that the field in question is not present..</t>
  </si>
  <si>
    <t>88a</t>
  </si>
  <si>
    <t>Doc referenced in Dispoition Detail is being provided by Hongwon, please reassign accordingly.</t>
  </si>
  <si>
    <t>Change "AdvAdr" in 10.38.10.2.2. to "advertiser address"</t>
  </si>
  <si>
    <t>Change "AdvAdr" in 10.38.10.2.2. to "advertiser address", and change "RespAddr" to responder address.</t>
  </si>
  <si>
    <t>Change sentence to "The Public Advertising Confirmation Compact frame is transmitted by the initiator during the initialization phase."</t>
  </si>
  <si>
    <t>Redraw Common Info field as a separate figure. And change sentence to say "The Common Info field shall be formatted as shown in Figure"</t>
  </si>
  <si>
    <t>Change "then ensure the order of the elements describing the sessions is identical " to "then the order of the elements describing the sessions shall be identical"</t>
  </si>
  <si>
    <t>This is techncial, and is similar to comment being addressed by Alex in doc 103.  Please change to technical and assign to Alex.</t>
  </si>
  <si>
    <t>Not my words. Please make a Technical comment, and reassign (I suggest to Alex) to make technical determination as to how to resolve this.</t>
  </si>
  <si>
    <t>This is similar comment to Technical CID 78 assigned to Alex.  Suggest to change to Technical and reassign to Alex, as the resolution to CID 78 will also resolve this one.</t>
  </si>
  <si>
    <t>Specifying the order of transmission is a technical matter that the TG should agree on, however I believe that the base standard should already be specifying order of transmission for data payload being supplied by and passed to the next higher layer, in which case we could reject the comment.</t>
  </si>
  <si>
    <t>Doc referenced in Dispoition Detail is being provided by Alex, please reassign accordingly. Also change to Technical.</t>
  </si>
  <si>
    <t>Doc referenced in Disposition Detail is being provided by Alex, please reassign accordingly.Also change to Technical.</t>
  </si>
  <si>
    <t>15-24-0121-02-04ab-proposed-4ab-draft-c-comments-resolution-for-ssbd.docx</t>
  </si>
  <si>
    <t>15-24-0107-00-04ab-draft-c-comment-assignments-resolutions-i.docx</t>
  </si>
  <si>
    <t>15-24-0115-02-04ab-proposed-comments-resolution-on-time-efficient-one-to-many-ranging.docx</t>
  </si>
  <si>
    <t>Was Editorial now Technical, Needs Assignment. Perhaps to Alex, if he agrees since he has other comments on the same line already assigned to him.</t>
  </si>
  <si>
    <t>Was Editorial now Technical, Needs Assignment. Perhaps to Alex, if he agrees, since he has other comments on the same part of the doc already assigned to him.</t>
  </si>
  <si>
    <t>Was Editorial now Technical, Needs Assignment. Perhaps to Jinjing since a similar comment #782 is already assigned to him</t>
  </si>
  <si>
    <t>Was Editorial now Technical, Needs Assignment. Perhaps to Jinjing since a similar comment #783 is already assigned to him</t>
  </si>
  <si>
    <t>Was Editorial now Technical, Needs Assignment. Perhaps to Jinjing since a similar comment #786 is already assigned to him</t>
  </si>
  <si>
    <t>Await resolution for comment index 225 (row 761 currently) assigned to Pooria &amp; Bin Q</t>
  </si>
  <si>
    <t>This is marked editorial but I think it is technical, please change to Technical and perhapd assign to Pooria / Bin Q who have other assignments in this area</t>
  </si>
  <si>
    <t>15-24-0142-01-04ab-proposed-comments-resolution-on-nb-phy.docx</t>
  </si>
  <si>
    <t>15-24-0110-01-04ab-proposed-resolution-for-mms-short-term-operating-parameters.docx</t>
  </si>
  <si>
    <t>Proposal for 2024-03-26 Teleconference</t>
  </si>
  <si>
    <t>Telecon after March Face to Face</t>
  </si>
  <si>
    <t>Wednesday Afternoon</t>
  </si>
  <si>
    <t>After Face to Face</t>
  </si>
  <si>
    <t>Carlos/Billy</t>
  </si>
  <si>
    <t>Possible proposal on about half this week, the rest will need additional time.</t>
  </si>
  <si>
    <t>Discuss Tuesday Evening</t>
  </si>
  <si>
    <t>Thursday</t>
  </si>
  <si>
    <t>15-24-0125-01-04ab-proposed-resolutions-for-mms-initialization-and-setup-for-o2m-ranging.docx</t>
  </si>
  <si>
    <t>15-24-0141-01-04ab-proposed-comments-resolution-on-sensing-comments-part-2.docx</t>
  </si>
  <si>
    <t>15-24-0167-00-04ab-proposed-4ab-draft-c-comments-resolution-for-ssbd.docx</t>
  </si>
  <si>
    <t>More Discussion</t>
  </si>
  <si>
    <t>Li-Hsiang</t>
  </si>
  <si>
    <t>15-24-0145-02-04ab-proposed-resolution-for-block-scheduling-in-hyper-block-mode.docx</t>
  </si>
  <si>
    <t>15-24-0123-01-04ab-proposed-resolutions-for-mms-status-code.docx</t>
  </si>
  <si>
    <t>15-24-0171-00-04ab-proposed-comments-resolution-on-739-and-747.docx</t>
  </si>
  <si>
    <t>15-24-0144-02-04ab-proposed-resolution-for-mms-mac-public-part2.docx</t>
  </si>
  <si>
    <t>More research, possible other resolutions have addressed.</t>
  </si>
  <si>
    <t>Thursday PM1</t>
  </si>
  <si>
    <t>15-24-0114-03-04ab-proposed-resolution-for-cir-report-ie-format.docx</t>
  </si>
  <si>
    <t>15-24-0157-02-04ab-proposed-resolution-for-some-comments-on-one-to-many-ranging-session.docx</t>
  </si>
  <si>
    <t>15-24-0113-01-04ab-proposed-resolution-for-mms-irk.docx</t>
  </si>
  <si>
    <t>15-24-0139-05-04ab-proposed-resolutions-for-comments-92-93-115-117-118-176-215-216-217-218-295-297-460-839-840-841-843-877-878-879.docx</t>
  </si>
  <si>
    <t>15-24-0177-01-04ab-consensus-cids-extracted-from-dcn-103r6.docx</t>
  </si>
  <si>
    <t>More discussion</t>
  </si>
  <si>
    <t>Being Discussed</t>
  </si>
  <si>
    <t>15-24-0103-07-04ab-draftc-comment-resolution-1-30-2024.docx</t>
  </si>
  <si>
    <t>15-24-0160-01-04ab-proposed-comment-resolution-for-rss-related-comment-ids-503-and-926.docx</t>
  </si>
  <si>
    <t>15-24-0178-04-04ab-comment-resolution-continued.docx</t>
  </si>
  <si>
    <t>15-24-0143-04-04ab-proposed-comments-resolutions.docx</t>
  </si>
  <si>
    <t>15-24-0183-01-04ab-draftc-proposed-comment-resolutions-for-sensing-and-ac-ie.docx</t>
  </si>
  <si>
    <t>Total</t>
  </si>
  <si>
    <t>Issue</t>
  </si>
  <si>
    <t>Not Assigned</t>
  </si>
  <si>
    <t>Need Proposals</t>
  </si>
  <si>
    <t>Proposed Resolutions</t>
  </si>
  <si>
    <t>To Be Addressed</t>
  </si>
  <si>
    <t>Done</t>
  </si>
  <si>
    <t>Addressed</t>
  </si>
  <si>
    <t>Technical/General</t>
  </si>
  <si>
    <t>Before 2024-03-26 Telecons</t>
  </si>
  <si>
    <t>End of March Session</t>
  </si>
  <si>
    <t>Start of March Session</t>
  </si>
  <si>
    <t>After 2024-03-05 Telecons</t>
  </si>
  <si>
    <t>Before 2024-03-05 Telecons</t>
  </si>
  <si>
    <t>After 2024-02-27 Telecons</t>
  </si>
  <si>
    <t>End of January Session</t>
  </si>
  <si>
    <t>Beginning of January Session</t>
  </si>
  <si>
    <t>After 2024-01-09 Telecons</t>
  </si>
  <si>
    <t>Initial file</t>
  </si>
  <si>
    <t>Occasion</t>
  </si>
  <si>
    <t>Date</t>
  </si>
  <si>
    <t>-19</t>
  </si>
  <si>
    <t>-18</t>
  </si>
  <si>
    <t>-17</t>
  </si>
  <si>
    <t>-16</t>
  </si>
  <si>
    <t>-15</t>
  </si>
  <si>
    <t>-14</t>
  </si>
  <si>
    <t>-05</t>
  </si>
  <si>
    <t>-03</t>
  </si>
  <si>
    <t>-01</t>
  </si>
  <si>
    <t>-00</t>
  </si>
  <si>
    <t>Version</t>
  </si>
  <si>
    <t>-02</t>
  </si>
  <si>
    <t>-04</t>
  </si>
  <si>
    <t>-06</t>
  </si>
  <si>
    <t>-07</t>
  </si>
  <si>
    <t>NOTE, this was marked as Resolved and Ready, but the resolution in the referenced file was REJECT so nothing to do.</t>
  </si>
  <si>
    <t>I am marking this as DONE, but the resolution proposed in 177r1 has typos. It says "Revised. (resolved through  #627 by Rojan in DCN 23-20 in Panama F2F)", while comment #627 which is marked as DONE was resolved by document: 15-24-0020-04.</t>
  </si>
  <si>
    <t>-21</t>
  </si>
  <si>
    <t>Before 2024-04-02 Telecons</t>
  </si>
  <si>
    <t>15-24-0198-00-04ab-draftc-comment-resolution-cids-237-66-67-and-related-comments.docx</t>
  </si>
  <si>
    <t>Warsaw</t>
  </si>
  <si>
    <t>4/9 or 4/16</t>
  </si>
  <si>
    <t>-22</t>
  </si>
  <si>
    <t>After 2024-04-02 Telecons</t>
  </si>
  <si>
    <t>Need to work on Visio file which is giving me some issues.</t>
  </si>
  <si>
    <t>Need to work on Visio file.</t>
  </si>
  <si>
    <t>The resolution in 15-24-0143-04 said to add the line: "If both of ARC IE and AC IE are conveyed at the same time, the parameter values in both IE jointly configures 4z/4ab devices while those of ARC IE are for 4z devices.", but it is not correct to talk about 4ab or 4z devices. Discussed on TG4ab call on 9th April, where Youngwan agreed to provide a revised resolution</t>
  </si>
  <si>
    <t>Working with Carlos on Resolution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</si>
</sst>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i/>
      <sz val="10"/>
      <color theme="1"/>
      <name val="Arial"/>
      <family val="2"/>
    </font>
  </fonts>
  <fills count="11">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theme="9" tint="0.79998168889431442"/>
        <bgColor theme="9" tint="0.79998168889431442"/>
      </patternFill>
    </fill>
    <fill>
      <patternFill patternType="solid">
        <fgColor rgb="FFFFFF00"/>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
      <left/>
      <right/>
      <top style="thin">
        <color auto="1"/>
      </top>
      <bottom/>
      <diagonal/>
    </border>
    <border>
      <left/>
      <right/>
      <top/>
      <bottom style="thin">
        <color auto="1"/>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112">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7"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8"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9"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9" fillId="2" borderId="1" xfId="4" applyFont="1" applyFill="1" applyBorder="1" applyAlignment="1">
      <alignment horizontal="center" vertical="center"/>
    </xf>
    <xf numFmtId="0" fontId="9" fillId="2" borderId="3" xfId="4" applyFont="1" applyFill="1" applyBorder="1" applyAlignment="1">
      <alignment vertical="center"/>
    </xf>
    <xf numFmtId="10" fontId="7" fillId="6" borderId="4" xfId="5" applyNumberFormat="1" applyFont="1" applyFill="1" applyBorder="1" applyAlignment="1">
      <alignment horizontal="center" vertical="center"/>
    </xf>
    <xf numFmtId="10" fontId="7" fillId="6" borderId="1" xfId="5" applyNumberFormat="1" applyFont="1" applyFill="1" applyBorder="1" applyAlignment="1">
      <alignment horizontal="center" vertical="center"/>
    </xf>
    <xf numFmtId="10" fontId="7"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7"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9"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2" applyFont="1" applyAlignment="1">
      <alignment horizontal="left" vertical="top" wrapText="1"/>
    </xf>
    <xf numFmtId="0" fontId="3" fillId="0" borderId="0" xfId="0" applyFont="1" applyAlignment="1">
      <alignment horizontal="left" vertical="top"/>
    </xf>
    <xf numFmtId="0" fontId="6" fillId="0" borderId="0" xfId="0" applyFont="1" applyAlignment="1">
      <alignment horizontal="left" vertical="top"/>
    </xf>
    <xf numFmtId="0" fontId="5" fillId="0" borderId="0" xfId="2" applyFont="1" applyAlignment="1">
      <alignment horizontal="left" vertical="top"/>
    </xf>
    <xf numFmtId="0" fontId="5" fillId="0" borderId="0" xfId="2" applyFont="1" applyAlignment="1">
      <alignment horizontal="left" vertical="top" wrapText="1"/>
    </xf>
    <xf numFmtId="49" fontId="6" fillId="0" borderId="0" xfId="0" applyNumberFormat="1" applyFont="1" applyAlignment="1">
      <alignment horizontal="left" vertical="top" wrapText="1"/>
    </xf>
    <xf numFmtId="0" fontId="5" fillId="0" borderId="0" xfId="1" applyFont="1" applyAlignment="1">
      <alignment horizontal="left" vertical="top"/>
    </xf>
    <xf numFmtId="0" fontId="4" fillId="0" borderId="0" xfId="0" applyFont="1" applyAlignment="1">
      <alignment horizontal="left" vertical="top" wrapText="1"/>
    </xf>
    <xf numFmtId="0" fontId="6" fillId="0" borderId="0" xfId="0" applyFont="1" applyAlignment="1">
      <alignment wrapText="1"/>
    </xf>
    <xf numFmtId="0" fontId="6" fillId="0" borderId="0" xfId="0" applyFont="1" applyAlignment="1">
      <alignment vertical="top" wrapText="1"/>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6" fillId="0" borderId="0" xfId="0" applyFont="1" applyAlignment="1">
      <alignment horizontal="left" vertical="center"/>
    </xf>
    <xf numFmtId="0" fontId="5" fillId="0" borderId="0" xfId="2" applyFont="1" applyAlignment="1">
      <alignment horizontal="left" vertical="center"/>
    </xf>
    <xf numFmtId="49" fontId="6" fillId="0" borderId="0" xfId="0" applyNumberFormat="1" applyFont="1" applyAlignment="1">
      <alignment horizontal="left" vertical="center"/>
    </xf>
    <xf numFmtId="14" fontId="6" fillId="0" borderId="0" xfId="0" applyNumberFormat="1" applyFont="1" applyAlignment="1">
      <alignment horizontal="left" vertical="center"/>
    </xf>
    <xf numFmtId="0" fontId="5" fillId="0" borderId="0" xfId="1" applyFont="1" applyAlignment="1">
      <alignment horizontal="left" vertical="center"/>
    </xf>
    <xf numFmtId="49" fontId="5" fillId="0" borderId="0" xfId="2" applyNumberFormat="1" applyFont="1" applyAlignment="1">
      <alignment horizontal="left" vertical="center"/>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14" fontId="5" fillId="0" borderId="0" xfId="2" applyNumberFormat="1" applyFont="1" applyAlignment="1">
      <alignment horizontal="left" vertical="center"/>
    </xf>
    <xf numFmtId="0" fontId="5" fillId="0" borderId="0" xfId="0" applyFont="1" applyAlignment="1">
      <alignment horizontal="left" vertical="center"/>
    </xf>
    <xf numFmtId="49" fontId="5" fillId="0" borderId="0" xfId="1" applyNumberFormat="1" applyFont="1" applyAlignment="1">
      <alignment horizontal="left" vertical="center"/>
    </xf>
    <xf numFmtId="0" fontId="5" fillId="0" borderId="0" xfId="2"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center" wrapText="1"/>
    </xf>
    <xf numFmtId="49" fontId="0" fillId="9" borderId="12" xfId="0" applyNumberFormat="1" applyFill="1" applyBorder="1" applyAlignment="1">
      <alignment wrapText="1"/>
    </xf>
    <xf numFmtId="49" fontId="0" fillId="0" borderId="12" xfId="0" applyNumberFormat="1" applyBorder="1" applyAlignment="1">
      <alignment wrapText="1"/>
    </xf>
    <xf numFmtId="49" fontId="0" fillId="0" borderId="0" xfId="0" applyNumberFormat="1"/>
    <xf numFmtId="49" fontId="0" fillId="9" borderId="0" xfId="0" applyNumberFormat="1" applyFill="1" applyAlignment="1">
      <alignment wrapText="1"/>
    </xf>
    <xf numFmtId="49" fontId="0" fillId="0" borderId="0" xfId="0" applyNumberFormat="1" applyAlignment="1">
      <alignment wrapText="1"/>
    </xf>
    <xf numFmtId="0" fontId="2" fillId="0" borderId="0" xfId="2" applyAlignment="1">
      <alignment horizontal="left" vertical="top" wrapText="1"/>
    </xf>
    <xf numFmtId="0" fontId="2" fillId="0" borderId="0" xfId="2" applyAlignment="1">
      <alignment horizontal="left" vertical="center" wrapText="1"/>
    </xf>
    <xf numFmtId="0" fontId="0" fillId="0" borderId="0" xfId="0" applyAlignment="1">
      <alignment horizontal="left" vertical="center" wrapText="1"/>
    </xf>
    <xf numFmtId="0" fontId="6" fillId="8" borderId="0" xfId="0" applyFont="1" applyFill="1" applyAlignment="1">
      <alignment horizontal="left" vertical="top" wrapText="1"/>
    </xf>
    <xf numFmtId="0" fontId="0" fillId="0" borderId="0" xfId="0" applyAlignment="1">
      <alignment horizontal="left" indent="1"/>
    </xf>
    <xf numFmtId="0" fontId="0" fillId="0" borderId="13" xfId="0" applyBorder="1"/>
    <xf numFmtId="0" fontId="0" fillId="0" borderId="0" xfId="0" applyAlignment="1">
      <alignment horizontal="left" indent="3"/>
    </xf>
    <xf numFmtId="0" fontId="0" fillId="0" borderId="0" xfId="0" applyAlignment="1">
      <alignment horizontal="left" indent="2"/>
    </xf>
    <xf numFmtId="0" fontId="0" fillId="0" borderId="0" xfId="0" applyAlignment="1">
      <alignment wrapText="1"/>
    </xf>
    <xf numFmtId="14" fontId="0" fillId="0" borderId="0" xfId="0" applyNumberFormat="1"/>
    <xf numFmtId="0" fontId="0" fillId="0" borderId="0" xfId="0" quotePrefix="1"/>
    <xf numFmtId="0" fontId="0" fillId="0" borderId="0" xfId="0" applyAlignment="1">
      <alignment horizontal="left"/>
    </xf>
    <xf numFmtId="0" fontId="0" fillId="0" borderId="13" xfId="0" applyBorder="1" applyAlignment="1">
      <alignment horizontal="left"/>
    </xf>
    <xf numFmtId="0" fontId="6" fillId="10" borderId="0" xfId="0" applyFont="1" applyFill="1" applyAlignment="1">
      <alignment horizontal="left" vertical="top" wrapText="1"/>
    </xf>
    <xf numFmtId="0" fontId="7" fillId="2" borderId="1"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2" borderId="10" xfId="4" applyFont="1" applyFill="1" applyBorder="1" applyAlignment="1">
      <alignment horizontal="center" vertical="center"/>
    </xf>
    <xf numFmtId="0" fontId="7"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4" xfId="0" applyBorder="1" applyAlignment="1">
      <alignment vertical="center"/>
    </xf>
    <xf numFmtId="0" fontId="0" fillId="0" borderId="13" xfId="0" applyBorder="1" applyAlignment="1">
      <alignment vertic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18</xdr:col>
      <xdr:colOff>372500</xdr:colOff>
      <xdr:row>358</xdr:row>
      <xdr:rowOff>209550</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1812780</xdr:colOff>
      <xdr:row>67</xdr:row>
      <xdr:rowOff>31750</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1812780</xdr:colOff>
      <xdr:row>535</xdr:row>
      <xdr:rowOff>11129</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sheetPr codeName="Sheet1"/>
  <dimension ref="A1:V927"/>
  <sheetViews>
    <sheetView tabSelected="1" zoomScaleNormal="100" workbookViewId="0">
      <pane xSplit="5" ySplit="1" topLeftCell="H2" activePane="bottomRight" state="frozen"/>
      <selection activeCell="I34" sqref="I34"/>
      <selection pane="topRight" activeCell="I34" sqref="I34"/>
      <selection pane="bottomLeft" activeCell="I34" sqref="I34"/>
      <selection pane="bottomRight" activeCell="M15" sqref="M15"/>
    </sheetView>
  </sheetViews>
  <sheetFormatPr defaultColWidth="95.453125" defaultRowHeight="12.5" outlineLevelCol="2" x14ac:dyDescent="0.35"/>
  <cols>
    <col min="1" max="1" width="12" style="44" hidden="1" customWidth="1" outlineLevel="1"/>
    <col min="2" max="2" width="11.1796875" style="44" hidden="1" customWidth="1" outlineLevel="1"/>
    <col min="3" max="3" width="13.81640625" style="55" bestFit="1" customWidth="1" collapsed="1"/>
    <col min="4" max="4" width="7.81640625" style="55" hidden="1" customWidth="1" outlineLevel="2"/>
    <col min="5" max="5" width="10.1796875" style="55" bestFit="1" customWidth="1" collapsed="1"/>
    <col min="6" max="6" width="12.54296875" style="55" hidden="1" customWidth="1" outlineLevel="1"/>
    <col min="7" max="7" width="29" style="55" hidden="1" customWidth="1" outlineLevel="1"/>
    <col min="8" max="8" width="9.1796875" style="55" bestFit="1" customWidth="1" collapsed="1"/>
    <col min="9" max="9" width="10" style="55" bestFit="1" customWidth="1"/>
    <col min="10" max="10" width="11.1796875" style="55" bestFit="1" customWidth="1"/>
    <col min="11" max="11" width="6.7265625" style="55" bestFit="1" customWidth="1"/>
    <col min="12" max="12" width="52.81640625" style="39" customWidth="1"/>
    <col min="13" max="13" width="6.54296875" style="44" customWidth="1"/>
    <col min="14" max="14" width="56.26953125" style="39" customWidth="1"/>
    <col min="15" max="15" width="18" style="44" hidden="1" customWidth="1"/>
    <col min="16" max="16" width="10.54296875" style="55" customWidth="1"/>
    <col min="17" max="17" width="48.26953125" style="39" customWidth="1"/>
    <col min="18" max="18" width="15.26953125" style="70" customWidth="1"/>
    <col min="19" max="19" width="30.7265625" style="39" customWidth="1"/>
    <col min="20" max="20" width="11.453125" style="55" customWidth="1"/>
    <col min="21" max="21" width="53.54296875" style="61" customWidth="1"/>
    <col min="22" max="22" width="13.54296875" style="55" bestFit="1" customWidth="1"/>
    <col min="23" max="16384" width="95.453125" style="44"/>
  </cols>
  <sheetData>
    <row r="1" spans="1:22" s="43" customFormat="1" ht="65" x14ac:dyDescent="0.35">
      <c r="A1" s="41" t="s">
        <v>20</v>
      </c>
      <c r="B1" s="41" t="s">
        <v>21</v>
      </c>
      <c r="C1" s="52" t="s">
        <v>1</v>
      </c>
      <c r="D1" s="53" t="s">
        <v>22</v>
      </c>
      <c r="E1" s="54" t="s">
        <v>23</v>
      </c>
      <c r="F1" s="54" t="s">
        <v>24</v>
      </c>
      <c r="G1" s="52" t="s">
        <v>2</v>
      </c>
      <c r="H1" s="52" t="s">
        <v>8</v>
      </c>
      <c r="I1" s="52" t="s">
        <v>3</v>
      </c>
      <c r="J1" s="52" t="s">
        <v>4</v>
      </c>
      <c r="K1" s="52" t="s">
        <v>5</v>
      </c>
      <c r="L1" s="42" t="s">
        <v>6</v>
      </c>
      <c r="M1" s="41" t="s">
        <v>25</v>
      </c>
      <c r="N1" s="42" t="s">
        <v>7</v>
      </c>
      <c r="O1" s="42" t="s">
        <v>9</v>
      </c>
      <c r="P1" s="67" t="s">
        <v>19</v>
      </c>
      <c r="Q1" s="40" t="s">
        <v>18</v>
      </c>
      <c r="R1" s="69" t="s">
        <v>8</v>
      </c>
      <c r="S1" s="40" t="s">
        <v>35</v>
      </c>
      <c r="T1" s="67" t="s">
        <v>38</v>
      </c>
      <c r="U1" s="67" t="s">
        <v>36</v>
      </c>
      <c r="V1" s="67" t="s">
        <v>37</v>
      </c>
    </row>
    <row r="2" spans="1:22" ht="25" x14ac:dyDescent="0.35">
      <c r="C2" s="55" t="s">
        <v>367</v>
      </c>
      <c r="E2" s="56">
        <v>124</v>
      </c>
      <c r="G2" s="55" t="s">
        <v>368</v>
      </c>
      <c r="H2" s="55" t="s">
        <v>0</v>
      </c>
      <c r="I2" s="55">
        <v>0</v>
      </c>
      <c r="J2" s="55" t="s">
        <v>371</v>
      </c>
      <c r="K2" s="55">
        <v>0</v>
      </c>
      <c r="L2" s="39" t="s">
        <v>407</v>
      </c>
      <c r="M2" s="39"/>
      <c r="N2" s="39" t="s">
        <v>462</v>
      </c>
      <c r="R2" s="68"/>
      <c r="T2" s="55" t="s">
        <v>69</v>
      </c>
      <c r="U2" s="39"/>
      <c r="V2" s="55" t="s">
        <v>51</v>
      </c>
    </row>
    <row r="3" spans="1:22" ht="25" x14ac:dyDescent="0.35">
      <c r="C3" s="55" t="s">
        <v>367</v>
      </c>
      <c r="E3" s="56">
        <v>122</v>
      </c>
      <c r="G3" s="55" t="s">
        <v>368</v>
      </c>
      <c r="H3" s="55" t="s">
        <v>0</v>
      </c>
      <c r="I3" s="55">
        <v>0</v>
      </c>
      <c r="J3" s="55" t="s">
        <v>369</v>
      </c>
      <c r="K3" s="55">
        <v>7</v>
      </c>
      <c r="L3" s="39" t="s">
        <v>403</v>
      </c>
      <c r="M3" s="39"/>
      <c r="N3" s="39" t="s">
        <v>404</v>
      </c>
      <c r="P3" s="78" t="s">
        <v>49</v>
      </c>
      <c r="Q3" s="77"/>
      <c r="R3" s="78"/>
      <c r="S3" s="77"/>
      <c r="T3" s="78" t="s">
        <v>64</v>
      </c>
      <c r="U3" s="39"/>
    </row>
    <row r="4" spans="1:22" ht="37.5" x14ac:dyDescent="0.35">
      <c r="C4" s="55" t="s">
        <v>367</v>
      </c>
      <c r="E4" s="56">
        <v>123</v>
      </c>
      <c r="G4" s="55" t="s">
        <v>368</v>
      </c>
      <c r="H4" s="55" t="s">
        <v>0</v>
      </c>
      <c r="I4" s="55">
        <v>0</v>
      </c>
      <c r="J4" s="55" t="s">
        <v>370</v>
      </c>
      <c r="K4" s="55">
        <v>15</v>
      </c>
      <c r="L4" s="39" t="s">
        <v>405</v>
      </c>
      <c r="M4" s="39"/>
      <c r="N4" s="39" t="s">
        <v>406</v>
      </c>
      <c r="P4" s="78" t="s">
        <v>49</v>
      </c>
      <c r="Q4" s="77"/>
      <c r="R4" s="78"/>
      <c r="S4" s="77"/>
      <c r="T4" s="78" t="s">
        <v>64</v>
      </c>
      <c r="U4" s="39"/>
    </row>
    <row r="5" spans="1:22" x14ac:dyDescent="0.35">
      <c r="C5" s="55" t="s">
        <v>1166</v>
      </c>
      <c r="E5" s="56">
        <v>575</v>
      </c>
      <c r="G5" s="55" t="s">
        <v>742</v>
      </c>
      <c r="H5" s="55" t="s">
        <v>0</v>
      </c>
      <c r="I5" s="55">
        <v>1</v>
      </c>
      <c r="K5" s="55">
        <v>0</v>
      </c>
      <c r="L5" s="39" t="s">
        <v>1261</v>
      </c>
      <c r="M5" s="39"/>
      <c r="N5" s="39" t="s">
        <v>1181</v>
      </c>
      <c r="R5" s="68"/>
      <c r="T5" s="55" t="s">
        <v>69</v>
      </c>
      <c r="U5" s="39"/>
      <c r="V5" s="55" t="s">
        <v>51</v>
      </c>
    </row>
    <row r="6" spans="1:22" ht="25" x14ac:dyDescent="0.35">
      <c r="C6" s="55" t="s">
        <v>985</v>
      </c>
      <c r="E6" s="56">
        <v>480</v>
      </c>
      <c r="G6" s="55" t="s">
        <v>986</v>
      </c>
      <c r="H6" s="55" t="s">
        <v>0</v>
      </c>
      <c r="I6" s="55">
        <v>1</v>
      </c>
      <c r="L6" s="39" t="s">
        <v>1032</v>
      </c>
      <c r="M6" s="39"/>
      <c r="N6" s="39" t="s">
        <v>996</v>
      </c>
      <c r="P6" s="55" t="s">
        <v>52</v>
      </c>
      <c r="Q6" s="39" t="s">
        <v>1734</v>
      </c>
      <c r="R6" s="68"/>
      <c r="S6" s="44"/>
      <c r="T6" s="55" t="s">
        <v>64</v>
      </c>
      <c r="U6" s="39"/>
    </row>
    <row r="7" spans="1:22" x14ac:dyDescent="0.35">
      <c r="C7" s="55" t="s">
        <v>985</v>
      </c>
      <c r="E7" s="56">
        <v>481</v>
      </c>
      <c r="G7" s="55" t="s">
        <v>986</v>
      </c>
      <c r="H7" s="55" t="s">
        <v>0</v>
      </c>
      <c r="I7" s="55">
        <v>1</v>
      </c>
      <c r="L7" s="39" t="s">
        <v>1033</v>
      </c>
      <c r="M7" s="39"/>
      <c r="N7" s="39" t="s">
        <v>997</v>
      </c>
      <c r="P7" s="78" t="s">
        <v>49</v>
      </c>
      <c r="R7" s="68"/>
      <c r="S7" s="44"/>
      <c r="T7" s="55" t="s">
        <v>64</v>
      </c>
      <c r="U7" s="39"/>
    </row>
    <row r="8" spans="1:22" x14ac:dyDescent="0.35">
      <c r="C8" s="55" t="s">
        <v>985</v>
      </c>
      <c r="E8" s="56">
        <v>482</v>
      </c>
      <c r="G8" s="55" t="s">
        <v>986</v>
      </c>
      <c r="H8" s="55" t="s">
        <v>0</v>
      </c>
      <c r="I8" s="55">
        <v>3</v>
      </c>
      <c r="L8" s="39" t="s">
        <v>1033</v>
      </c>
      <c r="M8" s="39"/>
      <c r="N8" s="39" t="s">
        <v>998</v>
      </c>
      <c r="P8" s="78" t="s">
        <v>49</v>
      </c>
      <c r="R8" s="68"/>
      <c r="S8" s="44"/>
      <c r="T8" s="55" t="s">
        <v>64</v>
      </c>
      <c r="U8" s="39"/>
    </row>
    <row r="9" spans="1:22" ht="25" x14ac:dyDescent="0.35">
      <c r="C9" s="55" t="s">
        <v>985</v>
      </c>
      <c r="E9" s="56">
        <v>483</v>
      </c>
      <c r="G9" s="55" t="s">
        <v>986</v>
      </c>
      <c r="H9" s="55" t="s">
        <v>0</v>
      </c>
      <c r="I9" s="55">
        <v>9</v>
      </c>
      <c r="L9" s="39" t="s">
        <v>1034</v>
      </c>
      <c r="M9" s="39"/>
      <c r="N9" s="39" t="s">
        <v>999</v>
      </c>
      <c r="R9" s="68"/>
      <c r="T9" s="55" t="s">
        <v>69</v>
      </c>
      <c r="U9" s="39"/>
      <c r="V9" s="55" t="s">
        <v>51</v>
      </c>
    </row>
    <row r="10" spans="1:22" x14ac:dyDescent="0.35">
      <c r="C10" s="55" t="s">
        <v>985</v>
      </c>
      <c r="E10" s="56">
        <v>484</v>
      </c>
      <c r="G10" s="55" t="s">
        <v>986</v>
      </c>
      <c r="H10" s="55" t="s">
        <v>0</v>
      </c>
      <c r="I10" s="55">
        <v>9</v>
      </c>
      <c r="L10" s="39" t="s">
        <v>1033</v>
      </c>
      <c r="M10" s="39"/>
      <c r="N10" s="39" t="s">
        <v>1000</v>
      </c>
      <c r="P10" s="78" t="s">
        <v>49</v>
      </c>
      <c r="R10" s="68"/>
      <c r="S10" s="44"/>
      <c r="T10" s="55" t="s">
        <v>64</v>
      </c>
      <c r="U10" s="39"/>
    </row>
    <row r="11" spans="1:22" x14ac:dyDescent="0.35">
      <c r="C11" s="55" t="s">
        <v>985</v>
      </c>
      <c r="E11" s="56">
        <v>485</v>
      </c>
      <c r="G11" s="55" t="s">
        <v>986</v>
      </c>
      <c r="H11" s="55" t="s">
        <v>0</v>
      </c>
      <c r="I11" s="55">
        <v>10</v>
      </c>
      <c r="L11" s="39" t="s">
        <v>1035</v>
      </c>
      <c r="M11" s="39"/>
      <c r="N11" s="39" t="s">
        <v>1001</v>
      </c>
      <c r="P11" s="78" t="s">
        <v>49</v>
      </c>
      <c r="R11" s="68"/>
      <c r="S11" s="44"/>
      <c r="T11" s="55" t="s">
        <v>67</v>
      </c>
    </row>
    <row r="12" spans="1:22" x14ac:dyDescent="0.35">
      <c r="C12" s="56" t="s">
        <v>367</v>
      </c>
      <c r="D12" s="56"/>
      <c r="E12" s="56">
        <v>120</v>
      </c>
      <c r="F12" s="56"/>
      <c r="G12" s="56" t="s">
        <v>368</v>
      </c>
      <c r="H12" s="56" t="s">
        <v>0</v>
      </c>
      <c r="I12" s="56">
        <v>13</v>
      </c>
      <c r="J12" s="60" t="s">
        <v>15</v>
      </c>
      <c r="K12" s="56">
        <v>23</v>
      </c>
      <c r="L12" s="39" t="s">
        <v>399</v>
      </c>
      <c r="M12" s="39"/>
      <c r="N12" s="39" t="s">
        <v>400</v>
      </c>
      <c r="O12" s="45"/>
      <c r="P12" s="78" t="s">
        <v>49</v>
      </c>
      <c r="R12" s="68"/>
      <c r="S12" s="44"/>
      <c r="T12" s="55" t="s">
        <v>64</v>
      </c>
      <c r="U12" s="39"/>
    </row>
    <row r="13" spans="1:22" ht="75" x14ac:dyDescent="0.35">
      <c r="C13" s="55" t="s">
        <v>367</v>
      </c>
      <c r="E13" s="56">
        <v>121</v>
      </c>
      <c r="G13" s="55" t="s">
        <v>368</v>
      </c>
      <c r="H13" s="55" t="s">
        <v>0</v>
      </c>
      <c r="I13" s="55">
        <v>14</v>
      </c>
      <c r="J13" s="55" t="s">
        <v>369</v>
      </c>
      <c r="K13" s="55">
        <v>5</v>
      </c>
      <c r="L13" s="39" t="s">
        <v>401</v>
      </c>
      <c r="M13" s="39"/>
      <c r="N13" s="39" t="s">
        <v>402</v>
      </c>
      <c r="R13" s="68"/>
      <c r="T13" s="55" t="s">
        <v>69</v>
      </c>
      <c r="U13" s="39"/>
      <c r="V13" s="55" t="s">
        <v>51</v>
      </c>
    </row>
    <row r="14" spans="1:22" ht="25" x14ac:dyDescent="0.35">
      <c r="C14" s="55" t="s">
        <v>367</v>
      </c>
      <c r="E14" s="56">
        <v>126</v>
      </c>
      <c r="G14" s="55" t="s">
        <v>368</v>
      </c>
      <c r="H14" s="55" t="s">
        <v>0</v>
      </c>
      <c r="I14" s="55">
        <v>15</v>
      </c>
      <c r="J14" s="55" t="s">
        <v>42</v>
      </c>
      <c r="K14" s="55">
        <v>7</v>
      </c>
      <c r="L14" s="39" t="s">
        <v>409</v>
      </c>
      <c r="M14" s="39"/>
      <c r="N14" s="39" t="s">
        <v>464</v>
      </c>
      <c r="P14" s="78" t="s">
        <v>49</v>
      </c>
      <c r="Q14" s="39" t="s">
        <v>1716</v>
      </c>
      <c r="R14" s="68"/>
      <c r="S14" s="44"/>
      <c r="T14" s="55" t="s">
        <v>64</v>
      </c>
      <c r="U14" s="39"/>
    </row>
    <row r="15" spans="1:22" ht="25" x14ac:dyDescent="0.35">
      <c r="C15" s="55" t="s">
        <v>367</v>
      </c>
      <c r="E15" s="56">
        <v>125</v>
      </c>
      <c r="G15" s="55" t="s">
        <v>368</v>
      </c>
      <c r="H15" s="55" t="s">
        <v>0</v>
      </c>
      <c r="I15" s="55">
        <v>15</v>
      </c>
      <c r="J15" s="55" t="s">
        <v>42</v>
      </c>
      <c r="K15" s="55">
        <v>8</v>
      </c>
      <c r="L15" s="39" t="s">
        <v>408</v>
      </c>
      <c r="M15" s="39"/>
      <c r="N15" s="39" t="s">
        <v>463</v>
      </c>
      <c r="P15" s="78" t="s">
        <v>49</v>
      </c>
      <c r="Q15" s="39" t="s">
        <v>1716</v>
      </c>
      <c r="R15" s="68"/>
      <c r="S15" s="44"/>
      <c r="T15" s="55" t="s">
        <v>64</v>
      </c>
      <c r="U15" s="39"/>
    </row>
    <row r="16" spans="1:22" ht="37.5" x14ac:dyDescent="0.35">
      <c r="C16" s="55" t="s">
        <v>985</v>
      </c>
      <c r="E16" s="56">
        <v>490</v>
      </c>
      <c r="G16" s="55" t="s">
        <v>986</v>
      </c>
      <c r="H16" s="55" t="s">
        <v>12</v>
      </c>
      <c r="I16" s="55">
        <v>15</v>
      </c>
      <c r="J16" s="55" t="s">
        <v>42</v>
      </c>
      <c r="K16" s="55">
        <v>8</v>
      </c>
      <c r="L16" s="39" t="s">
        <v>1039</v>
      </c>
      <c r="M16" s="39"/>
      <c r="N16" s="39" t="s">
        <v>1006</v>
      </c>
      <c r="P16" s="55" t="s">
        <v>52</v>
      </c>
      <c r="Q16" s="39" t="s">
        <v>1798</v>
      </c>
      <c r="R16" s="68" t="s">
        <v>1627</v>
      </c>
      <c r="T16" s="55" t="s">
        <v>64</v>
      </c>
      <c r="U16" s="39"/>
    </row>
    <row r="17" spans="3:22" ht="62.5" x14ac:dyDescent="0.35">
      <c r="C17" s="56" t="s">
        <v>512</v>
      </c>
      <c r="D17" s="56"/>
      <c r="E17" s="56">
        <v>184</v>
      </c>
      <c r="F17" s="56"/>
      <c r="G17" s="56" t="s">
        <v>513</v>
      </c>
      <c r="H17" s="56" t="s">
        <v>12</v>
      </c>
      <c r="I17" s="56">
        <v>15</v>
      </c>
      <c r="J17" s="60" t="s">
        <v>42</v>
      </c>
      <c r="K17" s="56">
        <v>12</v>
      </c>
      <c r="L17" s="39" t="s">
        <v>531</v>
      </c>
      <c r="M17" s="39"/>
      <c r="N17" s="39" t="s">
        <v>532</v>
      </c>
      <c r="O17" s="45"/>
      <c r="P17" s="78" t="s">
        <v>49</v>
      </c>
      <c r="Q17" s="39" t="s">
        <v>1716</v>
      </c>
      <c r="R17" s="68" t="s">
        <v>1627</v>
      </c>
      <c r="S17" s="44"/>
      <c r="T17" s="55" t="s">
        <v>64</v>
      </c>
      <c r="U17" s="39"/>
    </row>
    <row r="18" spans="3:22" ht="37.5" x14ac:dyDescent="0.35">
      <c r="C18" s="55" t="s">
        <v>1166</v>
      </c>
      <c r="E18" s="56">
        <v>576</v>
      </c>
      <c r="G18" s="55" t="s">
        <v>742</v>
      </c>
      <c r="H18" s="55" t="s">
        <v>0</v>
      </c>
      <c r="I18" s="55">
        <v>15</v>
      </c>
      <c r="J18" s="55" t="s">
        <v>42</v>
      </c>
      <c r="K18" s="55">
        <v>14</v>
      </c>
      <c r="L18" s="39" t="s">
        <v>1262</v>
      </c>
      <c r="M18" s="39"/>
      <c r="N18" s="39" t="s">
        <v>1182</v>
      </c>
      <c r="P18" s="55" t="s">
        <v>52</v>
      </c>
      <c r="Q18" s="39" t="s">
        <v>1716</v>
      </c>
      <c r="R18" s="68"/>
      <c r="S18" s="44"/>
      <c r="T18" s="55" t="s">
        <v>64</v>
      </c>
      <c r="U18" s="39"/>
    </row>
    <row r="19" spans="3:22" ht="87.5" x14ac:dyDescent="0.35">
      <c r="C19" s="55" t="s">
        <v>985</v>
      </c>
      <c r="E19" s="56">
        <v>487</v>
      </c>
      <c r="G19" s="55" t="s">
        <v>986</v>
      </c>
      <c r="H19" s="55" t="s">
        <v>0</v>
      </c>
      <c r="I19" s="55">
        <v>15</v>
      </c>
      <c r="J19" s="55" t="s">
        <v>42</v>
      </c>
      <c r="K19" s="55">
        <v>15</v>
      </c>
      <c r="L19" s="39" t="s">
        <v>1036</v>
      </c>
      <c r="M19" s="39"/>
      <c r="N19" s="39" t="s">
        <v>1003</v>
      </c>
      <c r="R19" s="68"/>
      <c r="T19" s="55" t="s">
        <v>69</v>
      </c>
      <c r="U19" s="39" t="s">
        <v>1751</v>
      </c>
      <c r="V19" s="55" t="s">
        <v>51</v>
      </c>
    </row>
    <row r="20" spans="3:22" x14ac:dyDescent="0.35">
      <c r="C20" s="56" t="s">
        <v>48</v>
      </c>
      <c r="D20" s="56"/>
      <c r="E20" s="56">
        <v>48</v>
      </c>
      <c r="F20" s="56"/>
      <c r="G20" s="56" t="s">
        <v>27</v>
      </c>
      <c r="H20" s="56" t="s">
        <v>0</v>
      </c>
      <c r="I20" s="56">
        <v>15</v>
      </c>
      <c r="J20" s="60" t="s">
        <v>42</v>
      </c>
      <c r="K20" s="56">
        <v>19</v>
      </c>
      <c r="L20" s="39" t="s">
        <v>195</v>
      </c>
      <c r="M20" s="39"/>
      <c r="N20" s="39" t="s">
        <v>196</v>
      </c>
      <c r="O20" s="45"/>
      <c r="P20" s="55" t="s">
        <v>52</v>
      </c>
      <c r="Q20" s="39" t="s">
        <v>1752</v>
      </c>
      <c r="R20" s="68"/>
      <c r="S20" s="44"/>
      <c r="T20" s="55" t="s">
        <v>64</v>
      </c>
      <c r="U20" s="39"/>
    </row>
    <row r="21" spans="3:22" x14ac:dyDescent="0.35">
      <c r="C21" s="56" t="s">
        <v>512</v>
      </c>
      <c r="D21" s="56"/>
      <c r="E21" s="56">
        <v>185</v>
      </c>
      <c r="F21" s="56"/>
      <c r="G21" s="56" t="s">
        <v>513</v>
      </c>
      <c r="H21" s="56" t="s">
        <v>0</v>
      </c>
      <c r="I21" s="56">
        <v>15</v>
      </c>
      <c r="J21" s="56" t="s">
        <v>42</v>
      </c>
      <c r="K21" s="56">
        <v>19</v>
      </c>
      <c r="L21" s="39" t="s">
        <v>533</v>
      </c>
      <c r="M21" s="39"/>
      <c r="N21" s="39" t="s">
        <v>534</v>
      </c>
      <c r="O21" s="45"/>
      <c r="P21" s="55" t="s">
        <v>52</v>
      </c>
      <c r="Q21" s="39" t="s">
        <v>1752</v>
      </c>
      <c r="R21" s="68"/>
      <c r="S21" s="44"/>
      <c r="T21" s="55" t="s">
        <v>64</v>
      </c>
      <c r="U21" s="39"/>
    </row>
    <row r="22" spans="3:22" ht="25" x14ac:dyDescent="0.35">
      <c r="C22" s="55" t="s">
        <v>985</v>
      </c>
      <c r="E22" s="56">
        <v>491</v>
      </c>
      <c r="G22" s="55" t="s">
        <v>986</v>
      </c>
      <c r="H22" s="55" t="s">
        <v>0</v>
      </c>
      <c r="I22" s="55">
        <v>15</v>
      </c>
      <c r="J22" s="55" t="s">
        <v>42</v>
      </c>
      <c r="K22" s="55">
        <v>19</v>
      </c>
      <c r="L22" s="39" t="s">
        <v>1040</v>
      </c>
      <c r="M22" s="39"/>
      <c r="N22" s="39" t="s">
        <v>1007</v>
      </c>
      <c r="P22" s="78" t="s">
        <v>49</v>
      </c>
      <c r="R22" s="68"/>
      <c r="S22" s="44"/>
      <c r="T22" s="55" t="s">
        <v>64</v>
      </c>
      <c r="U22" s="39"/>
    </row>
    <row r="23" spans="3:22" ht="25" x14ac:dyDescent="0.35">
      <c r="C23" s="55" t="s">
        <v>985</v>
      </c>
      <c r="E23" s="56">
        <v>488</v>
      </c>
      <c r="G23" s="55" t="s">
        <v>986</v>
      </c>
      <c r="H23" s="55" t="s">
        <v>0</v>
      </c>
      <c r="I23" s="55">
        <v>15</v>
      </c>
      <c r="J23" s="55" t="s">
        <v>42</v>
      </c>
      <c r="K23" s="55">
        <v>21</v>
      </c>
      <c r="L23" s="39" t="s">
        <v>1037</v>
      </c>
      <c r="M23" s="39"/>
      <c r="N23" s="39" t="s">
        <v>1004</v>
      </c>
      <c r="P23" s="55" t="s">
        <v>50</v>
      </c>
      <c r="Q23" s="39" t="s">
        <v>1699</v>
      </c>
      <c r="R23" s="68"/>
      <c r="S23" s="44"/>
      <c r="T23" s="55" t="s">
        <v>65</v>
      </c>
      <c r="U23" s="39"/>
    </row>
    <row r="24" spans="3:22" ht="37.5" x14ac:dyDescent="0.35">
      <c r="C24" s="55" t="s">
        <v>985</v>
      </c>
      <c r="E24" s="56">
        <v>486</v>
      </c>
      <c r="G24" s="55" t="s">
        <v>986</v>
      </c>
      <c r="H24" s="55" t="s">
        <v>0</v>
      </c>
      <c r="I24" s="55">
        <v>15</v>
      </c>
      <c r="J24" s="55" t="s">
        <v>42</v>
      </c>
      <c r="L24" s="39" t="s">
        <v>1036</v>
      </c>
      <c r="M24" s="39"/>
      <c r="N24" s="39" t="s">
        <v>1002</v>
      </c>
      <c r="R24" s="68"/>
      <c r="T24" s="55" t="s">
        <v>69</v>
      </c>
      <c r="U24" s="39"/>
      <c r="V24" s="55" t="s">
        <v>51</v>
      </c>
    </row>
    <row r="25" spans="3:22" ht="62.5" x14ac:dyDescent="0.35">
      <c r="C25" s="55" t="s">
        <v>985</v>
      </c>
      <c r="E25" s="56">
        <v>489</v>
      </c>
      <c r="G25" s="55" t="s">
        <v>986</v>
      </c>
      <c r="H25" s="55" t="s">
        <v>12</v>
      </c>
      <c r="I25" s="55">
        <v>16</v>
      </c>
      <c r="J25" s="55" t="s">
        <v>42</v>
      </c>
      <c r="K25" s="55">
        <v>1</v>
      </c>
      <c r="L25" s="39" t="s">
        <v>1038</v>
      </c>
      <c r="M25" s="39"/>
      <c r="N25" s="39" t="s">
        <v>1005</v>
      </c>
      <c r="P25" s="55" t="s">
        <v>52</v>
      </c>
      <c r="Q25" s="39" t="s">
        <v>1798</v>
      </c>
      <c r="R25" s="68" t="s">
        <v>1627</v>
      </c>
      <c r="T25" s="55" t="s">
        <v>64</v>
      </c>
      <c r="U25" s="39"/>
    </row>
    <row r="26" spans="3:22" x14ac:dyDescent="0.35">
      <c r="C26" s="55" t="s">
        <v>985</v>
      </c>
      <c r="E26" s="56">
        <v>492</v>
      </c>
      <c r="G26" s="55" t="s">
        <v>986</v>
      </c>
      <c r="H26" s="55" t="s">
        <v>0</v>
      </c>
      <c r="I26" s="55">
        <v>16</v>
      </c>
      <c r="J26" s="55" t="s">
        <v>42</v>
      </c>
      <c r="K26" s="55">
        <v>3</v>
      </c>
      <c r="L26" s="39" t="s">
        <v>1041</v>
      </c>
      <c r="M26" s="39"/>
      <c r="N26" s="39" t="s">
        <v>1008</v>
      </c>
      <c r="P26" s="78" t="s">
        <v>49</v>
      </c>
      <c r="R26" s="68"/>
      <c r="S26" s="44"/>
      <c r="T26" s="55" t="s">
        <v>64</v>
      </c>
      <c r="U26" s="39"/>
    </row>
    <row r="27" spans="3:22" ht="62.5" x14ac:dyDescent="0.35">
      <c r="C27" s="56" t="s">
        <v>512</v>
      </c>
      <c r="D27" s="56"/>
      <c r="E27" s="56">
        <v>186</v>
      </c>
      <c r="F27" s="56"/>
      <c r="G27" s="56" t="s">
        <v>513</v>
      </c>
      <c r="H27" s="56" t="s">
        <v>12</v>
      </c>
      <c r="I27" s="56">
        <v>16</v>
      </c>
      <c r="J27" s="56" t="s">
        <v>42</v>
      </c>
      <c r="K27" s="56">
        <v>6</v>
      </c>
      <c r="L27" s="39" t="s">
        <v>535</v>
      </c>
      <c r="M27" s="39"/>
      <c r="N27" s="39" t="s">
        <v>536</v>
      </c>
      <c r="O27" s="45"/>
      <c r="P27" s="55" t="s">
        <v>52</v>
      </c>
      <c r="Q27" s="39" t="s">
        <v>1716</v>
      </c>
      <c r="R27" s="68" t="s">
        <v>1627</v>
      </c>
      <c r="S27" s="44"/>
      <c r="T27" s="55" t="s">
        <v>64</v>
      </c>
      <c r="U27" s="39"/>
    </row>
    <row r="28" spans="3:22" ht="137.5" x14ac:dyDescent="0.35">
      <c r="C28" s="55" t="s">
        <v>985</v>
      </c>
      <c r="E28" s="56">
        <v>493</v>
      </c>
      <c r="G28" s="55" t="s">
        <v>986</v>
      </c>
      <c r="H28" s="55" t="s">
        <v>12</v>
      </c>
      <c r="I28" s="55">
        <v>16</v>
      </c>
      <c r="J28" s="55" t="s">
        <v>42</v>
      </c>
      <c r="K28" s="55">
        <v>6</v>
      </c>
      <c r="L28" s="39" t="s">
        <v>1042</v>
      </c>
      <c r="M28" s="39"/>
      <c r="N28" s="39" t="s">
        <v>1009</v>
      </c>
      <c r="P28" s="55" t="s">
        <v>52</v>
      </c>
      <c r="Q28" s="39" t="s">
        <v>1798</v>
      </c>
      <c r="R28" s="68" t="s">
        <v>1627</v>
      </c>
      <c r="T28" s="55" t="s">
        <v>64</v>
      </c>
      <c r="U28" s="39" t="s">
        <v>1753</v>
      </c>
    </row>
    <row r="29" spans="3:22" ht="37.5" x14ac:dyDescent="0.35">
      <c r="C29" s="55" t="s">
        <v>367</v>
      </c>
      <c r="E29" s="56">
        <v>130</v>
      </c>
      <c r="G29" s="55" t="s">
        <v>368</v>
      </c>
      <c r="H29" s="55" t="s">
        <v>0</v>
      </c>
      <c r="I29" s="55">
        <v>17</v>
      </c>
      <c r="J29" s="55" t="s">
        <v>374</v>
      </c>
      <c r="K29" s="55">
        <v>1</v>
      </c>
      <c r="L29" s="39" t="s">
        <v>413</v>
      </c>
      <c r="M29" s="39"/>
      <c r="N29" s="39" t="s">
        <v>468</v>
      </c>
      <c r="P29" s="78" t="s">
        <v>49</v>
      </c>
      <c r="R29" s="68"/>
      <c r="S29" s="44"/>
      <c r="T29" s="55" t="s">
        <v>64</v>
      </c>
      <c r="U29" s="39"/>
    </row>
    <row r="30" spans="3:22" ht="37.5" x14ac:dyDescent="0.35">
      <c r="C30" s="55" t="s">
        <v>367</v>
      </c>
      <c r="E30" s="56">
        <v>129</v>
      </c>
      <c r="G30" s="55" t="s">
        <v>368</v>
      </c>
      <c r="H30" s="55" t="s">
        <v>12</v>
      </c>
      <c r="I30" s="55">
        <v>19</v>
      </c>
      <c r="J30" s="55" t="s">
        <v>374</v>
      </c>
      <c r="K30" s="55">
        <v>5</v>
      </c>
      <c r="L30" s="39" t="s">
        <v>412</v>
      </c>
      <c r="M30" s="39"/>
      <c r="N30" s="39" t="s">
        <v>467</v>
      </c>
      <c r="P30" s="78" t="s">
        <v>49</v>
      </c>
      <c r="Q30" s="47" t="s">
        <v>1714</v>
      </c>
      <c r="R30" s="68" t="s">
        <v>1628</v>
      </c>
      <c r="S30" s="44"/>
      <c r="T30" s="55" t="s">
        <v>64</v>
      </c>
      <c r="U30" s="39"/>
    </row>
    <row r="31" spans="3:22" ht="25" x14ac:dyDescent="0.35">
      <c r="C31" s="55" t="s">
        <v>512</v>
      </c>
      <c r="D31" s="56"/>
      <c r="E31" s="56">
        <v>187</v>
      </c>
      <c r="F31" s="56"/>
      <c r="G31" s="55" t="s">
        <v>513</v>
      </c>
      <c r="H31" s="55" t="s">
        <v>12</v>
      </c>
      <c r="I31" s="55">
        <v>17</v>
      </c>
      <c r="J31" s="57" t="s">
        <v>42</v>
      </c>
      <c r="K31" s="55">
        <v>9</v>
      </c>
      <c r="L31" s="39" t="s">
        <v>537</v>
      </c>
      <c r="M31" s="39"/>
      <c r="N31" s="39" t="s">
        <v>538</v>
      </c>
      <c r="P31" s="55" t="s">
        <v>50</v>
      </c>
      <c r="Q31" s="39" t="s">
        <v>1798</v>
      </c>
      <c r="R31" s="68" t="s">
        <v>1627</v>
      </c>
      <c r="T31" s="55" t="s">
        <v>65</v>
      </c>
      <c r="U31" s="39"/>
    </row>
    <row r="32" spans="3:22" ht="37.5" x14ac:dyDescent="0.35">
      <c r="C32" s="55" t="s">
        <v>985</v>
      </c>
      <c r="E32" s="56">
        <v>494</v>
      </c>
      <c r="G32" s="55" t="s">
        <v>986</v>
      </c>
      <c r="H32" s="55" t="s">
        <v>12</v>
      </c>
      <c r="I32" s="55">
        <v>17</v>
      </c>
      <c r="J32" s="55" t="s">
        <v>42</v>
      </c>
      <c r="K32" s="55">
        <v>9</v>
      </c>
      <c r="L32" s="39" t="s">
        <v>1043</v>
      </c>
      <c r="M32" s="39"/>
      <c r="N32" s="39" t="s">
        <v>1010</v>
      </c>
      <c r="P32" s="55" t="s">
        <v>50</v>
      </c>
      <c r="Q32" s="39" t="s">
        <v>1798</v>
      </c>
      <c r="R32" s="68" t="s">
        <v>1627</v>
      </c>
      <c r="T32" s="55" t="s">
        <v>65</v>
      </c>
      <c r="U32" s="39" t="s">
        <v>1766</v>
      </c>
    </row>
    <row r="33" spans="3:22" ht="25" x14ac:dyDescent="0.35">
      <c r="C33" s="55" t="s">
        <v>985</v>
      </c>
      <c r="E33" s="56">
        <v>495</v>
      </c>
      <c r="G33" s="55" t="s">
        <v>986</v>
      </c>
      <c r="H33" s="55" t="s">
        <v>12</v>
      </c>
      <c r="I33" s="55">
        <v>17</v>
      </c>
      <c r="J33" s="55" t="s">
        <v>42</v>
      </c>
      <c r="K33" s="55">
        <v>9</v>
      </c>
      <c r="L33" s="39" t="s">
        <v>1044</v>
      </c>
      <c r="M33" s="39"/>
      <c r="N33" s="39" t="s">
        <v>1011</v>
      </c>
      <c r="P33" s="55" t="s">
        <v>52</v>
      </c>
      <c r="Q33" s="39" t="s">
        <v>1798</v>
      </c>
      <c r="R33" s="68" t="s">
        <v>1627</v>
      </c>
      <c r="T33" s="55" t="s">
        <v>64</v>
      </c>
      <c r="U33" s="39" t="s">
        <v>1754</v>
      </c>
    </row>
    <row r="34" spans="3:22" ht="25" x14ac:dyDescent="0.35">
      <c r="C34" s="55" t="s">
        <v>512</v>
      </c>
      <c r="D34" s="56"/>
      <c r="E34" s="56">
        <v>188</v>
      </c>
      <c r="F34" s="56"/>
      <c r="G34" s="55" t="s">
        <v>513</v>
      </c>
      <c r="H34" s="55" t="s">
        <v>12</v>
      </c>
      <c r="I34" s="55">
        <v>17</v>
      </c>
      <c r="J34" s="57" t="s">
        <v>14</v>
      </c>
      <c r="K34" s="55">
        <v>13</v>
      </c>
      <c r="L34" s="39" t="s">
        <v>539</v>
      </c>
      <c r="M34" s="39"/>
      <c r="N34" s="39" t="s">
        <v>601</v>
      </c>
      <c r="R34" s="68" t="s">
        <v>1629</v>
      </c>
      <c r="S34" s="39" t="s">
        <v>1813</v>
      </c>
      <c r="T34" s="55" t="s">
        <v>69</v>
      </c>
      <c r="V34" s="55" t="s">
        <v>77</v>
      </c>
    </row>
    <row r="35" spans="3:22" ht="50" x14ac:dyDescent="0.35">
      <c r="C35" s="55" t="s">
        <v>39</v>
      </c>
      <c r="E35" s="56">
        <v>72</v>
      </c>
      <c r="G35" s="55" t="s">
        <v>40</v>
      </c>
      <c r="H35" s="55" t="s">
        <v>12</v>
      </c>
      <c r="I35" s="55">
        <v>17</v>
      </c>
      <c r="J35" s="55" t="s">
        <v>14</v>
      </c>
      <c r="K35" s="55">
        <v>17</v>
      </c>
      <c r="L35" s="39" t="s">
        <v>281</v>
      </c>
      <c r="M35" s="39"/>
      <c r="N35" s="39" t="s">
        <v>282</v>
      </c>
      <c r="R35" s="68" t="s">
        <v>1629</v>
      </c>
      <c r="S35" s="39" t="s">
        <v>1813</v>
      </c>
      <c r="T35" s="55" t="s">
        <v>69</v>
      </c>
      <c r="V35" s="55" t="s">
        <v>77</v>
      </c>
    </row>
    <row r="36" spans="3:22" ht="37.5" x14ac:dyDescent="0.35">
      <c r="C36" s="55" t="s">
        <v>512</v>
      </c>
      <c r="D36" s="56"/>
      <c r="E36" s="56">
        <v>190</v>
      </c>
      <c r="F36" s="56"/>
      <c r="G36" s="55" t="s">
        <v>513</v>
      </c>
      <c r="H36" s="55" t="s">
        <v>12</v>
      </c>
      <c r="I36" s="55">
        <v>17</v>
      </c>
      <c r="J36" s="57" t="s">
        <v>14</v>
      </c>
      <c r="K36" s="55">
        <v>23</v>
      </c>
      <c r="L36" s="39" t="s">
        <v>541</v>
      </c>
      <c r="M36" s="39"/>
      <c r="N36" s="39" t="s">
        <v>603</v>
      </c>
      <c r="R36" s="68" t="s">
        <v>1629</v>
      </c>
      <c r="S36" s="39" t="s">
        <v>1813</v>
      </c>
      <c r="T36" s="55" t="s">
        <v>69</v>
      </c>
      <c r="V36" s="55" t="s">
        <v>77</v>
      </c>
    </row>
    <row r="37" spans="3:22" ht="25" x14ac:dyDescent="0.35">
      <c r="C37" s="55" t="s">
        <v>512</v>
      </c>
      <c r="D37" s="56"/>
      <c r="E37" s="56">
        <v>189</v>
      </c>
      <c r="F37" s="56"/>
      <c r="G37" s="55" t="s">
        <v>513</v>
      </c>
      <c r="H37" s="55" t="s">
        <v>0</v>
      </c>
      <c r="I37" s="55">
        <v>17</v>
      </c>
      <c r="J37" s="55" t="s">
        <v>14</v>
      </c>
      <c r="K37" s="55">
        <v>24</v>
      </c>
      <c r="L37" s="39" t="s">
        <v>540</v>
      </c>
      <c r="M37" s="39"/>
      <c r="N37" s="39" t="s">
        <v>602</v>
      </c>
      <c r="P37" s="78" t="s">
        <v>49</v>
      </c>
      <c r="Q37" s="36"/>
      <c r="R37" s="79"/>
      <c r="S37" s="77"/>
      <c r="T37" s="78" t="s">
        <v>64</v>
      </c>
      <c r="U37" s="39"/>
    </row>
    <row r="38" spans="3:22" ht="25" x14ac:dyDescent="0.35">
      <c r="C38" s="55" t="s">
        <v>512</v>
      </c>
      <c r="E38" s="56">
        <v>191</v>
      </c>
      <c r="G38" s="55" t="s">
        <v>513</v>
      </c>
      <c r="H38" s="55" t="s">
        <v>12</v>
      </c>
      <c r="I38" s="55">
        <v>17</v>
      </c>
      <c r="J38" s="55" t="s">
        <v>14</v>
      </c>
      <c r="K38" s="55">
        <v>25</v>
      </c>
      <c r="L38" s="39" t="s">
        <v>542</v>
      </c>
      <c r="M38" s="39"/>
      <c r="N38" s="39" t="s">
        <v>604</v>
      </c>
      <c r="R38" s="68" t="s">
        <v>1629</v>
      </c>
      <c r="S38" s="39" t="s">
        <v>1813</v>
      </c>
      <c r="T38" s="55" t="s">
        <v>69</v>
      </c>
      <c r="V38" s="55" t="s">
        <v>77</v>
      </c>
    </row>
    <row r="39" spans="3:22" ht="50" x14ac:dyDescent="0.35">
      <c r="C39" s="55" t="s">
        <v>1166</v>
      </c>
      <c r="E39" s="56">
        <v>577</v>
      </c>
      <c r="G39" s="55" t="s">
        <v>742</v>
      </c>
      <c r="H39" s="55" t="s">
        <v>12</v>
      </c>
      <c r="I39" s="55">
        <v>17</v>
      </c>
      <c r="J39" s="55" t="s">
        <v>372</v>
      </c>
      <c r="K39" s="55">
        <v>29</v>
      </c>
      <c r="L39" s="39" t="s">
        <v>1263</v>
      </c>
      <c r="M39" s="39"/>
      <c r="N39" s="39" t="s">
        <v>1183</v>
      </c>
      <c r="P39" s="55" t="s">
        <v>52</v>
      </c>
      <c r="Q39" s="39" t="s">
        <v>1820</v>
      </c>
      <c r="R39" s="68" t="s">
        <v>1627</v>
      </c>
      <c r="T39" s="55" t="s">
        <v>67</v>
      </c>
      <c r="U39" s="39"/>
    </row>
    <row r="40" spans="3:22" ht="25" x14ac:dyDescent="0.35">
      <c r="C40" s="56" t="s">
        <v>367</v>
      </c>
      <c r="D40" s="56"/>
      <c r="E40" s="56">
        <v>127</v>
      </c>
      <c r="F40" s="56"/>
      <c r="G40" s="56" t="s">
        <v>368</v>
      </c>
      <c r="H40" s="56" t="s">
        <v>0</v>
      </c>
      <c r="I40" s="56">
        <v>17</v>
      </c>
      <c r="J40" s="60" t="s">
        <v>372</v>
      </c>
      <c r="K40" s="56">
        <v>30</v>
      </c>
      <c r="L40" s="39" t="s">
        <v>410</v>
      </c>
      <c r="M40" s="39"/>
      <c r="N40" s="39" t="s">
        <v>465</v>
      </c>
      <c r="O40" s="45"/>
      <c r="P40" s="78" t="s">
        <v>49</v>
      </c>
      <c r="R40" s="68"/>
      <c r="S40" s="44"/>
      <c r="T40" s="55" t="s">
        <v>64</v>
      </c>
      <c r="U40" s="39"/>
    </row>
    <row r="41" spans="3:22" ht="37.5" x14ac:dyDescent="0.35">
      <c r="C41" s="55" t="s">
        <v>985</v>
      </c>
      <c r="E41" s="56">
        <v>496</v>
      </c>
      <c r="G41" s="55" t="s">
        <v>986</v>
      </c>
      <c r="H41" s="55" t="s">
        <v>0</v>
      </c>
      <c r="I41" s="55">
        <v>17</v>
      </c>
      <c r="J41" s="55" t="s">
        <v>42</v>
      </c>
      <c r="K41" s="55" t="s">
        <v>987</v>
      </c>
      <c r="L41" s="39" t="s">
        <v>1045</v>
      </c>
      <c r="M41" s="39"/>
      <c r="N41" s="39" t="s">
        <v>1012</v>
      </c>
      <c r="P41" s="78" t="s">
        <v>49</v>
      </c>
      <c r="R41" s="68"/>
      <c r="S41" s="44"/>
      <c r="T41" s="55" t="s">
        <v>64</v>
      </c>
      <c r="U41" s="39"/>
    </row>
    <row r="42" spans="3:22" ht="50" x14ac:dyDescent="0.35">
      <c r="C42" s="56" t="s">
        <v>48</v>
      </c>
      <c r="D42" s="56"/>
      <c r="E42" s="56">
        <v>49</v>
      </c>
      <c r="F42" s="56"/>
      <c r="G42" s="56" t="s">
        <v>27</v>
      </c>
      <c r="H42" s="56" t="s">
        <v>0</v>
      </c>
      <c r="I42" s="56">
        <v>18</v>
      </c>
      <c r="J42" s="60" t="s">
        <v>197</v>
      </c>
      <c r="K42" s="56">
        <v>5</v>
      </c>
      <c r="L42" s="39" t="s">
        <v>198</v>
      </c>
      <c r="M42" s="39"/>
      <c r="N42" s="39" t="s">
        <v>199</v>
      </c>
      <c r="O42" s="45"/>
      <c r="P42" s="55" t="s">
        <v>52</v>
      </c>
      <c r="Q42" s="39" t="s">
        <v>1700</v>
      </c>
      <c r="R42" s="68"/>
      <c r="S42" s="44"/>
      <c r="T42" s="55" t="s">
        <v>64</v>
      </c>
      <c r="U42" s="39"/>
    </row>
    <row r="43" spans="3:22" ht="409.5" x14ac:dyDescent="0.35">
      <c r="C43" s="55" t="s">
        <v>985</v>
      </c>
      <c r="E43" s="56">
        <v>497</v>
      </c>
      <c r="G43" s="55" t="s">
        <v>986</v>
      </c>
      <c r="H43" s="55" t="s">
        <v>12</v>
      </c>
      <c r="I43" s="55">
        <v>18</v>
      </c>
      <c r="J43" s="55" t="s">
        <v>988</v>
      </c>
      <c r="L43" s="39" t="s">
        <v>1046</v>
      </c>
      <c r="M43" s="39"/>
      <c r="N43" s="39" t="s">
        <v>1013</v>
      </c>
      <c r="R43" s="68" t="s">
        <v>1628</v>
      </c>
      <c r="S43" s="39" t="s">
        <v>1813</v>
      </c>
      <c r="T43" s="55" t="s">
        <v>69</v>
      </c>
      <c r="U43" s="39"/>
      <c r="V43" s="55" t="s">
        <v>56</v>
      </c>
    </row>
    <row r="44" spans="3:22" ht="25" x14ac:dyDescent="0.35">
      <c r="C44" s="56" t="s">
        <v>367</v>
      </c>
      <c r="D44" s="56"/>
      <c r="E44" s="56">
        <v>128</v>
      </c>
      <c r="F44" s="56"/>
      <c r="G44" s="56" t="s">
        <v>368</v>
      </c>
      <c r="H44" s="56" t="s">
        <v>0</v>
      </c>
      <c r="I44" s="56">
        <v>19</v>
      </c>
      <c r="J44" s="60" t="s">
        <v>373</v>
      </c>
      <c r="K44" s="56">
        <v>3</v>
      </c>
      <c r="L44" s="39" t="s">
        <v>411</v>
      </c>
      <c r="M44" s="39"/>
      <c r="N44" s="39" t="s">
        <v>466</v>
      </c>
      <c r="O44" s="45"/>
      <c r="P44" s="78" t="s">
        <v>49</v>
      </c>
      <c r="R44" s="68"/>
      <c r="S44" s="44"/>
      <c r="T44" s="55" t="s">
        <v>64</v>
      </c>
      <c r="U44" s="39"/>
    </row>
    <row r="45" spans="3:22" ht="25" x14ac:dyDescent="0.35">
      <c r="C45" s="55" t="s">
        <v>741</v>
      </c>
      <c r="E45" s="56">
        <v>298</v>
      </c>
      <c r="G45" s="55" t="s">
        <v>742</v>
      </c>
      <c r="H45" s="55" t="s">
        <v>0</v>
      </c>
      <c r="I45" s="55">
        <v>21</v>
      </c>
      <c r="J45" s="55" t="s">
        <v>743</v>
      </c>
      <c r="K45" s="55">
        <v>6</v>
      </c>
      <c r="L45" s="39" t="s">
        <v>834</v>
      </c>
      <c r="M45" s="39"/>
      <c r="N45" s="39" t="s">
        <v>810</v>
      </c>
      <c r="P45" s="78" t="s">
        <v>49</v>
      </c>
      <c r="R45" s="68"/>
      <c r="S45" s="44"/>
      <c r="T45" s="55" t="s">
        <v>64</v>
      </c>
      <c r="U45" s="39"/>
    </row>
    <row r="46" spans="3:22" ht="25" x14ac:dyDescent="0.35">
      <c r="C46" s="55" t="s">
        <v>741</v>
      </c>
      <c r="E46" s="56">
        <v>299</v>
      </c>
      <c r="G46" s="55" t="s">
        <v>742</v>
      </c>
      <c r="H46" s="55" t="s">
        <v>0</v>
      </c>
      <c r="I46" s="55">
        <v>21</v>
      </c>
      <c r="J46" s="55" t="s">
        <v>743</v>
      </c>
      <c r="K46" s="55">
        <v>6</v>
      </c>
      <c r="L46" s="39" t="s">
        <v>835</v>
      </c>
      <c r="M46" s="39"/>
      <c r="N46" s="39" t="s">
        <v>810</v>
      </c>
      <c r="P46" s="55" t="s">
        <v>50</v>
      </c>
      <c r="Q46" s="39" t="s">
        <v>1701</v>
      </c>
      <c r="R46" s="68"/>
      <c r="S46" s="44"/>
      <c r="T46" s="55" t="s">
        <v>65</v>
      </c>
      <c r="U46" s="39"/>
    </row>
    <row r="47" spans="3:22" ht="25" x14ac:dyDescent="0.35">
      <c r="C47" s="55" t="s">
        <v>741</v>
      </c>
      <c r="E47" s="56">
        <v>300</v>
      </c>
      <c r="G47" s="55" t="s">
        <v>742</v>
      </c>
      <c r="H47" s="55" t="s">
        <v>0</v>
      </c>
      <c r="I47" s="55">
        <v>22</v>
      </c>
      <c r="J47" s="55" t="s">
        <v>744</v>
      </c>
      <c r="K47" s="55">
        <v>5</v>
      </c>
      <c r="L47" s="39" t="s">
        <v>836</v>
      </c>
      <c r="M47" s="39"/>
      <c r="N47" s="39" t="s">
        <v>810</v>
      </c>
      <c r="P47" s="55" t="s">
        <v>50</v>
      </c>
      <c r="Q47" s="39" t="s">
        <v>1701</v>
      </c>
      <c r="R47" s="68"/>
      <c r="S47" s="44"/>
      <c r="T47" s="55" t="s">
        <v>65</v>
      </c>
      <c r="U47" s="39"/>
    </row>
    <row r="48" spans="3:22" ht="37.5" x14ac:dyDescent="0.35">
      <c r="C48" s="55" t="s">
        <v>512</v>
      </c>
      <c r="E48" s="56">
        <v>192</v>
      </c>
      <c r="G48" s="55" t="s">
        <v>513</v>
      </c>
      <c r="H48" s="55" t="s">
        <v>12</v>
      </c>
      <c r="I48" s="55">
        <v>22</v>
      </c>
      <c r="J48" s="55" t="s">
        <v>514</v>
      </c>
      <c r="K48" s="55">
        <v>12</v>
      </c>
      <c r="L48" s="39" t="s">
        <v>543</v>
      </c>
      <c r="M48" s="39"/>
      <c r="N48" s="39" t="s">
        <v>605</v>
      </c>
      <c r="R48" s="68" t="s">
        <v>1628</v>
      </c>
      <c r="S48" s="39" t="s">
        <v>1813</v>
      </c>
      <c r="T48" s="55" t="s">
        <v>69</v>
      </c>
      <c r="U48" s="39"/>
      <c r="V48" s="55" t="s">
        <v>56</v>
      </c>
    </row>
    <row r="49" spans="3:22" ht="25" x14ac:dyDescent="0.35">
      <c r="C49" s="55" t="s">
        <v>512</v>
      </c>
      <c r="D49" s="56"/>
      <c r="E49" s="56">
        <v>193</v>
      </c>
      <c r="F49" s="56"/>
      <c r="G49" s="55" t="s">
        <v>513</v>
      </c>
      <c r="H49" s="55" t="s">
        <v>12</v>
      </c>
      <c r="I49" s="55">
        <v>22</v>
      </c>
      <c r="J49" s="55" t="s">
        <v>514</v>
      </c>
      <c r="K49" s="55">
        <v>13</v>
      </c>
      <c r="L49" s="39" t="s">
        <v>544</v>
      </c>
      <c r="M49" s="39"/>
      <c r="N49" s="39" t="s">
        <v>606</v>
      </c>
      <c r="R49" s="68" t="s">
        <v>1630</v>
      </c>
      <c r="S49" s="80" t="s">
        <v>1813</v>
      </c>
      <c r="T49" s="55" t="s">
        <v>69</v>
      </c>
      <c r="U49" s="39" t="s">
        <v>1889</v>
      </c>
      <c r="V49" s="55" t="s">
        <v>1814</v>
      </c>
    </row>
    <row r="50" spans="3:22" ht="37.5" x14ac:dyDescent="0.35">
      <c r="C50" s="56" t="s">
        <v>512</v>
      </c>
      <c r="D50" s="56"/>
      <c r="E50" s="56">
        <v>194</v>
      </c>
      <c r="F50" s="56"/>
      <c r="G50" s="56" t="s">
        <v>513</v>
      </c>
      <c r="H50" s="56" t="s">
        <v>12</v>
      </c>
      <c r="I50" s="56">
        <v>22</v>
      </c>
      <c r="J50" s="60" t="s">
        <v>514</v>
      </c>
      <c r="K50" s="56">
        <v>14</v>
      </c>
      <c r="L50" s="39" t="s">
        <v>545</v>
      </c>
      <c r="M50" s="39"/>
      <c r="N50" s="39" t="s">
        <v>607</v>
      </c>
      <c r="O50" s="45"/>
      <c r="R50" s="68" t="s">
        <v>1630</v>
      </c>
      <c r="S50" s="80" t="s">
        <v>1813</v>
      </c>
      <c r="T50" s="55" t="s">
        <v>69</v>
      </c>
      <c r="U50" s="39" t="s">
        <v>1889</v>
      </c>
      <c r="V50" s="55" t="s">
        <v>1814</v>
      </c>
    </row>
    <row r="51" spans="3:22" ht="37.5" x14ac:dyDescent="0.35">
      <c r="C51" s="59" t="s">
        <v>512</v>
      </c>
      <c r="D51" s="59"/>
      <c r="E51" s="56">
        <v>195</v>
      </c>
      <c r="F51" s="59"/>
      <c r="G51" s="59" t="s">
        <v>513</v>
      </c>
      <c r="H51" s="59" t="s">
        <v>12</v>
      </c>
      <c r="I51" s="59">
        <v>22</v>
      </c>
      <c r="J51" s="65" t="s">
        <v>515</v>
      </c>
      <c r="K51" s="59">
        <v>30</v>
      </c>
      <c r="L51" s="39" t="s">
        <v>546</v>
      </c>
      <c r="M51" s="39"/>
      <c r="N51" s="39" t="s">
        <v>608</v>
      </c>
      <c r="O51" s="48"/>
      <c r="R51" s="68" t="s">
        <v>1630</v>
      </c>
      <c r="S51" s="80" t="s">
        <v>1813</v>
      </c>
      <c r="T51" s="55" t="s">
        <v>69</v>
      </c>
      <c r="U51" s="39" t="s">
        <v>1889</v>
      </c>
      <c r="V51" s="55" t="s">
        <v>1814</v>
      </c>
    </row>
    <row r="52" spans="3:22" ht="25" x14ac:dyDescent="0.35">
      <c r="C52" s="56" t="s">
        <v>367</v>
      </c>
      <c r="D52" s="56"/>
      <c r="E52" s="56">
        <v>131</v>
      </c>
      <c r="F52" s="56"/>
      <c r="G52" s="56" t="s">
        <v>368</v>
      </c>
      <c r="H52" s="56" t="s">
        <v>0</v>
      </c>
      <c r="I52" s="56">
        <v>23</v>
      </c>
      <c r="J52" s="60" t="s">
        <v>43</v>
      </c>
      <c r="K52" s="56">
        <v>7</v>
      </c>
      <c r="L52" s="39" t="s">
        <v>414</v>
      </c>
      <c r="M52" s="39"/>
      <c r="N52" s="39" t="s">
        <v>469</v>
      </c>
      <c r="O52" s="45"/>
      <c r="P52" s="78" t="s">
        <v>49</v>
      </c>
      <c r="R52" s="68"/>
      <c r="S52" s="44"/>
      <c r="T52" s="55" t="s">
        <v>64</v>
      </c>
      <c r="U52" s="39"/>
    </row>
    <row r="53" spans="3:22" ht="25" x14ac:dyDescent="0.35">
      <c r="C53" s="56" t="s">
        <v>367</v>
      </c>
      <c r="D53" s="56"/>
      <c r="E53" s="56">
        <v>132</v>
      </c>
      <c r="F53" s="56"/>
      <c r="G53" s="56" t="s">
        <v>368</v>
      </c>
      <c r="H53" s="56" t="s">
        <v>0</v>
      </c>
      <c r="I53" s="56">
        <v>23</v>
      </c>
      <c r="J53" s="60" t="s">
        <v>43</v>
      </c>
      <c r="K53" s="56">
        <v>7</v>
      </c>
      <c r="L53" s="39" t="s">
        <v>415</v>
      </c>
      <c r="M53" s="39"/>
      <c r="N53" s="39" t="s">
        <v>470</v>
      </c>
      <c r="O53" s="45"/>
      <c r="P53" s="78" t="s">
        <v>49</v>
      </c>
      <c r="R53" s="68"/>
      <c r="S53" s="44"/>
      <c r="T53" s="55" t="s">
        <v>64</v>
      </c>
      <c r="U53" s="39"/>
    </row>
    <row r="54" spans="3:22" ht="25" x14ac:dyDescent="0.35">
      <c r="C54" s="56" t="s">
        <v>367</v>
      </c>
      <c r="D54" s="56"/>
      <c r="E54" s="56">
        <v>133</v>
      </c>
      <c r="F54" s="56"/>
      <c r="G54" s="56" t="s">
        <v>368</v>
      </c>
      <c r="H54" s="56" t="s">
        <v>0</v>
      </c>
      <c r="I54" s="56">
        <v>23</v>
      </c>
      <c r="J54" s="60" t="s">
        <v>43</v>
      </c>
      <c r="K54" s="56">
        <v>7</v>
      </c>
      <c r="L54" s="39" t="s">
        <v>416</v>
      </c>
      <c r="M54" s="39"/>
      <c r="N54" s="39" t="s">
        <v>471</v>
      </c>
      <c r="O54" s="45"/>
      <c r="P54" s="78" t="s">
        <v>49</v>
      </c>
      <c r="R54" s="68"/>
      <c r="S54" s="44"/>
      <c r="T54" s="55" t="s">
        <v>64</v>
      </c>
      <c r="U54" s="39"/>
    </row>
    <row r="55" spans="3:22" x14ac:dyDescent="0.35">
      <c r="C55" s="55" t="s">
        <v>367</v>
      </c>
      <c r="E55" s="56">
        <v>134</v>
      </c>
      <c r="G55" s="55" t="s">
        <v>368</v>
      </c>
      <c r="H55" s="55" t="s">
        <v>0</v>
      </c>
      <c r="I55" s="55">
        <v>23</v>
      </c>
      <c r="J55" s="55" t="s">
        <v>43</v>
      </c>
      <c r="K55" s="55">
        <v>7</v>
      </c>
      <c r="L55" s="39" t="s">
        <v>417</v>
      </c>
      <c r="M55" s="39"/>
      <c r="N55" s="39" t="s">
        <v>470</v>
      </c>
      <c r="P55" s="78" t="s">
        <v>49</v>
      </c>
      <c r="R55" s="68"/>
      <c r="S55" s="44"/>
      <c r="T55" s="55" t="s">
        <v>64</v>
      </c>
      <c r="U55" s="39"/>
    </row>
    <row r="56" spans="3:22" x14ac:dyDescent="0.35">
      <c r="C56" s="56" t="s">
        <v>367</v>
      </c>
      <c r="D56" s="56"/>
      <c r="E56" s="56">
        <v>135</v>
      </c>
      <c r="F56" s="56"/>
      <c r="G56" s="56" t="s">
        <v>368</v>
      </c>
      <c r="H56" s="56" t="s">
        <v>0</v>
      </c>
      <c r="I56" s="56">
        <v>23</v>
      </c>
      <c r="J56" s="60" t="s">
        <v>43</v>
      </c>
      <c r="K56" s="56">
        <v>7</v>
      </c>
      <c r="L56" s="39" t="s">
        <v>418</v>
      </c>
      <c r="M56" s="39"/>
      <c r="N56" s="39" t="s">
        <v>470</v>
      </c>
      <c r="O56" s="45"/>
      <c r="P56" s="78" t="s">
        <v>49</v>
      </c>
      <c r="R56" s="68"/>
      <c r="S56" s="44"/>
      <c r="T56" s="55" t="s">
        <v>64</v>
      </c>
      <c r="U56" s="39"/>
    </row>
    <row r="57" spans="3:22" ht="25" x14ac:dyDescent="0.35">
      <c r="C57" s="55" t="s">
        <v>367</v>
      </c>
      <c r="E57" s="56">
        <v>136</v>
      </c>
      <c r="G57" s="55" t="s">
        <v>368</v>
      </c>
      <c r="H57" s="55" t="s">
        <v>12</v>
      </c>
      <c r="I57" s="55">
        <v>23</v>
      </c>
      <c r="J57" s="55" t="s">
        <v>43</v>
      </c>
      <c r="K57" s="55">
        <v>7</v>
      </c>
      <c r="L57" s="39" t="s">
        <v>419</v>
      </c>
      <c r="M57" s="39"/>
      <c r="N57" s="39" t="s">
        <v>472</v>
      </c>
      <c r="P57" s="78" t="s">
        <v>49</v>
      </c>
      <c r="Q57" s="39" t="s">
        <v>1716</v>
      </c>
      <c r="R57" s="68" t="s">
        <v>1627</v>
      </c>
      <c r="S57" s="44"/>
      <c r="T57" s="55" t="s">
        <v>64</v>
      </c>
      <c r="U57" s="39"/>
    </row>
    <row r="58" spans="3:22" ht="62.5" x14ac:dyDescent="0.35">
      <c r="C58" s="55" t="s">
        <v>367</v>
      </c>
      <c r="E58" s="56">
        <v>138</v>
      </c>
      <c r="G58" s="55" t="s">
        <v>368</v>
      </c>
      <c r="H58" s="55" t="s">
        <v>12</v>
      </c>
      <c r="I58" s="55">
        <v>24</v>
      </c>
      <c r="J58" s="55" t="s">
        <v>375</v>
      </c>
      <c r="K58" s="55">
        <v>10</v>
      </c>
      <c r="L58" s="39" t="s">
        <v>421</v>
      </c>
      <c r="M58" s="39"/>
      <c r="N58" s="39" t="s">
        <v>474</v>
      </c>
      <c r="P58" s="55" t="s">
        <v>52</v>
      </c>
      <c r="Q58" s="39" t="s">
        <v>1722</v>
      </c>
      <c r="R58" s="68" t="s">
        <v>1631</v>
      </c>
      <c r="S58" s="44"/>
      <c r="T58" s="55" t="s">
        <v>64</v>
      </c>
      <c r="U58" s="39"/>
    </row>
    <row r="59" spans="3:22" ht="37.5" x14ac:dyDescent="0.35">
      <c r="C59" s="55" t="s">
        <v>367</v>
      </c>
      <c r="E59" s="56">
        <v>137</v>
      </c>
      <c r="G59" s="55" t="s">
        <v>368</v>
      </c>
      <c r="H59" s="55" t="s">
        <v>12</v>
      </c>
      <c r="I59" s="55">
        <v>24</v>
      </c>
      <c r="J59" s="55" t="s">
        <v>375</v>
      </c>
      <c r="K59" s="55">
        <v>23</v>
      </c>
      <c r="L59" s="39" t="s">
        <v>420</v>
      </c>
      <c r="M59" s="39"/>
      <c r="N59" s="39" t="s">
        <v>473</v>
      </c>
      <c r="P59" s="55" t="s">
        <v>52</v>
      </c>
      <c r="Q59" s="39" t="s">
        <v>1708</v>
      </c>
      <c r="R59" s="68" t="s">
        <v>1631</v>
      </c>
      <c r="S59" s="44"/>
      <c r="T59" s="55" t="s">
        <v>64</v>
      </c>
      <c r="U59" s="49"/>
    </row>
    <row r="60" spans="3:22" ht="25" x14ac:dyDescent="0.35">
      <c r="C60" s="55" t="s">
        <v>985</v>
      </c>
      <c r="E60" s="56">
        <v>501</v>
      </c>
      <c r="G60" s="55" t="s">
        <v>986</v>
      </c>
      <c r="H60" s="55" t="s">
        <v>12</v>
      </c>
      <c r="I60" s="55">
        <v>24</v>
      </c>
      <c r="J60" s="55" t="s">
        <v>375</v>
      </c>
      <c r="K60" s="55">
        <v>23</v>
      </c>
      <c r="L60" s="39" t="s">
        <v>1050</v>
      </c>
      <c r="M60" s="39"/>
      <c r="N60" s="39" t="s">
        <v>1014</v>
      </c>
      <c r="P60" s="55" t="s">
        <v>52</v>
      </c>
      <c r="Q60" s="39" t="s">
        <v>1708</v>
      </c>
      <c r="R60" s="68" t="s">
        <v>1631</v>
      </c>
      <c r="S60" s="44"/>
      <c r="T60" s="55" t="s">
        <v>64</v>
      </c>
      <c r="U60" s="39"/>
    </row>
    <row r="61" spans="3:22" ht="25" x14ac:dyDescent="0.35">
      <c r="C61" s="55" t="s">
        <v>985</v>
      </c>
      <c r="E61" s="56">
        <v>502</v>
      </c>
      <c r="G61" s="55" t="s">
        <v>986</v>
      </c>
      <c r="H61" s="55" t="s">
        <v>12</v>
      </c>
      <c r="I61" s="55">
        <v>24</v>
      </c>
      <c r="J61" s="55" t="s">
        <v>989</v>
      </c>
      <c r="L61" s="39" t="s">
        <v>1051</v>
      </c>
      <c r="M61" s="39"/>
      <c r="N61" s="39" t="s">
        <v>1014</v>
      </c>
      <c r="P61" s="55" t="s">
        <v>50</v>
      </c>
      <c r="Q61" s="39" t="s">
        <v>1732</v>
      </c>
      <c r="R61" s="68" t="s">
        <v>1631</v>
      </c>
      <c r="S61" s="44"/>
      <c r="T61" s="55" t="s">
        <v>65</v>
      </c>
      <c r="U61" s="39"/>
    </row>
    <row r="62" spans="3:22" ht="50" x14ac:dyDescent="0.35">
      <c r="C62" s="55" t="s">
        <v>367</v>
      </c>
      <c r="E62" s="56">
        <v>139</v>
      </c>
      <c r="G62" s="55" t="s">
        <v>368</v>
      </c>
      <c r="H62" s="55" t="s">
        <v>12</v>
      </c>
      <c r="I62" s="55">
        <v>25</v>
      </c>
      <c r="J62" s="55" t="s">
        <v>375</v>
      </c>
      <c r="K62" s="55">
        <v>13</v>
      </c>
      <c r="L62" s="39" t="s">
        <v>422</v>
      </c>
      <c r="M62" s="39"/>
      <c r="N62" s="39" t="s">
        <v>475</v>
      </c>
      <c r="Q62" s="39" t="s">
        <v>1769</v>
      </c>
      <c r="R62" s="68" t="s">
        <v>1631</v>
      </c>
      <c r="S62" s="39" t="s">
        <v>1813</v>
      </c>
      <c r="T62" s="55" t="s">
        <v>69</v>
      </c>
      <c r="U62" s="39"/>
      <c r="V62" s="55" t="s">
        <v>75</v>
      </c>
    </row>
    <row r="63" spans="3:22" ht="50" x14ac:dyDescent="0.35">
      <c r="C63" s="55" t="s">
        <v>1166</v>
      </c>
      <c r="E63" s="56">
        <v>578</v>
      </c>
      <c r="G63" s="55" t="s">
        <v>742</v>
      </c>
      <c r="H63" s="55" t="s">
        <v>0</v>
      </c>
      <c r="I63" s="55">
        <v>25</v>
      </c>
      <c r="J63" s="55" t="s">
        <v>375</v>
      </c>
      <c r="K63" s="55">
        <v>14</v>
      </c>
      <c r="L63" s="39" t="s">
        <v>1264</v>
      </c>
      <c r="M63" s="39"/>
      <c r="N63" s="39" t="s">
        <v>13</v>
      </c>
      <c r="P63" s="55" t="s">
        <v>50</v>
      </c>
      <c r="Q63" s="39" t="s">
        <v>1706</v>
      </c>
      <c r="R63" s="68"/>
      <c r="S63" s="44"/>
      <c r="T63" s="55" t="s">
        <v>65</v>
      </c>
      <c r="U63" s="39" t="s">
        <v>1705</v>
      </c>
    </row>
    <row r="64" spans="3:22" ht="25" x14ac:dyDescent="0.35">
      <c r="C64" s="56" t="s">
        <v>367</v>
      </c>
      <c r="D64" s="56"/>
      <c r="E64" s="56">
        <v>141</v>
      </c>
      <c r="F64" s="56"/>
      <c r="G64" s="56" t="s">
        <v>368</v>
      </c>
      <c r="H64" s="56" t="s">
        <v>12</v>
      </c>
      <c r="I64" s="56">
        <v>25</v>
      </c>
      <c r="J64" s="56" t="s">
        <v>376</v>
      </c>
      <c r="K64" s="56">
        <v>18</v>
      </c>
      <c r="L64" s="39" t="s">
        <v>424</v>
      </c>
      <c r="M64" s="39"/>
      <c r="N64" s="39" t="s">
        <v>477</v>
      </c>
      <c r="O64" s="45"/>
      <c r="P64" s="78" t="s">
        <v>49</v>
      </c>
      <c r="Q64" s="39" t="s">
        <v>1732</v>
      </c>
      <c r="R64" s="68" t="s">
        <v>1631</v>
      </c>
      <c r="S64" s="44"/>
      <c r="T64" s="55" t="s">
        <v>64</v>
      </c>
      <c r="U64" s="39"/>
    </row>
    <row r="65" spans="3:22" ht="25" x14ac:dyDescent="0.35">
      <c r="C65" s="55" t="s">
        <v>985</v>
      </c>
      <c r="E65" s="56">
        <v>499</v>
      </c>
      <c r="G65" s="55" t="s">
        <v>986</v>
      </c>
      <c r="H65" s="55" t="s">
        <v>12</v>
      </c>
      <c r="I65" s="55">
        <v>25</v>
      </c>
      <c r="J65" s="55" t="s">
        <v>376</v>
      </c>
      <c r="K65" s="55">
        <v>25</v>
      </c>
      <c r="L65" s="39" t="s">
        <v>1048</v>
      </c>
      <c r="M65" s="39"/>
      <c r="N65" s="39" t="s">
        <v>1014</v>
      </c>
      <c r="P65" s="55" t="s">
        <v>52</v>
      </c>
      <c r="Q65" s="39" t="s">
        <v>1722</v>
      </c>
      <c r="R65" s="68" t="s">
        <v>1631</v>
      </c>
      <c r="S65" s="44"/>
      <c r="T65" s="55" t="s">
        <v>64</v>
      </c>
      <c r="U65" s="39"/>
    </row>
    <row r="66" spans="3:22" ht="62.5" x14ac:dyDescent="0.35">
      <c r="C66" s="55" t="s">
        <v>1166</v>
      </c>
      <c r="E66" s="56">
        <v>579</v>
      </c>
      <c r="G66" s="55" t="s">
        <v>742</v>
      </c>
      <c r="H66" s="55" t="s">
        <v>12</v>
      </c>
      <c r="I66" s="55">
        <v>25</v>
      </c>
      <c r="J66" s="55" t="s">
        <v>376</v>
      </c>
      <c r="K66" s="55">
        <v>25</v>
      </c>
      <c r="L66" s="39" t="s">
        <v>1265</v>
      </c>
      <c r="M66" s="39"/>
      <c r="N66" s="39" t="s">
        <v>1184</v>
      </c>
      <c r="P66" s="55" t="s">
        <v>52</v>
      </c>
      <c r="Q66" s="39" t="s">
        <v>1722</v>
      </c>
      <c r="R66" s="68" t="s">
        <v>1631</v>
      </c>
      <c r="S66" s="44"/>
      <c r="T66" s="55" t="s">
        <v>64</v>
      </c>
      <c r="U66" s="39"/>
    </row>
    <row r="67" spans="3:22" ht="137.5" x14ac:dyDescent="0.35">
      <c r="C67" s="55" t="s">
        <v>367</v>
      </c>
      <c r="E67" s="56">
        <v>140</v>
      </c>
      <c r="G67" s="55" t="s">
        <v>368</v>
      </c>
      <c r="H67" s="55" t="s">
        <v>12</v>
      </c>
      <c r="I67" s="55">
        <v>25</v>
      </c>
      <c r="J67" s="55" t="s">
        <v>375</v>
      </c>
      <c r="L67" s="39" t="s">
        <v>423</v>
      </c>
      <c r="M67" s="39"/>
      <c r="N67" s="39" t="s">
        <v>476</v>
      </c>
      <c r="P67" s="55" t="s">
        <v>52</v>
      </c>
      <c r="Q67" s="39" t="s">
        <v>1732</v>
      </c>
      <c r="R67" s="68" t="s">
        <v>1631</v>
      </c>
      <c r="S67" s="44"/>
      <c r="T67" s="55" t="s">
        <v>64</v>
      </c>
      <c r="U67" s="39"/>
    </row>
    <row r="68" spans="3:22" ht="37.5" x14ac:dyDescent="0.35">
      <c r="C68" s="55" t="s">
        <v>367</v>
      </c>
      <c r="E68" s="56">
        <v>142</v>
      </c>
      <c r="G68" s="55" t="s">
        <v>368</v>
      </c>
      <c r="H68" s="55" t="s">
        <v>12</v>
      </c>
      <c r="I68" s="55">
        <v>26</v>
      </c>
      <c r="J68" s="55" t="s">
        <v>376</v>
      </c>
      <c r="K68" s="55">
        <v>1</v>
      </c>
      <c r="L68" s="39" t="s">
        <v>425</v>
      </c>
      <c r="M68" s="39"/>
      <c r="N68" s="39" t="s">
        <v>478</v>
      </c>
      <c r="P68" s="55" t="s">
        <v>52</v>
      </c>
      <c r="Q68" s="39" t="s">
        <v>1708</v>
      </c>
      <c r="R68" s="68" t="s">
        <v>1631</v>
      </c>
      <c r="S68" s="44"/>
      <c r="T68" s="55" t="s">
        <v>64</v>
      </c>
      <c r="U68" s="39"/>
    </row>
    <row r="69" spans="3:22" ht="25" x14ac:dyDescent="0.35">
      <c r="C69" s="55" t="s">
        <v>985</v>
      </c>
      <c r="E69" s="56">
        <v>500</v>
      </c>
      <c r="G69" s="55" t="s">
        <v>986</v>
      </c>
      <c r="H69" s="55" t="s">
        <v>12</v>
      </c>
      <c r="I69" s="55">
        <v>26</v>
      </c>
      <c r="J69" s="55" t="s">
        <v>376</v>
      </c>
      <c r="K69" s="55">
        <v>1</v>
      </c>
      <c r="L69" s="39" t="s">
        <v>1049</v>
      </c>
      <c r="M69" s="39"/>
      <c r="N69" s="39" t="s">
        <v>1014</v>
      </c>
      <c r="P69" s="55" t="s">
        <v>52</v>
      </c>
      <c r="Q69" s="39" t="s">
        <v>1708</v>
      </c>
      <c r="R69" s="68" t="s">
        <v>1631</v>
      </c>
      <c r="S69" s="44"/>
      <c r="T69" s="55" t="s">
        <v>64</v>
      </c>
      <c r="U69" s="39"/>
    </row>
    <row r="70" spans="3:22" ht="62.5" x14ac:dyDescent="0.35">
      <c r="C70" s="55" t="s">
        <v>367</v>
      </c>
      <c r="E70" s="56">
        <v>143</v>
      </c>
      <c r="G70" s="55" t="s">
        <v>368</v>
      </c>
      <c r="H70" s="55" t="s">
        <v>12</v>
      </c>
      <c r="I70" s="55">
        <v>26</v>
      </c>
      <c r="J70" s="55" t="s">
        <v>376</v>
      </c>
      <c r="K70" s="55">
        <v>8</v>
      </c>
      <c r="L70" s="39" t="s">
        <v>426</v>
      </c>
      <c r="M70" s="39"/>
      <c r="N70" s="39" t="s">
        <v>479</v>
      </c>
      <c r="P70" s="55" t="s">
        <v>52</v>
      </c>
      <c r="Q70" s="39" t="s">
        <v>1722</v>
      </c>
      <c r="R70" s="68" t="s">
        <v>1631</v>
      </c>
      <c r="S70" s="44"/>
      <c r="T70" s="55" t="s">
        <v>64</v>
      </c>
      <c r="U70" s="39"/>
    </row>
    <row r="71" spans="3:22" ht="37.5" x14ac:dyDescent="0.35">
      <c r="C71" s="55" t="s">
        <v>985</v>
      </c>
      <c r="E71" s="56">
        <v>498</v>
      </c>
      <c r="G71" s="55" t="s">
        <v>986</v>
      </c>
      <c r="H71" s="55" t="s">
        <v>12</v>
      </c>
      <c r="I71" s="55">
        <v>26</v>
      </c>
      <c r="J71" s="55" t="s">
        <v>376</v>
      </c>
      <c r="K71" s="55">
        <v>8</v>
      </c>
      <c r="L71" s="39" t="s">
        <v>1047</v>
      </c>
      <c r="M71" s="39"/>
      <c r="N71" s="39" t="s">
        <v>1014</v>
      </c>
      <c r="P71" s="55" t="s">
        <v>52</v>
      </c>
      <c r="Q71" s="39" t="s">
        <v>1722</v>
      </c>
      <c r="R71" s="68" t="s">
        <v>1631</v>
      </c>
      <c r="S71" s="44"/>
      <c r="T71" s="55" t="s">
        <v>64</v>
      </c>
      <c r="U71" s="39"/>
    </row>
    <row r="72" spans="3:22" ht="50" x14ac:dyDescent="0.35">
      <c r="C72" s="55" t="s">
        <v>367</v>
      </c>
      <c r="E72" s="56">
        <v>144</v>
      </c>
      <c r="G72" s="55" t="s">
        <v>368</v>
      </c>
      <c r="H72" s="55" t="s">
        <v>12</v>
      </c>
      <c r="I72" s="55">
        <v>26</v>
      </c>
      <c r="J72" s="55" t="s">
        <v>376</v>
      </c>
      <c r="K72" s="55">
        <v>13</v>
      </c>
      <c r="L72" s="39" t="s">
        <v>422</v>
      </c>
      <c r="M72" s="39"/>
      <c r="N72" s="39" t="s">
        <v>475</v>
      </c>
      <c r="Q72" s="39" t="s">
        <v>1769</v>
      </c>
      <c r="R72" s="68" t="s">
        <v>1631</v>
      </c>
      <c r="S72" s="39" t="s">
        <v>1813</v>
      </c>
      <c r="T72" s="55" t="s">
        <v>69</v>
      </c>
      <c r="U72" s="39"/>
      <c r="V72" s="55" t="s">
        <v>75</v>
      </c>
    </row>
    <row r="73" spans="3:22" ht="37.5" x14ac:dyDescent="0.35">
      <c r="C73" s="55" t="s">
        <v>48</v>
      </c>
      <c r="E73" s="56">
        <v>50</v>
      </c>
      <c r="G73" s="55" t="s">
        <v>27</v>
      </c>
      <c r="H73" s="55" t="s">
        <v>12</v>
      </c>
      <c r="I73" s="55">
        <v>27</v>
      </c>
      <c r="J73" s="55" t="s">
        <v>200</v>
      </c>
      <c r="K73" s="55">
        <v>1</v>
      </c>
      <c r="L73" s="39" t="s">
        <v>201</v>
      </c>
      <c r="M73" s="39"/>
      <c r="N73" s="39" t="s">
        <v>202</v>
      </c>
      <c r="Q73" s="39" t="s">
        <v>1769</v>
      </c>
      <c r="R73" s="68" t="s">
        <v>1631</v>
      </c>
      <c r="S73" s="39" t="s">
        <v>1813</v>
      </c>
      <c r="T73" s="55" t="s">
        <v>69</v>
      </c>
      <c r="U73" s="39"/>
      <c r="V73" s="55" t="s">
        <v>75</v>
      </c>
    </row>
    <row r="74" spans="3:22" ht="25" x14ac:dyDescent="0.35">
      <c r="C74" s="55" t="s">
        <v>48</v>
      </c>
      <c r="E74" s="56">
        <v>51</v>
      </c>
      <c r="G74" s="55" t="s">
        <v>27</v>
      </c>
      <c r="H74" s="55" t="s">
        <v>12</v>
      </c>
      <c r="I74" s="55">
        <v>27</v>
      </c>
      <c r="J74" s="55" t="s">
        <v>200</v>
      </c>
      <c r="K74" s="55">
        <v>4</v>
      </c>
      <c r="L74" s="39" t="s">
        <v>203</v>
      </c>
      <c r="M74" s="39"/>
      <c r="N74" s="39" t="s">
        <v>204</v>
      </c>
      <c r="Q74" s="39" t="s">
        <v>1769</v>
      </c>
      <c r="R74" s="68" t="s">
        <v>1631</v>
      </c>
      <c r="S74" s="39" t="s">
        <v>1813</v>
      </c>
      <c r="T74" s="55" t="s">
        <v>69</v>
      </c>
      <c r="U74" s="39"/>
      <c r="V74" s="55" t="s">
        <v>75</v>
      </c>
    </row>
    <row r="75" spans="3:22" ht="50" x14ac:dyDescent="0.35">
      <c r="C75" s="55" t="s">
        <v>367</v>
      </c>
      <c r="E75" s="56">
        <v>145</v>
      </c>
      <c r="G75" s="55" t="s">
        <v>368</v>
      </c>
      <c r="H75" s="55" t="s">
        <v>12</v>
      </c>
      <c r="I75" s="55">
        <v>27</v>
      </c>
      <c r="J75" s="55" t="s">
        <v>200</v>
      </c>
      <c r="K75" s="55">
        <v>5</v>
      </c>
      <c r="L75" s="39" t="s">
        <v>427</v>
      </c>
      <c r="M75" s="39"/>
      <c r="N75" s="39" t="s">
        <v>480</v>
      </c>
      <c r="Q75" s="39" t="s">
        <v>1769</v>
      </c>
      <c r="R75" s="68" t="s">
        <v>1631</v>
      </c>
      <c r="S75" s="39" t="s">
        <v>1813</v>
      </c>
      <c r="T75" s="55" t="s">
        <v>69</v>
      </c>
      <c r="U75" s="39"/>
      <c r="V75" s="55" t="s">
        <v>75</v>
      </c>
    </row>
    <row r="76" spans="3:22" ht="25" x14ac:dyDescent="0.35">
      <c r="C76" s="55" t="s">
        <v>741</v>
      </c>
      <c r="E76" s="56">
        <v>301</v>
      </c>
      <c r="G76" s="55" t="s">
        <v>742</v>
      </c>
      <c r="H76" s="55" t="s">
        <v>0</v>
      </c>
      <c r="I76" s="55">
        <v>27</v>
      </c>
      <c r="J76" s="55" t="s">
        <v>200</v>
      </c>
      <c r="K76" s="55">
        <v>6</v>
      </c>
      <c r="L76" s="39" t="s">
        <v>837</v>
      </c>
      <c r="M76" s="39"/>
      <c r="N76" s="39" t="s">
        <v>811</v>
      </c>
      <c r="P76" s="78" t="s">
        <v>49</v>
      </c>
      <c r="R76" s="68"/>
      <c r="S76" s="44"/>
      <c r="T76" s="55" t="s">
        <v>64</v>
      </c>
      <c r="U76" s="39"/>
    </row>
    <row r="77" spans="3:22" x14ac:dyDescent="0.35">
      <c r="C77" s="55" t="s">
        <v>1166</v>
      </c>
      <c r="E77" s="56">
        <v>580</v>
      </c>
      <c r="G77" s="55" t="s">
        <v>742</v>
      </c>
      <c r="H77" s="55" t="s">
        <v>0</v>
      </c>
      <c r="I77" s="55">
        <v>27</v>
      </c>
      <c r="J77" s="55" t="s">
        <v>200</v>
      </c>
      <c r="K77" s="55">
        <v>6</v>
      </c>
      <c r="L77" s="39" t="s">
        <v>1266</v>
      </c>
      <c r="M77" s="39"/>
      <c r="N77" s="39" t="s">
        <v>1185</v>
      </c>
      <c r="P77" s="78" t="s">
        <v>49</v>
      </c>
      <c r="R77" s="68"/>
      <c r="S77" s="44"/>
      <c r="T77" s="55" t="s">
        <v>64</v>
      </c>
      <c r="U77" s="39"/>
    </row>
    <row r="78" spans="3:22" ht="62.5" x14ac:dyDescent="0.35">
      <c r="C78" s="55" t="s">
        <v>1166</v>
      </c>
      <c r="E78" s="56">
        <v>581</v>
      </c>
      <c r="G78" s="55" t="s">
        <v>742</v>
      </c>
      <c r="H78" s="55" t="s">
        <v>12</v>
      </c>
      <c r="I78" s="55">
        <v>27</v>
      </c>
      <c r="J78" s="55" t="s">
        <v>1167</v>
      </c>
      <c r="K78" s="55">
        <v>17</v>
      </c>
      <c r="L78" s="39" t="s">
        <v>1267</v>
      </c>
      <c r="M78" s="39"/>
      <c r="N78" s="39" t="s">
        <v>1186</v>
      </c>
      <c r="P78" s="55" t="s">
        <v>52</v>
      </c>
      <c r="Q78" s="39" t="s">
        <v>1732</v>
      </c>
      <c r="R78" s="68" t="s">
        <v>1631</v>
      </c>
      <c r="S78" s="44"/>
      <c r="T78" s="55" t="s">
        <v>64</v>
      </c>
      <c r="U78" s="39"/>
    </row>
    <row r="79" spans="3:22" ht="62.5" x14ac:dyDescent="0.35">
      <c r="C79" s="55" t="s">
        <v>1166</v>
      </c>
      <c r="E79" s="56">
        <v>582</v>
      </c>
      <c r="G79" s="55" t="s">
        <v>742</v>
      </c>
      <c r="H79" s="55" t="s">
        <v>12</v>
      </c>
      <c r="I79" s="55">
        <v>27</v>
      </c>
      <c r="J79" s="55" t="s">
        <v>1168</v>
      </c>
      <c r="K79" s="55">
        <v>23</v>
      </c>
      <c r="L79" s="39" t="s">
        <v>1267</v>
      </c>
      <c r="M79" s="39"/>
      <c r="N79" s="39" t="s">
        <v>1186</v>
      </c>
      <c r="P79" s="55" t="s">
        <v>52</v>
      </c>
      <c r="Q79" s="39" t="s">
        <v>1732</v>
      </c>
      <c r="R79" s="68" t="s">
        <v>1631</v>
      </c>
      <c r="S79" s="44"/>
      <c r="T79" s="55" t="s">
        <v>64</v>
      </c>
      <c r="U79" s="39"/>
    </row>
    <row r="80" spans="3:22" ht="37.5" x14ac:dyDescent="0.35">
      <c r="C80" s="55" t="s">
        <v>1166</v>
      </c>
      <c r="E80" s="56">
        <v>583</v>
      </c>
      <c r="G80" s="55" t="s">
        <v>742</v>
      </c>
      <c r="H80" s="55" t="s">
        <v>12</v>
      </c>
      <c r="I80" s="55">
        <v>28</v>
      </c>
      <c r="J80" s="55" t="s">
        <v>1169</v>
      </c>
      <c r="K80" s="55">
        <v>10</v>
      </c>
      <c r="L80" s="39" t="s">
        <v>1268</v>
      </c>
      <c r="M80" s="39"/>
      <c r="N80" s="39" t="s">
        <v>1187</v>
      </c>
      <c r="P80" s="55" t="s">
        <v>52</v>
      </c>
      <c r="Q80" s="39" t="s">
        <v>1708</v>
      </c>
      <c r="R80" s="68" t="s">
        <v>1631</v>
      </c>
      <c r="S80" s="44"/>
      <c r="T80" s="55" t="s">
        <v>64</v>
      </c>
      <c r="U80" s="39"/>
    </row>
    <row r="81" spans="3:22" ht="25" x14ac:dyDescent="0.35">
      <c r="C81" s="55" t="s">
        <v>1166</v>
      </c>
      <c r="E81" s="56">
        <v>584</v>
      </c>
      <c r="G81" s="55" t="s">
        <v>742</v>
      </c>
      <c r="H81" s="55" t="s">
        <v>12</v>
      </c>
      <c r="I81" s="55">
        <v>29</v>
      </c>
      <c r="J81" s="55" t="s">
        <v>1169</v>
      </c>
      <c r="K81" s="55">
        <v>1</v>
      </c>
      <c r="L81" s="39" t="s">
        <v>1269</v>
      </c>
      <c r="M81" s="39"/>
      <c r="N81" s="39" t="s">
        <v>1188</v>
      </c>
      <c r="P81" s="78" t="s">
        <v>49</v>
      </c>
      <c r="Q81" s="39" t="s">
        <v>1732</v>
      </c>
      <c r="R81" s="68" t="s">
        <v>1631</v>
      </c>
      <c r="S81" s="44"/>
      <c r="T81" s="55" t="s">
        <v>64</v>
      </c>
      <c r="U81" s="39"/>
    </row>
    <row r="82" spans="3:22" ht="50" x14ac:dyDescent="0.35">
      <c r="C82" s="55" t="s">
        <v>10</v>
      </c>
      <c r="E82" s="56">
        <v>40</v>
      </c>
      <c r="G82" s="55" t="s">
        <v>11</v>
      </c>
      <c r="H82" s="55" t="s">
        <v>41</v>
      </c>
      <c r="I82" s="55">
        <v>29</v>
      </c>
      <c r="J82" s="55">
        <v>10</v>
      </c>
      <c r="K82" s="55">
        <v>3</v>
      </c>
      <c r="L82" s="39" t="s">
        <v>180</v>
      </c>
      <c r="M82" s="39"/>
      <c r="N82" s="39" t="s">
        <v>13</v>
      </c>
      <c r="R82" s="68" t="s">
        <v>1632</v>
      </c>
      <c r="S82" s="39" t="s">
        <v>1816</v>
      </c>
      <c r="T82" s="55" t="s">
        <v>69</v>
      </c>
      <c r="U82" s="39"/>
      <c r="V82" s="55" t="s">
        <v>76</v>
      </c>
    </row>
    <row r="83" spans="3:22" ht="75" x14ac:dyDescent="0.35">
      <c r="C83" s="55" t="s">
        <v>741</v>
      </c>
      <c r="E83" s="56">
        <v>302</v>
      </c>
      <c r="G83" s="55" t="s">
        <v>742</v>
      </c>
      <c r="H83" s="55" t="s">
        <v>12</v>
      </c>
      <c r="I83" s="55">
        <v>29</v>
      </c>
      <c r="J83" s="55" t="s">
        <v>745</v>
      </c>
      <c r="K83" s="55">
        <v>9</v>
      </c>
      <c r="L83" s="39" t="s">
        <v>838</v>
      </c>
      <c r="M83" s="39"/>
      <c r="N83" s="39" t="s">
        <v>812</v>
      </c>
      <c r="R83" s="68" t="s">
        <v>1633</v>
      </c>
      <c r="T83" s="55" t="s">
        <v>69</v>
      </c>
      <c r="U83" s="39" t="s">
        <v>1888</v>
      </c>
      <c r="V83" s="55" t="s">
        <v>1647</v>
      </c>
    </row>
    <row r="84" spans="3:22" ht="75" x14ac:dyDescent="0.35">
      <c r="C84" s="55" t="s">
        <v>367</v>
      </c>
      <c r="E84" s="56">
        <v>146</v>
      </c>
      <c r="G84" s="55" t="s">
        <v>368</v>
      </c>
      <c r="H84" s="55" t="s">
        <v>12</v>
      </c>
      <c r="I84" s="55">
        <v>29</v>
      </c>
      <c r="J84" s="55" t="s">
        <v>377</v>
      </c>
      <c r="K84" s="55">
        <v>19</v>
      </c>
      <c r="L84" s="39" t="s">
        <v>428</v>
      </c>
      <c r="M84" s="39"/>
      <c r="N84" s="39" t="s">
        <v>481</v>
      </c>
      <c r="P84" s="55" t="s">
        <v>49</v>
      </c>
      <c r="Q84" s="39" t="s">
        <v>1839</v>
      </c>
      <c r="R84" s="68" t="s">
        <v>1633</v>
      </c>
      <c r="T84" s="55" t="s">
        <v>64</v>
      </c>
      <c r="U84" s="39"/>
      <c r="V84" s="39"/>
    </row>
    <row r="85" spans="3:22" ht="37.5" x14ac:dyDescent="0.35">
      <c r="C85" s="55" t="s">
        <v>512</v>
      </c>
      <c r="D85" s="56"/>
      <c r="E85" s="56">
        <v>196</v>
      </c>
      <c r="F85" s="56"/>
      <c r="G85" s="55" t="s">
        <v>513</v>
      </c>
      <c r="H85" s="55" t="s">
        <v>12</v>
      </c>
      <c r="I85" s="55">
        <v>30</v>
      </c>
      <c r="J85" s="55" t="s">
        <v>516</v>
      </c>
      <c r="K85" s="55">
        <v>5</v>
      </c>
      <c r="L85" s="39" t="s">
        <v>547</v>
      </c>
      <c r="M85" s="39"/>
      <c r="N85" s="39" t="s">
        <v>609</v>
      </c>
      <c r="P85" s="55" t="s">
        <v>49</v>
      </c>
      <c r="Q85" s="39" t="s">
        <v>1839</v>
      </c>
      <c r="R85" s="68" t="s">
        <v>1633</v>
      </c>
      <c r="T85" s="55" t="s">
        <v>64</v>
      </c>
      <c r="U85" s="39"/>
      <c r="V85" s="39"/>
    </row>
    <row r="86" spans="3:22" ht="50" x14ac:dyDescent="0.35">
      <c r="C86" s="59" t="s">
        <v>512</v>
      </c>
      <c r="D86" s="59"/>
      <c r="E86" s="56">
        <v>197</v>
      </c>
      <c r="F86" s="59"/>
      <c r="G86" s="59" t="s">
        <v>513</v>
      </c>
      <c r="H86" s="59" t="s">
        <v>12</v>
      </c>
      <c r="I86" s="59">
        <v>30</v>
      </c>
      <c r="J86" s="65" t="s">
        <v>516</v>
      </c>
      <c r="K86" s="59">
        <v>5</v>
      </c>
      <c r="L86" s="39" t="s">
        <v>548</v>
      </c>
      <c r="M86" s="39"/>
      <c r="N86" s="39" t="s">
        <v>610</v>
      </c>
      <c r="O86" s="48"/>
      <c r="R86" s="68" t="s">
        <v>1633</v>
      </c>
      <c r="S86" s="80" t="s">
        <v>1813</v>
      </c>
      <c r="T86" s="55" t="s">
        <v>69</v>
      </c>
      <c r="U86" s="39"/>
      <c r="V86" s="55" t="s">
        <v>55</v>
      </c>
    </row>
    <row r="87" spans="3:22" ht="62.5" x14ac:dyDescent="0.35">
      <c r="C87" s="55" t="s">
        <v>1166</v>
      </c>
      <c r="E87" s="56">
        <v>585</v>
      </c>
      <c r="G87" s="55" t="s">
        <v>742</v>
      </c>
      <c r="H87" s="55" t="s">
        <v>12</v>
      </c>
      <c r="I87" s="55">
        <v>31</v>
      </c>
      <c r="J87" s="55" t="s">
        <v>89</v>
      </c>
      <c r="K87" s="55">
        <v>4</v>
      </c>
      <c r="L87" s="39" t="s">
        <v>1270</v>
      </c>
      <c r="M87" s="39"/>
      <c r="N87" s="39" t="s">
        <v>1189</v>
      </c>
      <c r="P87" s="55" t="s">
        <v>49</v>
      </c>
      <c r="Q87" s="39" t="s">
        <v>1839</v>
      </c>
      <c r="R87" s="68" t="s">
        <v>1633</v>
      </c>
      <c r="T87" s="55" t="s">
        <v>64</v>
      </c>
      <c r="U87" s="39"/>
      <c r="V87" s="39"/>
    </row>
    <row r="88" spans="3:22" ht="50" x14ac:dyDescent="0.35">
      <c r="C88" s="55" t="s">
        <v>741</v>
      </c>
      <c r="E88" s="56">
        <v>303</v>
      </c>
      <c r="G88" s="55" t="s">
        <v>742</v>
      </c>
      <c r="H88" s="55" t="s">
        <v>12</v>
      </c>
      <c r="I88" s="55">
        <v>31</v>
      </c>
      <c r="J88" s="55" t="s">
        <v>89</v>
      </c>
      <c r="K88" s="55">
        <v>7</v>
      </c>
      <c r="L88" s="39" t="s">
        <v>839</v>
      </c>
      <c r="M88" s="39"/>
      <c r="N88" s="39" t="s">
        <v>813</v>
      </c>
      <c r="P88" s="55" t="s">
        <v>52</v>
      </c>
      <c r="Q88" s="39" t="s">
        <v>1839</v>
      </c>
      <c r="R88" s="68" t="s">
        <v>1633</v>
      </c>
      <c r="T88" s="55" t="s">
        <v>64</v>
      </c>
      <c r="U88" s="39"/>
      <c r="V88" s="39"/>
    </row>
    <row r="89" spans="3:22" ht="25" x14ac:dyDescent="0.35">
      <c r="C89" s="55" t="s">
        <v>741</v>
      </c>
      <c r="E89" s="56">
        <v>304</v>
      </c>
      <c r="G89" s="55" t="s">
        <v>742</v>
      </c>
      <c r="H89" s="55" t="s">
        <v>12</v>
      </c>
      <c r="I89" s="55">
        <v>31</v>
      </c>
      <c r="J89" s="55" t="s">
        <v>89</v>
      </c>
      <c r="K89" s="55">
        <v>9</v>
      </c>
      <c r="L89" s="39" t="s">
        <v>840</v>
      </c>
      <c r="M89" s="39"/>
      <c r="N89" s="39" t="s">
        <v>814</v>
      </c>
      <c r="P89" s="55" t="s">
        <v>52</v>
      </c>
      <c r="Q89" s="39" t="s">
        <v>1839</v>
      </c>
      <c r="R89" s="68" t="s">
        <v>1633</v>
      </c>
      <c r="T89" s="55" t="s">
        <v>64</v>
      </c>
      <c r="U89" s="39"/>
      <c r="V89" s="39"/>
    </row>
    <row r="90" spans="3:22" ht="62.5" x14ac:dyDescent="0.35">
      <c r="C90" s="55" t="s">
        <v>1166</v>
      </c>
      <c r="E90" s="56">
        <v>586</v>
      </c>
      <c r="G90" s="55" t="s">
        <v>742</v>
      </c>
      <c r="H90" s="55" t="s">
        <v>12</v>
      </c>
      <c r="I90" s="55">
        <v>31</v>
      </c>
      <c r="J90" s="55" t="s">
        <v>89</v>
      </c>
      <c r="K90" s="55">
        <v>13</v>
      </c>
      <c r="L90" s="39" t="s">
        <v>1271</v>
      </c>
      <c r="M90" s="39"/>
      <c r="N90" s="39" t="s">
        <v>1190</v>
      </c>
      <c r="P90" s="55" t="s">
        <v>49</v>
      </c>
      <c r="Q90" s="39" t="s">
        <v>1838</v>
      </c>
      <c r="R90" s="68" t="s">
        <v>1633</v>
      </c>
      <c r="T90" s="55" t="s">
        <v>67</v>
      </c>
      <c r="U90" s="39"/>
      <c r="V90" s="39"/>
    </row>
    <row r="91" spans="3:22" ht="37.5" x14ac:dyDescent="0.35">
      <c r="C91" s="55" t="s">
        <v>1166</v>
      </c>
      <c r="E91" s="56">
        <v>587</v>
      </c>
      <c r="G91" s="55" t="s">
        <v>742</v>
      </c>
      <c r="H91" s="55" t="s">
        <v>12</v>
      </c>
      <c r="I91" s="55">
        <v>31</v>
      </c>
      <c r="J91" s="55" t="s">
        <v>89</v>
      </c>
      <c r="K91" s="55">
        <v>15</v>
      </c>
      <c r="L91" s="39" t="s">
        <v>1272</v>
      </c>
      <c r="M91" s="39"/>
      <c r="N91" s="39" t="s">
        <v>1191</v>
      </c>
      <c r="P91" s="55" t="s">
        <v>49</v>
      </c>
      <c r="Q91" s="39" t="s">
        <v>1838</v>
      </c>
      <c r="R91" s="68" t="s">
        <v>1633</v>
      </c>
      <c r="T91" s="55" t="s">
        <v>67</v>
      </c>
      <c r="U91" s="39"/>
      <c r="V91" s="39"/>
    </row>
    <row r="92" spans="3:22" ht="37.5" x14ac:dyDescent="0.35">
      <c r="C92" s="55" t="s">
        <v>1166</v>
      </c>
      <c r="E92" s="56">
        <v>588</v>
      </c>
      <c r="G92" s="55" t="s">
        <v>742</v>
      </c>
      <c r="H92" s="55" t="s">
        <v>12</v>
      </c>
      <c r="I92" s="55">
        <v>31</v>
      </c>
      <c r="J92" s="55" t="s">
        <v>89</v>
      </c>
      <c r="K92" s="55">
        <v>17</v>
      </c>
      <c r="L92" s="39" t="s">
        <v>1273</v>
      </c>
      <c r="M92" s="39"/>
      <c r="N92" s="39" t="s">
        <v>1192</v>
      </c>
      <c r="P92" s="55" t="s">
        <v>52</v>
      </c>
      <c r="Q92" s="39" t="s">
        <v>1838</v>
      </c>
      <c r="R92" s="68" t="s">
        <v>1633</v>
      </c>
      <c r="T92" s="55" t="s">
        <v>67</v>
      </c>
      <c r="U92" s="39"/>
      <c r="V92" s="39"/>
    </row>
    <row r="93" spans="3:22" ht="50" x14ac:dyDescent="0.35">
      <c r="C93" s="55" t="s">
        <v>10</v>
      </c>
      <c r="D93" s="56"/>
      <c r="E93" s="56">
        <v>1</v>
      </c>
      <c r="F93" s="56"/>
      <c r="G93" s="55" t="s">
        <v>11</v>
      </c>
      <c r="H93" s="55" t="s">
        <v>12</v>
      </c>
      <c r="I93" s="55">
        <v>31</v>
      </c>
      <c r="J93" s="57" t="s">
        <v>89</v>
      </c>
      <c r="K93" s="55">
        <v>18</v>
      </c>
      <c r="L93" s="39" t="s">
        <v>183</v>
      </c>
      <c r="M93" s="39"/>
      <c r="N93" s="39" t="s">
        <v>113</v>
      </c>
      <c r="P93" s="55" t="s">
        <v>52</v>
      </c>
      <c r="Q93" s="39" t="s">
        <v>1823</v>
      </c>
      <c r="R93" s="68" t="s">
        <v>1633</v>
      </c>
      <c r="T93" s="55" t="s">
        <v>64</v>
      </c>
      <c r="U93" s="39"/>
    </row>
    <row r="94" spans="3:22" ht="112.5" x14ac:dyDescent="0.35">
      <c r="C94" s="55" t="s">
        <v>10</v>
      </c>
      <c r="D94" s="56"/>
      <c r="E94" s="56">
        <v>2</v>
      </c>
      <c r="F94" s="56"/>
      <c r="G94" s="55" t="s">
        <v>11</v>
      </c>
      <c r="H94" s="55" t="s">
        <v>12</v>
      </c>
      <c r="I94" s="55">
        <v>31</v>
      </c>
      <c r="J94" s="57" t="s">
        <v>89</v>
      </c>
      <c r="K94" s="55">
        <v>18</v>
      </c>
      <c r="L94" s="39" t="s">
        <v>114</v>
      </c>
      <c r="M94" s="39"/>
      <c r="N94" s="39" t="s">
        <v>115</v>
      </c>
      <c r="O94" s="45"/>
      <c r="P94" s="55" t="s">
        <v>52</v>
      </c>
      <c r="Q94" s="39" t="s">
        <v>1768</v>
      </c>
      <c r="R94" s="68" t="s">
        <v>1633</v>
      </c>
      <c r="T94" s="55" t="s">
        <v>64</v>
      </c>
      <c r="U94" s="39"/>
    </row>
    <row r="95" spans="3:22" ht="75" x14ac:dyDescent="0.35">
      <c r="C95" s="55" t="s">
        <v>741</v>
      </c>
      <c r="E95" s="56">
        <v>305</v>
      </c>
      <c r="G95" s="55" t="s">
        <v>742</v>
      </c>
      <c r="H95" s="55" t="s">
        <v>12</v>
      </c>
      <c r="I95" s="55">
        <v>31</v>
      </c>
      <c r="J95" s="55" t="s">
        <v>89</v>
      </c>
      <c r="K95" s="55">
        <v>24</v>
      </c>
      <c r="L95" s="39" t="s">
        <v>841</v>
      </c>
      <c r="M95" s="39"/>
      <c r="N95" s="39" t="s">
        <v>815</v>
      </c>
      <c r="P95" s="55" t="s">
        <v>52</v>
      </c>
      <c r="Q95" s="39" t="s">
        <v>1839</v>
      </c>
      <c r="R95" s="68" t="s">
        <v>1633</v>
      </c>
      <c r="T95" s="55" t="s">
        <v>67</v>
      </c>
      <c r="U95" s="39" t="s">
        <v>1886</v>
      </c>
      <c r="V95" s="39"/>
    </row>
    <row r="96" spans="3:22" ht="25" x14ac:dyDescent="0.35">
      <c r="C96" s="55" t="s">
        <v>1620</v>
      </c>
      <c r="E96" s="55">
        <v>925</v>
      </c>
      <c r="G96" s="55" t="s">
        <v>1621</v>
      </c>
      <c r="H96" s="55" t="s">
        <v>12</v>
      </c>
      <c r="I96" s="55">
        <v>31</v>
      </c>
      <c r="J96" s="55" t="s">
        <v>89</v>
      </c>
      <c r="K96" s="55">
        <v>25</v>
      </c>
      <c r="L96" s="39" t="s">
        <v>1625</v>
      </c>
      <c r="M96" s="39"/>
      <c r="N96" s="39" t="s">
        <v>1623</v>
      </c>
      <c r="P96" s="55" t="s">
        <v>50</v>
      </c>
      <c r="Q96" s="39" t="s">
        <v>1768</v>
      </c>
      <c r="R96" s="68" t="s">
        <v>1633</v>
      </c>
      <c r="T96" s="55" t="s">
        <v>65</v>
      </c>
      <c r="U96" s="39"/>
    </row>
    <row r="97" spans="1:22" ht="50" x14ac:dyDescent="0.35">
      <c r="C97" s="55" t="s">
        <v>10</v>
      </c>
      <c r="D97" s="56"/>
      <c r="E97" s="56">
        <v>5</v>
      </c>
      <c r="F97" s="56"/>
      <c r="G97" s="55" t="s">
        <v>11</v>
      </c>
      <c r="H97" s="55" t="s">
        <v>12</v>
      </c>
      <c r="I97" s="55">
        <v>32</v>
      </c>
      <c r="J97" s="57" t="s">
        <v>89</v>
      </c>
      <c r="K97" s="55">
        <v>19</v>
      </c>
      <c r="L97" s="39" t="s">
        <v>120</v>
      </c>
      <c r="M97" s="39"/>
      <c r="N97" s="39" t="s">
        <v>121</v>
      </c>
      <c r="O97" s="45"/>
      <c r="P97" s="55" t="s">
        <v>52</v>
      </c>
      <c r="Q97" s="39" t="s">
        <v>1768</v>
      </c>
      <c r="R97" s="68" t="s">
        <v>1633</v>
      </c>
      <c r="T97" s="55" t="s">
        <v>64</v>
      </c>
      <c r="U97" s="39"/>
    </row>
    <row r="98" spans="1:22" ht="62.5" x14ac:dyDescent="0.35">
      <c r="C98" s="55" t="s">
        <v>1074</v>
      </c>
      <c r="E98" s="56">
        <v>529</v>
      </c>
      <c r="G98" s="55" t="s">
        <v>1075</v>
      </c>
      <c r="H98" s="55" t="s">
        <v>12</v>
      </c>
      <c r="I98" s="55">
        <v>32</v>
      </c>
      <c r="J98" s="55" t="s">
        <v>90</v>
      </c>
      <c r="K98" s="55" t="s">
        <v>1076</v>
      </c>
      <c r="L98" s="39" t="s">
        <v>1105</v>
      </c>
      <c r="M98" s="39"/>
      <c r="N98" s="39" t="s">
        <v>1084</v>
      </c>
      <c r="P98" s="55" t="s">
        <v>52</v>
      </c>
      <c r="Q98" s="39" t="s">
        <v>1823</v>
      </c>
      <c r="R98" s="68" t="s">
        <v>1633</v>
      </c>
      <c r="T98" s="55" t="s">
        <v>64</v>
      </c>
      <c r="U98" s="39"/>
    </row>
    <row r="99" spans="1:22" ht="37.5" x14ac:dyDescent="0.35">
      <c r="C99" s="55" t="s">
        <v>741</v>
      </c>
      <c r="E99" s="56">
        <v>306</v>
      </c>
      <c r="G99" s="55" t="s">
        <v>742</v>
      </c>
      <c r="H99" s="55" t="s">
        <v>12</v>
      </c>
      <c r="I99" s="55">
        <v>33</v>
      </c>
      <c r="J99" s="55" t="s">
        <v>90</v>
      </c>
      <c r="K99" s="55">
        <v>12</v>
      </c>
      <c r="L99" s="39" t="s">
        <v>842</v>
      </c>
      <c r="M99" s="39"/>
      <c r="N99" s="39" t="s">
        <v>810</v>
      </c>
      <c r="P99" s="55" t="s">
        <v>50</v>
      </c>
      <c r="Q99" s="39" t="s">
        <v>1839</v>
      </c>
      <c r="R99" s="68" t="s">
        <v>1633</v>
      </c>
      <c r="T99" s="55" t="s">
        <v>65</v>
      </c>
      <c r="U99" s="39"/>
      <c r="V99" s="39"/>
    </row>
    <row r="100" spans="1:22" ht="25" x14ac:dyDescent="0.35">
      <c r="C100" s="55" t="s">
        <v>10</v>
      </c>
      <c r="D100" s="56"/>
      <c r="E100" s="56">
        <v>3</v>
      </c>
      <c r="F100" s="56"/>
      <c r="G100" s="55" t="s">
        <v>11</v>
      </c>
      <c r="H100" s="55" t="s">
        <v>0</v>
      </c>
      <c r="I100" s="55">
        <v>33</v>
      </c>
      <c r="J100" s="57" t="s">
        <v>90</v>
      </c>
      <c r="K100" s="55">
        <v>13</v>
      </c>
      <c r="L100" s="39" t="s">
        <v>116</v>
      </c>
      <c r="M100" s="39" t="s">
        <v>117</v>
      </c>
      <c r="N100" s="39" t="s">
        <v>117</v>
      </c>
      <c r="P100" s="78" t="s">
        <v>49</v>
      </c>
      <c r="R100" s="68"/>
      <c r="S100" s="44"/>
      <c r="T100" s="55" t="s">
        <v>64</v>
      </c>
      <c r="U100" s="39"/>
    </row>
    <row r="101" spans="1:22" ht="25" x14ac:dyDescent="0.35">
      <c r="C101" s="55" t="s">
        <v>1124</v>
      </c>
      <c r="E101" s="56">
        <v>559</v>
      </c>
      <c r="G101" s="55" t="s">
        <v>1125</v>
      </c>
      <c r="H101" s="55" t="s">
        <v>0</v>
      </c>
      <c r="I101" s="55">
        <v>33</v>
      </c>
      <c r="J101" s="55" t="s">
        <v>90</v>
      </c>
      <c r="K101" s="55">
        <v>13</v>
      </c>
      <c r="L101" s="39" t="s">
        <v>1146</v>
      </c>
      <c r="M101" s="39"/>
      <c r="N101" s="39" t="s">
        <v>1133</v>
      </c>
      <c r="P101" s="55" t="s">
        <v>49</v>
      </c>
      <c r="Q101" s="39" t="s">
        <v>1830</v>
      </c>
      <c r="R101" s="68"/>
      <c r="T101" s="55" t="s">
        <v>64</v>
      </c>
      <c r="U101" s="39"/>
    </row>
    <row r="102" spans="1:22" ht="125" x14ac:dyDescent="0.35">
      <c r="C102" s="55" t="s">
        <v>10</v>
      </c>
      <c r="E102" s="56">
        <v>4</v>
      </c>
      <c r="G102" s="55" t="s">
        <v>11</v>
      </c>
      <c r="H102" s="55" t="s">
        <v>12</v>
      </c>
      <c r="I102" s="55">
        <v>33</v>
      </c>
      <c r="J102" s="58" t="s">
        <v>90</v>
      </c>
      <c r="K102" s="55">
        <v>14</v>
      </c>
      <c r="L102" s="39" t="s">
        <v>118</v>
      </c>
      <c r="M102" s="39"/>
      <c r="N102" s="39" t="s">
        <v>119</v>
      </c>
      <c r="P102" s="55" t="s">
        <v>52</v>
      </c>
      <c r="Q102" s="39" t="s">
        <v>1823</v>
      </c>
      <c r="R102" s="68" t="s">
        <v>1633</v>
      </c>
      <c r="T102" s="55" t="s">
        <v>64</v>
      </c>
      <c r="U102" s="39"/>
    </row>
    <row r="103" spans="1:22" s="39" customFormat="1" ht="50" x14ac:dyDescent="0.35">
      <c r="A103" s="44"/>
      <c r="B103" s="44"/>
      <c r="C103" s="55" t="s">
        <v>741</v>
      </c>
      <c r="D103" s="55"/>
      <c r="E103" s="56">
        <v>307</v>
      </c>
      <c r="F103" s="55"/>
      <c r="G103" s="55" t="s">
        <v>742</v>
      </c>
      <c r="H103" s="55" t="s">
        <v>12</v>
      </c>
      <c r="I103" s="55">
        <v>33</v>
      </c>
      <c r="J103" s="55" t="s">
        <v>517</v>
      </c>
      <c r="K103" s="55">
        <v>23</v>
      </c>
      <c r="L103" s="39" t="s">
        <v>843</v>
      </c>
      <c r="N103" s="39" t="s">
        <v>810</v>
      </c>
      <c r="O103" s="44"/>
      <c r="P103" s="55" t="s">
        <v>49</v>
      </c>
      <c r="Q103" s="39" t="s">
        <v>1839</v>
      </c>
      <c r="R103" s="68" t="s">
        <v>1633</v>
      </c>
      <c r="T103" s="55" t="s">
        <v>64</v>
      </c>
    </row>
    <row r="104" spans="1:22" ht="25" x14ac:dyDescent="0.35">
      <c r="C104" s="55" t="s">
        <v>741</v>
      </c>
      <c r="E104" s="56">
        <v>310</v>
      </c>
      <c r="G104" s="55" t="s">
        <v>742</v>
      </c>
      <c r="H104" s="55" t="s">
        <v>12</v>
      </c>
      <c r="I104" s="55">
        <v>33</v>
      </c>
      <c r="J104" s="55" t="s">
        <v>517</v>
      </c>
      <c r="K104" s="55">
        <v>23</v>
      </c>
      <c r="L104" s="39" t="s">
        <v>846</v>
      </c>
      <c r="M104" s="39"/>
      <c r="N104" s="39" t="s">
        <v>817</v>
      </c>
      <c r="R104" s="68" t="s">
        <v>1633</v>
      </c>
      <c r="S104" s="80" t="s">
        <v>1813</v>
      </c>
      <c r="T104" s="55" t="s">
        <v>69</v>
      </c>
      <c r="U104" s="39"/>
      <c r="V104" s="55" t="s">
        <v>55</v>
      </c>
    </row>
    <row r="105" spans="1:22" ht="25" x14ac:dyDescent="0.35">
      <c r="C105" s="55" t="s">
        <v>1166</v>
      </c>
      <c r="E105" s="56">
        <v>589</v>
      </c>
      <c r="G105" s="55" t="s">
        <v>742</v>
      </c>
      <c r="H105" s="55" t="s">
        <v>0</v>
      </c>
      <c r="I105" s="55">
        <v>34</v>
      </c>
      <c r="J105" s="55" t="s">
        <v>517</v>
      </c>
      <c r="K105" s="55">
        <v>1</v>
      </c>
      <c r="L105" s="39" t="s">
        <v>1274</v>
      </c>
      <c r="M105" s="39"/>
      <c r="N105" s="39" t="s">
        <v>1193</v>
      </c>
      <c r="P105" s="78" t="s">
        <v>49</v>
      </c>
      <c r="R105" s="68"/>
      <c r="S105" s="44"/>
      <c r="T105" s="55" t="s">
        <v>64</v>
      </c>
      <c r="U105" s="39"/>
    </row>
    <row r="106" spans="1:22" ht="37.5" x14ac:dyDescent="0.35">
      <c r="C106" s="55" t="s">
        <v>741</v>
      </c>
      <c r="E106" s="56">
        <v>308</v>
      </c>
      <c r="G106" s="55" t="s">
        <v>742</v>
      </c>
      <c r="H106" s="55" t="s">
        <v>12</v>
      </c>
      <c r="I106" s="55">
        <v>34</v>
      </c>
      <c r="J106" s="55" t="s">
        <v>517</v>
      </c>
      <c r="K106" s="55">
        <v>2</v>
      </c>
      <c r="L106" s="39" t="s">
        <v>844</v>
      </c>
      <c r="M106" s="39"/>
      <c r="N106" s="39" t="s">
        <v>810</v>
      </c>
      <c r="P106" s="55" t="s">
        <v>49</v>
      </c>
      <c r="Q106" s="39" t="s">
        <v>1839</v>
      </c>
      <c r="R106" s="68" t="s">
        <v>1633</v>
      </c>
      <c r="T106" s="55" t="s">
        <v>64</v>
      </c>
      <c r="U106" s="39"/>
      <c r="V106" s="39"/>
    </row>
    <row r="107" spans="1:22" ht="25" x14ac:dyDescent="0.35">
      <c r="C107" s="55" t="s">
        <v>512</v>
      </c>
      <c r="E107" s="56">
        <v>198</v>
      </c>
      <c r="G107" s="55" t="s">
        <v>513</v>
      </c>
      <c r="H107" s="55" t="s">
        <v>12</v>
      </c>
      <c r="I107" s="55">
        <v>34</v>
      </c>
      <c r="J107" s="57" t="s">
        <v>517</v>
      </c>
      <c r="K107" s="55">
        <v>17</v>
      </c>
      <c r="L107" s="39" t="s">
        <v>549</v>
      </c>
      <c r="M107" s="39"/>
      <c r="N107" s="39" t="s">
        <v>611</v>
      </c>
      <c r="P107" s="55" t="s">
        <v>52</v>
      </c>
      <c r="Q107" s="39" t="s">
        <v>1823</v>
      </c>
      <c r="R107" s="68" t="s">
        <v>1633</v>
      </c>
      <c r="T107" s="55" t="s">
        <v>64</v>
      </c>
      <c r="U107" s="39"/>
    </row>
    <row r="108" spans="1:22" ht="25" x14ac:dyDescent="0.35">
      <c r="C108" s="55" t="s">
        <v>512</v>
      </c>
      <c r="E108" s="56">
        <v>199</v>
      </c>
      <c r="G108" s="55" t="s">
        <v>513</v>
      </c>
      <c r="H108" s="55" t="s">
        <v>12</v>
      </c>
      <c r="I108" s="55">
        <v>34</v>
      </c>
      <c r="J108" s="55" t="s">
        <v>517</v>
      </c>
      <c r="K108" s="55">
        <v>19</v>
      </c>
      <c r="L108" s="39" t="s">
        <v>550</v>
      </c>
      <c r="M108" s="39"/>
      <c r="N108" s="39" t="s">
        <v>612</v>
      </c>
      <c r="P108" s="55" t="s">
        <v>52</v>
      </c>
      <c r="Q108" s="39" t="s">
        <v>1823</v>
      </c>
      <c r="R108" s="68" t="s">
        <v>1633</v>
      </c>
      <c r="T108" s="55" t="s">
        <v>64</v>
      </c>
      <c r="U108" s="39"/>
    </row>
    <row r="109" spans="1:22" ht="112.5" x14ac:dyDescent="0.35">
      <c r="C109" s="55" t="s">
        <v>1074</v>
      </c>
      <c r="E109" s="56">
        <v>530</v>
      </c>
      <c r="G109" s="55" t="s">
        <v>1075</v>
      </c>
      <c r="H109" s="55" t="s">
        <v>12</v>
      </c>
      <c r="I109" s="55">
        <v>34</v>
      </c>
      <c r="J109" s="55" t="s">
        <v>517</v>
      </c>
      <c r="K109" s="55">
        <v>20</v>
      </c>
      <c r="L109" s="39" t="s">
        <v>1106</v>
      </c>
      <c r="M109" s="39"/>
      <c r="N109" s="39" t="s">
        <v>1085</v>
      </c>
      <c r="P109" s="55" t="s">
        <v>52</v>
      </c>
      <c r="Q109" s="39" t="s">
        <v>1823</v>
      </c>
      <c r="R109" s="68" t="s">
        <v>1633</v>
      </c>
      <c r="T109" s="55" t="s">
        <v>64</v>
      </c>
      <c r="U109" s="39"/>
    </row>
    <row r="110" spans="1:22" ht="75" x14ac:dyDescent="0.35">
      <c r="C110" s="55" t="s">
        <v>1166</v>
      </c>
      <c r="E110" s="56">
        <v>590</v>
      </c>
      <c r="G110" s="55" t="s">
        <v>742</v>
      </c>
      <c r="H110" s="55" t="s">
        <v>12</v>
      </c>
      <c r="I110" s="55">
        <v>35</v>
      </c>
      <c r="J110" s="55" t="s">
        <v>517</v>
      </c>
      <c r="K110" s="55">
        <v>2</v>
      </c>
      <c r="L110" s="39" t="s">
        <v>1275</v>
      </c>
      <c r="M110" s="39"/>
      <c r="N110" s="39" t="s">
        <v>1194</v>
      </c>
      <c r="P110" s="55" t="s">
        <v>52</v>
      </c>
      <c r="Q110" s="39" t="s">
        <v>1768</v>
      </c>
      <c r="R110" s="68" t="s">
        <v>1633</v>
      </c>
      <c r="T110" s="55" t="s">
        <v>64</v>
      </c>
      <c r="U110" s="39"/>
    </row>
    <row r="111" spans="1:22" ht="50" x14ac:dyDescent="0.35">
      <c r="C111" s="55" t="s">
        <v>1166</v>
      </c>
      <c r="E111" s="56">
        <v>591</v>
      </c>
      <c r="G111" s="55" t="s">
        <v>742</v>
      </c>
      <c r="H111" s="55" t="s">
        <v>12</v>
      </c>
      <c r="I111" s="55">
        <v>35</v>
      </c>
      <c r="J111" s="55" t="s">
        <v>517</v>
      </c>
      <c r="K111" s="55">
        <v>7</v>
      </c>
      <c r="L111" s="39" t="s">
        <v>1272</v>
      </c>
      <c r="M111" s="39"/>
      <c r="N111" s="39" t="s">
        <v>1195</v>
      </c>
      <c r="P111" s="55" t="s">
        <v>49</v>
      </c>
      <c r="Q111" s="39" t="s">
        <v>1839</v>
      </c>
      <c r="R111" s="68" t="s">
        <v>1633</v>
      </c>
      <c r="T111" s="55" t="s">
        <v>64</v>
      </c>
      <c r="U111" s="39"/>
      <c r="V111" s="39"/>
    </row>
    <row r="112" spans="1:22" ht="37.5" x14ac:dyDescent="0.35">
      <c r="C112" s="55" t="s">
        <v>1166</v>
      </c>
      <c r="E112" s="56">
        <v>592</v>
      </c>
      <c r="G112" s="55" t="s">
        <v>742</v>
      </c>
      <c r="H112" s="55" t="s">
        <v>12</v>
      </c>
      <c r="I112" s="55">
        <v>35</v>
      </c>
      <c r="J112" s="55" t="s">
        <v>517</v>
      </c>
      <c r="K112" s="55">
        <v>16</v>
      </c>
      <c r="L112" s="39" t="s">
        <v>1276</v>
      </c>
      <c r="M112" s="39"/>
      <c r="N112" s="39" t="s">
        <v>1196</v>
      </c>
      <c r="P112" s="55" t="s">
        <v>49</v>
      </c>
      <c r="Q112" s="39" t="s">
        <v>1839</v>
      </c>
      <c r="R112" s="68" t="s">
        <v>1633</v>
      </c>
      <c r="T112" s="55" t="s">
        <v>64</v>
      </c>
      <c r="U112" s="39"/>
      <c r="V112" s="39"/>
    </row>
    <row r="113" spans="3:22" ht="25" x14ac:dyDescent="0.35">
      <c r="C113" s="55" t="s">
        <v>741</v>
      </c>
      <c r="E113" s="56">
        <v>309</v>
      </c>
      <c r="G113" s="55" t="s">
        <v>742</v>
      </c>
      <c r="H113" s="55" t="s">
        <v>0</v>
      </c>
      <c r="I113" s="55">
        <v>35</v>
      </c>
      <c r="J113" s="55" t="s">
        <v>517</v>
      </c>
      <c r="K113" s="55">
        <v>19</v>
      </c>
      <c r="L113" s="39" t="s">
        <v>845</v>
      </c>
      <c r="M113" s="39"/>
      <c r="N113" s="39" t="s">
        <v>816</v>
      </c>
      <c r="P113" s="78" t="s">
        <v>49</v>
      </c>
      <c r="R113" s="68"/>
      <c r="S113" s="44"/>
      <c r="T113" s="55" t="s">
        <v>64</v>
      </c>
      <c r="U113" s="39"/>
    </row>
    <row r="114" spans="3:22" ht="50" x14ac:dyDescent="0.35">
      <c r="C114" s="55" t="s">
        <v>1166</v>
      </c>
      <c r="E114" s="56">
        <v>593</v>
      </c>
      <c r="G114" s="55" t="s">
        <v>742</v>
      </c>
      <c r="H114" s="55" t="s">
        <v>12</v>
      </c>
      <c r="I114" s="55">
        <v>37</v>
      </c>
      <c r="J114" s="55" t="s">
        <v>517</v>
      </c>
      <c r="K114" s="55">
        <v>2</v>
      </c>
      <c r="L114" s="39" t="s">
        <v>1277</v>
      </c>
      <c r="M114" s="39"/>
      <c r="N114" s="39" t="s">
        <v>1197</v>
      </c>
      <c r="P114" s="55" t="s">
        <v>52</v>
      </c>
      <c r="Q114" s="39" t="s">
        <v>1839</v>
      </c>
      <c r="R114" s="68" t="s">
        <v>1633</v>
      </c>
      <c r="T114" s="55" t="s">
        <v>64</v>
      </c>
      <c r="U114" s="39"/>
      <c r="V114" s="39"/>
    </row>
    <row r="115" spans="3:22" ht="50" x14ac:dyDescent="0.35">
      <c r="C115" s="55" t="s">
        <v>741</v>
      </c>
      <c r="E115" s="56">
        <v>311</v>
      </c>
      <c r="G115" s="55" t="s">
        <v>742</v>
      </c>
      <c r="H115" s="55" t="s">
        <v>12</v>
      </c>
      <c r="I115" s="55">
        <v>37</v>
      </c>
      <c r="J115" s="55" t="s">
        <v>517</v>
      </c>
      <c r="K115" s="55">
        <v>4</v>
      </c>
      <c r="L115" s="39" t="s">
        <v>847</v>
      </c>
      <c r="M115" s="39"/>
      <c r="N115" s="39" t="s">
        <v>818</v>
      </c>
      <c r="P115" s="55" t="s">
        <v>50</v>
      </c>
      <c r="Q115" s="39" t="s">
        <v>1838</v>
      </c>
      <c r="R115" s="68" t="s">
        <v>1633</v>
      </c>
      <c r="T115" s="55" t="s">
        <v>65</v>
      </c>
      <c r="U115" s="39"/>
      <c r="V115" s="39"/>
    </row>
    <row r="116" spans="3:22" ht="25" x14ac:dyDescent="0.35">
      <c r="C116" s="55" t="s">
        <v>741</v>
      </c>
      <c r="E116" s="56">
        <v>312</v>
      </c>
      <c r="G116" s="55" t="s">
        <v>742</v>
      </c>
      <c r="H116" s="55" t="s">
        <v>0</v>
      </c>
      <c r="I116" s="55">
        <v>37</v>
      </c>
      <c r="J116" s="55" t="s">
        <v>517</v>
      </c>
      <c r="K116" s="55">
        <v>20</v>
      </c>
      <c r="L116" s="39" t="s">
        <v>848</v>
      </c>
      <c r="M116" s="39"/>
      <c r="N116" s="39" t="s">
        <v>810</v>
      </c>
      <c r="P116" s="78" t="s">
        <v>49</v>
      </c>
      <c r="R116" s="68"/>
      <c r="S116" s="44"/>
      <c r="T116" s="55" t="s">
        <v>64</v>
      </c>
      <c r="U116" s="39"/>
    </row>
    <row r="117" spans="3:22" ht="50" x14ac:dyDescent="0.35">
      <c r="C117" s="55" t="s">
        <v>1166</v>
      </c>
      <c r="E117" s="56">
        <v>594</v>
      </c>
      <c r="G117" s="55" t="s">
        <v>742</v>
      </c>
      <c r="H117" s="55" t="s">
        <v>12</v>
      </c>
      <c r="I117" s="55">
        <v>37</v>
      </c>
      <c r="J117" s="55" t="s">
        <v>517</v>
      </c>
      <c r="K117" s="55">
        <v>21</v>
      </c>
      <c r="L117" s="39" t="s">
        <v>1278</v>
      </c>
      <c r="M117" s="39"/>
      <c r="N117" s="39" t="s">
        <v>1198</v>
      </c>
      <c r="P117" s="55" t="s">
        <v>52</v>
      </c>
      <c r="Q117" s="39" t="s">
        <v>1823</v>
      </c>
      <c r="R117" s="68" t="s">
        <v>1633</v>
      </c>
      <c r="T117" s="55" t="s">
        <v>64</v>
      </c>
      <c r="U117" s="39"/>
    </row>
    <row r="118" spans="3:22" ht="75" x14ac:dyDescent="0.35">
      <c r="C118" s="55" t="s">
        <v>512</v>
      </c>
      <c r="D118" s="56"/>
      <c r="E118" s="56">
        <v>200</v>
      </c>
      <c r="F118" s="56"/>
      <c r="G118" s="55" t="s">
        <v>513</v>
      </c>
      <c r="H118" s="55" t="s">
        <v>12</v>
      </c>
      <c r="I118" s="55">
        <v>38</v>
      </c>
      <c r="J118" s="57" t="s">
        <v>517</v>
      </c>
      <c r="K118" s="55">
        <v>8</v>
      </c>
      <c r="L118" s="39" t="s">
        <v>551</v>
      </c>
      <c r="M118" s="39"/>
      <c r="N118" s="39" t="s">
        <v>613</v>
      </c>
      <c r="R118" s="68" t="s">
        <v>1633</v>
      </c>
      <c r="S118" s="80" t="s">
        <v>1813</v>
      </c>
      <c r="T118" s="55" t="s">
        <v>69</v>
      </c>
      <c r="U118" s="39"/>
      <c r="V118" s="55" t="s">
        <v>55</v>
      </c>
    </row>
    <row r="119" spans="3:22" ht="37.5" x14ac:dyDescent="0.35">
      <c r="C119" s="55" t="s">
        <v>47</v>
      </c>
      <c r="E119" s="56">
        <v>294</v>
      </c>
      <c r="G119" s="55" t="s">
        <v>709</v>
      </c>
      <c r="H119" s="55" t="s">
        <v>12</v>
      </c>
      <c r="I119" s="55">
        <v>38</v>
      </c>
      <c r="J119" s="55" t="s">
        <v>517</v>
      </c>
      <c r="K119" s="55">
        <v>8</v>
      </c>
      <c r="L119" s="39" t="s">
        <v>734</v>
      </c>
      <c r="M119" s="39"/>
      <c r="N119" s="39" t="s">
        <v>716</v>
      </c>
      <c r="R119" s="68" t="s">
        <v>1633</v>
      </c>
      <c r="S119" s="80" t="s">
        <v>1813</v>
      </c>
      <c r="T119" s="55" t="s">
        <v>69</v>
      </c>
      <c r="U119" s="39"/>
      <c r="V119" s="55" t="s">
        <v>55</v>
      </c>
    </row>
    <row r="120" spans="3:22" ht="37.5" x14ac:dyDescent="0.35">
      <c r="C120" s="55" t="s">
        <v>741</v>
      </c>
      <c r="E120" s="56">
        <v>313</v>
      </c>
      <c r="G120" s="55" t="s">
        <v>742</v>
      </c>
      <c r="H120" s="55" t="s">
        <v>12</v>
      </c>
      <c r="I120" s="55">
        <v>38</v>
      </c>
      <c r="J120" s="55" t="s">
        <v>517</v>
      </c>
      <c r="K120" s="55">
        <v>8</v>
      </c>
      <c r="L120" s="39" t="s">
        <v>849</v>
      </c>
      <c r="M120" s="39"/>
      <c r="N120" s="39" t="s">
        <v>819</v>
      </c>
      <c r="R120" s="68" t="s">
        <v>1633</v>
      </c>
      <c r="S120" s="80" t="s">
        <v>1813</v>
      </c>
      <c r="T120" s="55" t="s">
        <v>69</v>
      </c>
      <c r="U120" s="39"/>
      <c r="V120" s="55" t="s">
        <v>55</v>
      </c>
    </row>
    <row r="121" spans="3:22" ht="25" x14ac:dyDescent="0.35">
      <c r="C121" s="55" t="s">
        <v>741</v>
      </c>
      <c r="E121" s="56">
        <v>314</v>
      </c>
      <c r="G121" s="55" t="s">
        <v>742</v>
      </c>
      <c r="H121" s="55" t="s">
        <v>12</v>
      </c>
      <c r="I121" s="55">
        <v>38</v>
      </c>
      <c r="J121" s="55" t="s">
        <v>746</v>
      </c>
      <c r="K121" s="55">
        <v>23</v>
      </c>
      <c r="L121" s="39" t="s">
        <v>850</v>
      </c>
      <c r="M121" s="39"/>
      <c r="N121" s="39" t="s">
        <v>820</v>
      </c>
      <c r="P121" s="55" t="s">
        <v>50</v>
      </c>
      <c r="Q121" s="39" t="s">
        <v>1768</v>
      </c>
      <c r="R121" s="68" t="s">
        <v>1633</v>
      </c>
      <c r="T121" s="55" t="s">
        <v>65</v>
      </c>
      <c r="U121" s="39"/>
    </row>
    <row r="122" spans="3:22" x14ac:dyDescent="0.35">
      <c r="C122" s="55" t="s">
        <v>741</v>
      </c>
      <c r="E122" s="56">
        <v>315</v>
      </c>
      <c r="G122" s="55" t="s">
        <v>742</v>
      </c>
      <c r="H122" s="55" t="s">
        <v>0</v>
      </c>
      <c r="I122" s="55">
        <v>39</v>
      </c>
      <c r="J122" s="55" t="s">
        <v>91</v>
      </c>
      <c r="K122" s="55">
        <v>7</v>
      </c>
      <c r="L122" s="39" t="s">
        <v>851</v>
      </c>
      <c r="M122" s="39"/>
      <c r="N122" s="39" t="s">
        <v>821</v>
      </c>
      <c r="P122" s="78" t="s">
        <v>49</v>
      </c>
      <c r="R122" s="68"/>
      <c r="S122" s="44"/>
      <c r="T122" s="55" t="s">
        <v>64</v>
      </c>
      <c r="U122" s="39"/>
    </row>
    <row r="123" spans="3:22" ht="50" x14ac:dyDescent="0.35">
      <c r="C123" s="55" t="s">
        <v>1124</v>
      </c>
      <c r="E123" s="56">
        <v>554</v>
      </c>
      <c r="G123" s="55" t="s">
        <v>1125</v>
      </c>
      <c r="H123" s="55" t="s">
        <v>0</v>
      </c>
      <c r="I123" s="55">
        <v>39</v>
      </c>
      <c r="J123" s="55" t="s">
        <v>91</v>
      </c>
      <c r="K123" s="55">
        <v>7</v>
      </c>
      <c r="L123" s="39" t="s">
        <v>1141</v>
      </c>
      <c r="M123" s="39"/>
      <c r="N123" s="39" t="s">
        <v>1128</v>
      </c>
      <c r="P123" s="78" t="s">
        <v>49</v>
      </c>
      <c r="R123" s="68"/>
      <c r="S123" s="44"/>
      <c r="T123" s="55" t="s">
        <v>64</v>
      </c>
      <c r="U123" s="39"/>
    </row>
    <row r="124" spans="3:22" ht="125" x14ac:dyDescent="0.35">
      <c r="C124" s="55" t="s">
        <v>10</v>
      </c>
      <c r="E124" s="56">
        <v>6</v>
      </c>
      <c r="G124" s="55" t="s">
        <v>11</v>
      </c>
      <c r="H124" s="55" t="s">
        <v>12</v>
      </c>
      <c r="I124" s="55">
        <v>39</v>
      </c>
      <c r="J124" s="57" t="s">
        <v>91</v>
      </c>
      <c r="K124" s="55">
        <v>12</v>
      </c>
      <c r="L124" s="39" t="s">
        <v>122</v>
      </c>
      <c r="M124" s="39"/>
      <c r="N124" s="39" t="s">
        <v>13</v>
      </c>
      <c r="P124" s="55" t="s">
        <v>52</v>
      </c>
      <c r="Q124" s="39" t="s">
        <v>1839</v>
      </c>
      <c r="R124" s="68" t="s">
        <v>1633</v>
      </c>
      <c r="T124" s="55" t="s">
        <v>64</v>
      </c>
      <c r="U124" s="39"/>
      <c r="V124" s="39"/>
    </row>
    <row r="125" spans="3:22" ht="25" x14ac:dyDescent="0.35">
      <c r="C125" s="55" t="s">
        <v>741</v>
      </c>
      <c r="E125" s="56">
        <v>316</v>
      </c>
      <c r="G125" s="55" t="s">
        <v>742</v>
      </c>
      <c r="H125" s="55" t="s">
        <v>0</v>
      </c>
      <c r="I125" s="55">
        <v>39</v>
      </c>
      <c r="J125" s="55" t="s">
        <v>91</v>
      </c>
      <c r="K125" s="55">
        <v>13</v>
      </c>
      <c r="L125" s="39" t="s">
        <v>852</v>
      </c>
      <c r="M125" s="39"/>
      <c r="N125" s="39" t="s">
        <v>810</v>
      </c>
      <c r="P125" s="78" t="s">
        <v>49</v>
      </c>
      <c r="R125" s="68"/>
      <c r="S125" s="44"/>
      <c r="T125" s="55" t="s">
        <v>64</v>
      </c>
      <c r="U125" s="39"/>
    </row>
    <row r="126" spans="3:22" ht="50" x14ac:dyDescent="0.35">
      <c r="C126" s="55" t="s">
        <v>1166</v>
      </c>
      <c r="E126" s="56">
        <v>595</v>
      </c>
      <c r="G126" s="55" t="s">
        <v>742</v>
      </c>
      <c r="H126" s="55" t="s">
        <v>12</v>
      </c>
      <c r="I126" s="55">
        <v>40</v>
      </c>
      <c r="J126" s="55" t="s">
        <v>91</v>
      </c>
      <c r="K126" s="55">
        <v>6</v>
      </c>
      <c r="L126" s="39" t="s">
        <v>1279</v>
      </c>
      <c r="M126" s="39"/>
      <c r="N126" s="39" t="s">
        <v>1199</v>
      </c>
      <c r="P126" s="55" t="s">
        <v>49</v>
      </c>
      <c r="Q126" s="39" t="s">
        <v>1839</v>
      </c>
      <c r="R126" s="68" t="s">
        <v>1633</v>
      </c>
      <c r="T126" s="55" t="s">
        <v>64</v>
      </c>
      <c r="U126" s="39"/>
      <c r="V126" s="39"/>
    </row>
    <row r="127" spans="3:22" ht="37.5" x14ac:dyDescent="0.35">
      <c r="C127" s="55" t="s">
        <v>741</v>
      </c>
      <c r="E127" s="56">
        <v>317</v>
      </c>
      <c r="G127" s="55" t="s">
        <v>742</v>
      </c>
      <c r="H127" s="55" t="s">
        <v>0</v>
      </c>
      <c r="I127" s="55">
        <v>40</v>
      </c>
      <c r="J127" s="55" t="s">
        <v>91</v>
      </c>
      <c r="K127" s="55">
        <v>9</v>
      </c>
      <c r="L127" s="39" t="s">
        <v>853</v>
      </c>
      <c r="M127" s="39"/>
      <c r="N127" s="39" t="s">
        <v>810</v>
      </c>
      <c r="P127" s="78" t="s">
        <v>49</v>
      </c>
      <c r="R127" s="68"/>
      <c r="S127" s="44"/>
      <c r="T127" s="55" t="s">
        <v>64</v>
      </c>
      <c r="U127" s="39"/>
    </row>
    <row r="128" spans="3:22" ht="87.5" x14ac:dyDescent="0.35">
      <c r="C128" s="55" t="s">
        <v>1166</v>
      </c>
      <c r="E128" s="56">
        <v>596</v>
      </c>
      <c r="G128" s="55" t="s">
        <v>742</v>
      </c>
      <c r="H128" s="55" t="s">
        <v>12</v>
      </c>
      <c r="I128" s="55">
        <v>40</v>
      </c>
      <c r="J128" s="55" t="s">
        <v>91</v>
      </c>
      <c r="K128" s="55">
        <v>9</v>
      </c>
      <c r="L128" s="39" t="s">
        <v>1280</v>
      </c>
      <c r="M128" s="39"/>
      <c r="N128" s="39" t="s">
        <v>1200</v>
      </c>
      <c r="P128" s="55" t="s">
        <v>52</v>
      </c>
      <c r="Q128" s="39" t="s">
        <v>1839</v>
      </c>
      <c r="R128" s="68" t="s">
        <v>1633</v>
      </c>
      <c r="T128" s="55" t="s">
        <v>64</v>
      </c>
      <c r="U128" s="39"/>
      <c r="V128" s="39"/>
    </row>
    <row r="129" spans="3:22" ht="25" x14ac:dyDescent="0.35">
      <c r="C129" s="55" t="s">
        <v>1166</v>
      </c>
      <c r="E129" s="56">
        <v>597</v>
      </c>
      <c r="G129" s="55" t="s">
        <v>742</v>
      </c>
      <c r="H129" s="55" t="s">
        <v>12</v>
      </c>
      <c r="I129" s="55">
        <v>40</v>
      </c>
      <c r="J129" s="55" t="s">
        <v>91</v>
      </c>
      <c r="K129" s="55">
        <v>11</v>
      </c>
      <c r="L129" s="39" t="s">
        <v>1281</v>
      </c>
      <c r="M129" s="39"/>
      <c r="N129" s="39" t="s">
        <v>13</v>
      </c>
      <c r="P129" s="55" t="s">
        <v>50</v>
      </c>
      <c r="Q129" s="39" t="s">
        <v>1839</v>
      </c>
      <c r="R129" s="68" t="s">
        <v>1633</v>
      </c>
      <c r="T129" s="55" t="s">
        <v>65</v>
      </c>
      <c r="U129" s="39"/>
      <c r="V129" s="39"/>
    </row>
    <row r="130" spans="3:22" ht="50" x14ac:dyDescent="0.35">
      <c r="C130" s="55" t="s">
        <v>1620</v>
      </c>
      <c r="E130" s="55">
        <v>926</v>
      </c>
      <c r="G130" s="55" t="s">
        <v>1621</v>
      </c>
      <c r="H130" s="55" t="s">
        <v>12</v>
      </c>
      <c r="I130" s="55">
        <v>40</v>
      </c>
      <c r="J130" s="55" t="s">
        <v>1622</v>
      </c>
      <c r="K130" s="55">
        <v>18</v>
      </c>
      <c r="L130" s="39" t="s">
        <v>1626</v>
      </c>
      <c r="M130" s="39"/>
      <c r="N130" s="39" t="s">
        <v>1624</v>
      </c>
      <c r="P130" s="55" t="s">
        <v>52</v>
      </c>
      <c r="Q130" s="39" t="s">
        <v>1837</v>
      </c>
      <c r="R130" s="68" t="s">
        <v>1634</v>
      </c>
      <c r="T130" s="55" t="s">
        <v>67</v>
      </c>
      <c r="U130" s="39"/>
    </row>
    <row r="131" spans="3:22" ht="75" x14ac:dyDescent="0.35">
      <c r="C131" s="55" t="s">
        <v>1166</v>
      </c>
      <c r="E131" s="56">
        <v>598</v>
      </c>
      <c r="G131" s="55" t="s">
        <v>742</v>
      </c>
      <c r="H131" s="55" t="s">
        <v>12</v>
      </c>
      <c r="I131" s="55">
        <v>40</v>
      </c>
      <c r="J131" s="55" t="s">
        <v>1170</v>
      </c>
      <c r="K131" s="55">
        <v>24</v>
      </c>
      <c r="L131" s="39" t="s">
        <v>1282</v>
      </c>
      <c r="M131" s="39"/>
      <c r="N131" s="39" t="s">
        <v>1201</v>
      </c>
      <c r="P131" s="55" t="s">
        <v>52</v>
      </c>
      <c r="Q131" s="39" t="s">
        <v>1715</v>
      </c>
      <c r="R131" s="68" t="s">
        <v>1634</v>
      </c>
      <c r="S131" s="44"/>
      <c r="T131" s="55" t="s">
        <v>64</v>
      </c>
      <c r="U131" s="39"/>
    </row>
    <row r="132" spans="3:22" ht="62.5" x14ac:dyDescent="0.35">
      <c r="C132" s="55" t="s">
        <v>1166</v>
      </c>
      <c r="E132" s="56">
        <v>599</v>
      </c>
      <c r="G132" s="55" t="s">
        <v>742</v>
      </c>
      <c r="H132" s="55" t="s">
        <v>12</v>
      </c>
      <c r="I132" s="55">
        <v>41</v>
      </c>
      <c r="J132" s="55" t="s">
        <v>220</v>
      </c>
      <c r="K132" s="55">
        <v>2</v>
      </c>
      <c r="L132" s="39" t="s">
        <v>1283</v>
      </c>
      <c r="M132" s="39"/>
      <c r="N132" s="39" t="s">
        <v>1202</v>
      </c>
      <c r="P132" s="55" t="s">
        <v>52</v>
      </c>
      <c r="Q132" s="39" t="s">
        <v>1715</v>
      </c>
      <c r="R132" s="68" t="s">
        <v>1634</v>
      </c>
      <c r="S132" s="44"/>
      <c r="T132" s="55" t="s">
        <v>64</v>
      </c>
      <c r="U132" s="39"/>
    </row>
    <row r="133" spans="3:22" ht="50" x14ac:dyDescent="0.35">
      <c r="C133" s="55" t="s">
        <v>985</v>
      </c>
      <c r="E133" s="56">
        <v>503</v>
      </c>
      <c r="G133" s="55" t="s">
        <v>986</v>
      </c>
      <c r="H133" s="55" t="s">
        <v>12</v>
      </c>
      <c r="I133" s="55">
        <v>41</v>
      </c>
      <c r="J133" s="55" t="s">
        <v>990</v>
      </c>
      <c r="K133" s="55">
        <v>20</v>
      </c>
      <c r="L133" s="39" t="s">
        <v>1052</v>
      </c>
      <c r="M133" s="39"/>
      <c r="N133" s="39" t="s">
        <v>1015</v>
      </c>
      <c r="P133" s="55" t="s">
        <v>52</v>
      </c>
      <c r="Q133" s="39" t="s">
        <v>1837</v>
      </c>
      <c r="R133" s="68" t="s">
        <v>1634</v>
      </c>
      <c r="T133" s="55" t="s">
        <v>67</v>
      </c>
      <c r="U133" s="39"/>
    </row>
    <row r="134" spans="3:22" ht="75" x14ac:dyDescent="0.35">
      <c r="C134" s="55" t="s">
        <v>985</v>
      </c>
      <c r="E134" s="56">
        <v>504</v>
      </c>
      <c r="G134" s="55" t="s">
        <v>986</v>
      </c>
      <c r="H134" s="55" t="s">
        <v>12</v>
      </c>
      <c r="I134" s="55">
        <v>42</v>
      </c>
      <c r="J134" s="55" t="s">
        <v>220</v>
      </c>
      <c r="K134" s="55">
        <v>1</v>
      </c>
      <c r="L134" s="39" t="s">
        <v>1053</v>
      </c>
      <c r="M134" s="39"/>
      <c r="N134" s="39" t="s">
        <v>1016</v>
      </c>
      <c r="P134" s="55" t="s">
        <v>52</v>
      </c>
      <c r="Q134" s="39" t="s">
        <v>1715</v>
      </c>
      <c r="R134" s="68" t="s">
        <v>1634</v>
      </c>
      <c r="S134" s="44"/>
      <c r="T134" s="55" t="s">
        <v>64</v>
      </c>
      <c r="U134" s="39"/>
    </row>
    <row r="135" spans="3:22" ht="87.5" x14ac:dyDescent="0.35">
      <c r="C135" s="55" t="s">
        <v>985</v>
      </c>
      <c r="E135" s="56">
        <v>505</v>
      </c>
      <c r="G135" s="55" t="s">
        <v>986</v>
      </c>
      <c r="H135" s="55" t="s">
        <v>12</v>
      </c>
      <c r="I135" s="55">
        <v>42</v>
      </c>
      <c r="J135" s="55" t="s">
        <v>220</v>
      </c>
      <c r="K135" s="55">
        <v>1</v>
      </c>
      <c r="L135" s="39" t="s">
        <v>1054</v>
      </c>
      <c r="M135" s="39"/>
      <c r="N135" s="39" t="s">
        <v>1016</v>
      </c>
      <c r="P135" s="55" t="s">
        <v>52</v>
      </c>
      <c r="Q135" s="39" t="s">
        <v>1715</v>
      </c>
      <c r="R135" s="68" t="s">
        <v>1634</v>
      </c>
      <c r="S135" s="44"/>
      <c r="T135" s="55" t="s">
        <v>64</v>
      </c>
      <c r="U135" s="39"/>
    </row>
    <row r="136" spans="3:22" ht="87.5" x14ac:dyDescent="0.35">
      <c r="C136" s="55" t="s">
        <v>985</v>
      </c>
      <c r="E136" s="56">
        <v>506</v>
      </c>
      <c r="G136" s="55" t="s">
        <v>986</v>
      </c>
      <c r="H136" s="55" t="s">
        <v>12</v>
      </c>
      <c r="I136" s="55">
        <v>42</v>
      </c>
      <c r="J136" s="55" t="s">
        <v>220</v>
      </c>
      <c r="K136" s="55">
        <v>1</v>
      </c>
      <c r="L136" s="39" t="s">
        <v>1055</v>
      </c>
      <c r="M136" s="39"/>
      <c r="N136" s="39" t="s">
        <v>1016</v>
      </c>
      <c r="P136" s="55" t="s">
        <v>52</v>
      </c>
      <c r="Q136" s="39" t="s">
        <v>1715</v>
      </c>
      <c r="R136" s="68" t="s">
        <v>1634</v>
      </c>
      <c r="S136" s="44"/>
      <c r="T136" s="55" t="s">
        <v>64</v>
      </c>
      <c r="U136" s="39"/>
    </row>
    <row r="137" spans="3:22" ht="25" x14ac:dyDescent="0.35">
      <c r="C137" s="55" t="s">
        <v>1151</v>
      </c>
      <c r="E137" s="56">
        <v>566</v>
      </c>
      <c r="G137" s="55" t="s">
        <v>742</v>
      </c>
      <c r="H137" s="55" t="s">
        <v>0</v>
      </c>
      <c r="I137" s="55">
        <v>42</v>
      </c>
      <c r="J137" s="55" t="s">
        <v>205</v>
      </c>
      <c r="K137" s="55">
        <v>8</v>
      </c>
      <c r="L137" s="39" t="s">
        <v>1152</v>
      </c>
      <c r="M137" s="39"/>
      <c r="N137" s="39" t="s">
        <v>1152</v>
      </c>
      <c r="P137" s="55" t="s">
        <v>52</v>
      </c>
      <c r="Q137" s="39" t="s">
        <v>1830</v>
      </c>
      <c r="R137" s="68"/>
      <c r="T137" s="55" t="s">
        <v>64</v>
      </c>
      <c r="U137" s="39"/>
    </row>
    <row r="138" spans="3:22" ht="62.5" x14ac:dyDescent="0.35">
      <c r="C138" s="56" t="s">
        <v>39</v>
      </c>
      <c r="D138" s="56"/>
      <c r="E138" s="56">
        <v>73</v>
      </c>
      <c r="F138" s="56"/>
      <c r="G138" s="56" t="s">
        <v>40</v>
      </c>
      <c r="H138" s="56" t="s">
        <v>12</v>
      </c>
      <c r="I138" s="56">
        <v>42</v>
      </c>
      <c r="J138" s="60" t="s">
        <v>205</v>
      </c>
      <c r="K138" s="56">
        <v>14</v>
      </c>
      <c r="L138" s="39" t="s">
        <v>283</v>
      </c>
      <c r="M138" s="39"/>
      <c r="N138" s="39" t="s">
        <v>284</v>
      </c>
      <c r="O138" s="45"/>
      <c r="P138" s="55" t="s">
        <v>52</v>
      </c>
      <c r="Q138" s="39" t="s">
        <v>1799</v>
      </c>
      <c r="R138" s="70" t="s">
        <v>1636</v>
      </c>
      <c r="S138" s="44"/>
      <c r="T138" s="55" t="s">
        <v>64</v>
      </c>
    </row>
    <row r="139" spans="3:22" ht="25" x14ac:dyDescent="0.35">
      <c r="C139" s="56" t="s">
        <v>39</v>
      </c>
      <c r="D139" s="56"/>
      <c r="E139" s="56">
        <v>74</v>
      </c>
      <c r="F139" s="56"/>
      <c r="G139" s="56" t="s">
        <v>40</v>
      </c>
      <c r="H139" s="56" t="s">
        <v>12</v>
      </c>
      <c r="I139" s="56">
        <v>42</v>
      </c>
      <c r="J139" s="60" t="s">
        <v>205</v>
      </c>
      <c r="K139" s="56">
        <v>24</v>
      </c>
      <c r="L139" s="39" t="s">
        <v>285</v>
      </c>
      <c r="M139" s="39"/>
      <c r="N139" s="39" t="s">
        <v>286</v>
      </c>
      <c r="O139" s="45"/>
      <c r="P139" s="78" t="s">
        <v>49</v>
      </c>
      <c r="Q139" s="47" t="s">
        <v>1714</v>
      </c>
      <c r="R139" s="70" t="s">
        <v>1636</v>
      </c>
      <c r="S139" s="44"/>
      <c r="T139" s="55" t="s">
        <v>64</v>
      </c>
      <c r="U139" s="39"/>
    </row>
    <row r="140" spans="3:22" ht="37.5" x14ac:dyDescent="0.35">
      <c r="C140" s="55" t="s">
        <v>741</v>
      </c>
      <c r="E140" s="56">
        <v>318</v>
      </c>
      <c r="G140" s="55" t="s">
        <v>742</v>
      </c>
      <c r="H140" s="55" t="s">
        <v>12</v>
      </c>
      <c r="I140" s="55">
        <v>42</v>
      </c>
      <c r="J140" s="55" t="s">
        <v>205</v>
      </c>
      <c r="K140" s="55">
        <v>24</v>
      </c>
      <c r="L140" s="39" t="s">
        <v>854</v>
      </c>
      <c r="M140" s="39"/>
      <c r="N140" s="39" t="s">
        <v>810</v>
      </c>
      <c r="R140" s="70" t="s">
        <v>1636</v>
      </c>
      <c r="S140" s="39" t="s">
        <v>1813</v>
      </c>
      <c r="T140" s="55" t="s">
        <v>69</v>
      </c>
      <c r="U140" s="39"/>
      <c r="V140" s="55" t="s">
        <v>80</v>
      </c>
    </row>
    <row r="141" spans="3:22" x14ac:dyDescent="0.35">
      <c r="C141" s="55" t="s">
        <v>1364</v>
      </c>
      <c r="E141" s="56">
        <v>683</v>
      </c>
      <c r="G141" s="55" t="s">
        <v>513</v>
      </c>
      <c r="H141" s="55" t="s">
        <v>12</v>
      </c>
      <c r="I141" s="55">
        <v>42</v>
      </c>
      <c r="J141" s="55" t="s">
        <v>205</v>
      </c>
      <c r="K141" s="55">
        <v>24</v>
      </c>
      <c r="L141" s="39" t="s">
        <v>1452</v>
      </c>
      <c r="M141" s="39"/>
      <c r="R141" s="70" t="s">
        <v>1636</v>
      </c>
      <c r="S141" s="39" t="s">
        <v>1813</v>
      </c>
      <c r="T141" s="55" t="s">
        <v>69</v>
      </c>
      <c r="U141" s="39"/>
      <c r="V141" s="55" t="s">
        <v>80</v>
      </c>
    </row>
    <row r="142" spans="3:22" ht="25" x14ac:dyDescent="0.35">
      <c r="C142" s="55" t="s">
        <v>1581</v>
      </c>
      <c r="E142" s="56">
        <v>894</v>
      </c>
      <c r="G142" s="55" t="s">
        <v>1582</v>
      </c>
      <c r="H142" s="55" t="s">
        <v>12</v>
      </c>
      <c r="I142" s="55">
        <v>42</v>
      </c>
      <c r="J142" s="55" t="s">
        <v>205</v>
      </c>
      <c r="K142" s="55">
        <v>24</v>
      </c>
      <c r="L142" s="39" t="s">
        <v>1596</v>
      </c>
      <c r="M142" s="39"/>
      <c r="N142" s="39" t="s">
        <v>1583</v>
      </c>
      <c r="R142" s="70" t="s">
        <v>1636</v>
      </c>
      <c r="S142" s="39" t="s">
        <v>1813</v>
      </c>
      <c r="T142" s="55" t="s">
        <v>69</v>
      </c>
      <c r="U142" s="39"/>
      <c r="V142" s="55" t="s">
        <v>80</v>
      </c>
    </row>
    <row r="143" spans="3:22" ht="37.5" x14ac:dyDescent="0.35">
      <c r="C143" s="55" t="s">
        <v>48</v>
      </c>
      <c r="D143" s="56"/>
      <c r="E143" s="56">
        <v>52</v>
      </c>
      <c r="F143" s="56"/>
      <c r="G143" s="55" t="s">
        <v>27</v>
      </c>
      <c r="H143" s="61" t="s">
        <v>12</v>
      </c>
      <c r="I143" s="61">
        <v>42</v>
      </c>
      <c r="J143" s="62" t="s">
        <v>205</v>
      </c>
      <c r="K143" s="61" t="s">
        <v>206</v>
      </c>
      <c r="L143" s="39" t="s">
        <v>207</v>
      </c>
      <c r="M143" s="39"/>
      <c r="N143" s="39" t="s">
        <v>208</v>
      </c>
      <c r="O143" s="39"/>
      <c r="R143" s="70" t="s">
        <v>1636</v>
      </c>
      <c r="S143" s="39" t="s">
        <v>1813</v>
      </c>
      <c r="T143" s="55" t="s">
        <v>69</v>
      </c>
      <c r="U143" s="39"/>
      <c r="V143" s="55" t="s">
        <v>80</v>
      </c>
    </row>
    <row r="144" spans="3:22" ht="125" x14ac:dyDescent="0.35">
      <c r="C144" s="55" t="s">
        <v>1364</v>
      </c>
      <c r="E144" s="56">
        <v>685</v>
      </c>
      <c r="G144" s="55" t="s">
        <v>513</v>
      </c>
      <c r="H144" s="55" t="s">
        <v>12</v>
      </c>
      <c r="I144" s="55">
        <v>43</v>
      </c>
      <c r="J144" s="55" t="s">
        <v>209</v>
      </c>
      <c r="K144" s="55">
        <v>3</v>
      </c>
      <c r="L144" s="39" t="s">
        <v>1454</v>
      </c>
      <c r="M144" s="39"/>
      <c r="N144" s="39" t="s">
        <v>1375</v>
      </c>
      <c r="P144" s="78" t="s">
        <v>49</v>
      </c>
      <c r="R144" s="70" t="s">
        <v>1636</v>
      </c>
      <c r="S144" s="44"/>
      <c r="T144" s="55" t="s">
        <v>64</v>
      </c>
      <c r="U144" s="39"/>
    </row>
    <row r="145" spans="3:22" ht="25" x14ac:dyDescent="0.35">
      <c r="C145" s="55" t="s">
        <v>367</v>
      </c>
      <c r="E145" s="56">
        <v>148</v>
      </c>
      <c r="G145" s="55" t="s">
        <v>368</v>
      </c>
      <c r="H145" s="55" t="s">
        <v>12</v>
      </c>
      <c r="I145" s="55">
        <v>43</v>
      </c>
      <c r="J145" s="55" t="s">
        <v>378</v>
      </c>
      <c r="K145" s="55">
        <v>8</v>
      </c>
      <c r="L145" s="39" t="s">
        <v>430</v>
      </c>
      <c r="M145" s="39"/>
      <c r="N145" s="39" t="s">
        <v>483</v>
      </c>
      <c r="P145" s="78" t="s">
        <v>49</v>
      </c>
      <c r="Q145" s="47" t="s">
        <v>1714</v>
      </c>
      <c r="R145" s="70" t="s">
        <v>1636</v>
      </c>
      <c r="S145" s="44"/>
      <c r="T145" s="55" t="s">
        <v>64</v>
      </c>
      <c r="U145" s="39"/>
    </row>
    <row r="146" spans="3:22" ht="62.5" x14ac:dyDescent="0.35">
      <c r="C146" s="55" t="s">
        <v>367</v>
      </c>
      <c r="E146" s="56">
        <v>147</v>
      </c>
      <c r="G146" s="55" t="s">
        <v>368</v>
      </c>
      <c r="H146" s="55" t="s">
        <v>12</v>
      </c>
      <c r="I146" s="55">
        <v>43</v>
      </c>
      <c r="J146" s="55" t="s">
        <v>378</v>
      </c>
      <c r="K146" s="55">
        <v>9</v>
      </c>
      <c r="L146" s="39" t="s">
        <v>429</v>
      </c>
      <c r="M146" s="39"/>
      <c r="N146" s="39" t="s">
        <v>482</v>
      </c>
      <c r="P146" s="78" t="s">
        <v>49</v>
      </c>
      <c r="Q146" s="47" t="s">
        <v>1714</v>
      </c>
      <c r="R146" s="70" t="s">
        <v>1636</v>
      </c>
      <c r="S146" s="44"/>
      <c r="T146" s="55" t="s">
        <v>64</v>
      </c>
      <c r="U146" s="39"/>
    </row>
    <row r="147" spans="3:22" ht="25" x14ac:dyDescent="0.35">
      <c r="C147" s="55" t="s">
        <v>48</v>
      </c>
      <c r="D147" s="56"/>
      <c r="E147" s="56">
        <v>53</v>
      </c>
      <c r="F147" s="56"/>
      <c r="G147" s="55" t="s">
        <v>27</v>
      </c>
      <c r="H147" s="61" t="s">
        <v>12</v>
      </c>
      <c r="I147" s="61">
        <v>43</v>
      </c>
      <c r="J147" s="62" t="s">
        <v>209</v>
      </c>
      <c r="K147" s="61">
        <v>10</v>
      </c>
      <c r="L147" s="39" t="s">
        <v>210</v>
      </c>
      <c r="M147" s="39"/>
      <c r="N147" s="39" t="s">
        <v>211</v>
      </c>
      <c r="O147" s="39"/>
      <c r="R147" s="70" t="s">
        <v>1636</v>
      </c>
      <c r="S147" s="39" t="s">
        <v>1813</v>
      </c>
      <c r="T147" s="55" t="s">
        <v>69</v>
      </c>
      <c r="U147" s="39"/>
      <c r="V147" s="55" t="s">
        <v>56</v>
      </c>
    </row>
    <row r="148" spans="3:22" ht="50" x14ac:dyDescent="0.35">
      <c r="C148" s="55" t="s">
        <v>1364</v>
      </c>
      <c r="E148" s="56">
        <v>684</v>
      </c>
      <c r="G148" s="55" t="s">
        <v>513</v>
      </c>
      <c r="H148" s="55" t="s">
        <v>12</v>
      </c>
      <c r="I148" s="55">
        <v>43</v>
      </c>
      <c r="J148" s="55" t="s">
        <v>209</v>
      </c>
      <c r="K148" s="55">
        <v>18</v>
      </c>
      <c r="L148" s="39" t="s">
        <v>1453</v>
      </c>
      <c r="M148" s="39"/>
      <c r="R148" s="70" t="s">
        <v>1636</v>
      </c>
      <c r="S148" s="39" t="s">
        <v>1813</v>
      </c>
      <c r="T148" s="55" t="s">
        <v>69</v>
      </c>
      <c r="U148" s="39"/>
      <c r="V148" s="55" t="s">
        <v>56</v>
      </c>
    </row>
    <row r="149" spans="3:22" ht="25" x14ac:dyDescent="0.35">
      <c r="C149" s="55" t="s">
        <v>1151</v>
      </c>
      <c r="E149" s="56">
        <v>567</v>
      </c>
      <c r="G149" s="55" t="s">
        <v>742</v>
      </c>
      <c r="H149" s="55" t="s">
        <v>0</v>
      </c>
      <c r="I149" s="55">
        <v>43</v>
      </c>
      <c r="J149" s="55" t="s">
        <v>209</v>
      </c>
      <c r="K149" s="55">
        <v>25</v>
      </c>
      <c r="L149" s="39" t="s">
        <v>1153</v>
      </c>
      <c r="M149" s="39"/>
      <c r="N149" s="39" t="s">
        <v>1153</v>
      </c>
      <c r="P149" s="55" t="s">
        <v>52</v>
      </c>
      <c r="Q149" s="39" t="s">
        <v>1830</v>
      </c>
      <c r="R149" s="68"/>
      <c r="T149" s="55" t="s">
        <v>64</v>
      </c>
      <c r="U149" s="39"/>
    </row>
    <row r="150" spans="3:22" ht="50" x14ac:dyDescent="0.35">
      <c r="C150" s="55" t="s">
        <v>10</v>
      </c>
      <c r="E150" s="56">
        <v>7</v>
      </c>
      <c r="G150" s="55" t="s">
        <v>11</v>
      </c>
      <c r="H150" s="55" t="s">
        <v>12</v>
      </c>
      <c r="I150" s="55">
        <v>43</v>
      </c>
      <c r="J150" s="57" t="s">
        <v>92</v>
      </c>
      <c r="K150" s="55">
        <v>28</v>
      </c>
      <c r="L150" s="39" t="s">
        <v>123</v>
      </c>
      <c r="M150" s="39"/>
      <c r="N150" s="39" t="s">
        <v>124</v>
      </c>
      <c r="R150" s="70" t="s">
        <v>1636</v>
      </c>
      <c r="S150" s="39" t="s">
        <v>1813</v>
      </c>
      <c r="T150" s="55" t="s">
        <v>69</v>
      </c>
      <c r="U150" s="39"/>
      <c r="V150" s="55" t="s">
        <v>80</v>
      </c>
    </row>
    <row r="151" spans="3:22" ht="87.5" x14ac:dyDescent="0.35">
      <c r="C151" s="55" t="s">
        <v>1364</v>
      </c>
      <c r="E151" s="56">
        <v>686</v>
      </c>
      <c r="G151" s="55" t="s">
        <v>513</v>
      </c>
      <c r="H151" s="55" t="s">
        <v>0</v>
      </c>
      <c r="I151" s="55">
        <v>44</v>
      </c>
      <c r="J151" s="55" t="s">
        <v>209</v>
      </c>
      <c r="K151" s="55">
        <v>3</v>
      </c>
      <c r="L151" s="39" t="s">
        <v>1455</v>
      </c>
      <c r="M151" s="39"/>
      <c r="N151" s="39" t="s">
        <v>1376</v>
      </c>
      <c r="P151" s="55" t="s">
        <v>50</v>
      </c>
      <c r="Q151" s="39" t="s">
        <v>1758</v>
      </c>
      <c r="R151" s="68"/>
      <c r="S151" s="44"/>
      <c r="T151" s="55" t="s">
        <v>65</v>
      </c>
      <c r="U151" s="39"/>
    </row>
    <row r="152" spans="3:22" ht="25" x14ac:dyDescent="0.35">
      <c r="C152" s="55" t="s">
        <v>1166</v>
      </c>
      <c r="E152" s="56">
        <v>600</v>
      </c>
      <c r="G152" s="55" t="s">
        <v>742</v>
      </c>
      <c r="H152" s="55" t="s">
        <v>12</v>
      </c>
      <c r="I152" s="55">
        <v>44</v>
      </c>
      <c r="J152" s="55" t="s">
        <v>212</v>
      </c>
      <c r="K152" s="55">
        <v>11</v>
      </c>
      <c r="L152" s="39" t="s">
        <v>1284</v>
      </c>
      <c r="M152" s="39"/>
      <c r="N152" s="39" t="s">
        <v>13</v>
      </c>
      <c r="P152" s="55" t="s">
        <v>52</v>
      </c>
      <c r="Q152" s="39" t="s">
        <v>1724</v>
      </c>
      <c r="R152" s="70" t="s">
        <v>1636</v>
      </c>
      <c r="S152" s="44"/>
      <c r="T152" s="55" t="s">
        <v>64</v>
      </c>
      <c r="U152" s="39"/>
    </row>
    <row r="153" spans="3:22" x14ac:dyDescent="0.35">
      <c r="C153" s="55" t="s">
        <v>741</v>
      </c>
      <c r="E153" s="56">
        <v>319</v>
      </c>
      <c r="G153" s="55" t="s">
        <v>742</v>
      </c>
      <c r="H153" s="55" t="s">
        <v>0</v>
      </c>
      <c r="I153" s="55">
        <v>44</v>
      </c>
      <c r="J153" s="55" t="s">
        <v>209</v>
      </c>
      <c r="K153" s="55">
        <v>15</v>
      </c>
      <c r="L153" s="39" t="s">
        <v>855</v>
      </c>
      <c r="M153" s="39"/>
      <c r="N153" s="39" t="s">
        <v>810</v>
      </c>
      <c r="P153" s="78" t="s">
        <v>49</v>
      </c>
      <c r="R153" s="68"/>
      <c r="S153" s="44"/>
      <c r="T153" s="55" t="s">
        <v>64</v>
      </c>
      <c r="U153" s="39"/>
    </row>
    <row r="154" spans="3:22" ht="175" x14ac:dyDescent="0.35">
      <c r="C154" s="55" t="s">
        <v>1166</v>
      </c>
      <c r="E154" s="56">
        <v>601</v>
      </c>
      <c r="G154" s="55" t="s">
        <v>742</v>
      </c>
      <c r="H154" s="55" t="s">
        <v>12</v>
      </c>
      <c r="I154" s="55">
        <v>44</v>
      </c>
      <c r="J154" s="55" t="s">
        <v>212</v>
      </c>
      <c r="K154" s="55">
        <v>17</v>
      </c>
      <c r="L154" s="39" t="s">
        <v>1285</v>
      </c>
      <c r="M154" s="39"/>
      <c r="N154" s="39" t="s">
        <v>1203</v>
      </c>
      <c r="P154" s="55" t="s">
        <v>52</v>
      </c>
      <c r="Q154" s="39" t="s">
        <v>1725</v>
      </c>
      <c r="R154" s="70" t="s">
        <v>1636</v>
      </c>
      <c r="S154" s="44"/>
      <c r="T154" s="55" t="s">
        <v>64</v>
      </c>
      <c r="U154" s="39"/>
    </row>
    <row r="155" spans="3:22" ht="62.5" x14ac:dyDescent="0.35">
      <c r="C155" s="55" t="s">
        <v>1166</v>
      </c>
      <c r="E155" s="56">
        <v>602</v>
      </c>
      <c r="G155" s="55" t="s">
        <v>742</v>
      </c>
      <c r="H155" s="55" t="s">
        <v>12</v>
      </c>
      <c r="I155" s="55">
        <v>44</v>
      </c>
      <c r="J155" s="55" t="s">
        <v>212</v>
      </c>
      <c r="K155" s="55">
        <v>23</v>
      </c>
      <c r="L155" s="39" t="s">
        <v>1286</v>
      </c>
      <c r="M155" s="39"/>
      <c r="N155" s="39" t="s">
        <v>13</v>
      </c>
      <c r="P155" s="55" t="s">
        <v>52</v>
      </c>
      <c r="Q155" s="39" t="s">
        <v>1726</v>
      </c>
      <c r="R155" s="70" t="s">
        <v>1636</v>
      </c>
      <c r="S155" s="44"/>
      <c r="T155" s="55" t="s">
        <v>64</v>
      </c>
      <c r="U155" s="39"/>
    </row>
    <row r="156" spans="3:22" x14ac:dyDescent="0.35">
      <c r="C156" s="55" t="s">
        <v>48</v>
      </c>
      <c r="E156" s="56">
        <v>54</v>
      </c>
      <c r="G156" s="55" t="s">
        <v>27</v>
      </c>
      <c r="H156" s="55" t="s">
        <v>0</v>
      </c>
      <c r="I156" s="55">
        <v>44</v>
      </c>
      <c r="J156" s="55" t="s">
        <v>212</v>
      </c>
      <c r="K156" s="55">
        <v>24</v>
      </c>
      <c r="L156" s="39" t="s">
        <v>213</v>
      </c>
      <c r="M156" s="39"/>
      <c r="N156" s="39" t="s">
        <v>214</v>
      </c>
      <c r="P156" s="55" t="s">
        <v>52</v>
      </c>
      <c r="Q156" s="39" t="s">
        <v>1756</v>
      </c>
      <c r="R156" s="68"/>
      <c r="S156" s="44"/>
      <c r="T156" s="55" t="s">
        <v>64</v>
      </c>
      <c r="U156" s="39"/>
    </row>
    <row r="157" spans="3:22" ht="37.5" x14ac:dyDescent="0.35">
      <c r="C157" s="55" t="s">
        <v>1166</v>
      </c>
      <c r="E157" s="56">
        <v>603</v>
      </c>
      <c r="G157" s="55" t="s">
        <v>742</v>
      </c>
      <c r="H157" s="55" t="s">
        <v>12</v>
      </c>
      <c r="I157" s="55">
        <v>44</v>
      </c>
      <c r="J157" s="55" t="s">
        <v>212</v>
      </c>
      <c r="K157" s="55">
        <v>30</v>
      </c>
      <c r="L157" s="39" t="s">
        <v>1287</v>
      </c>
      <c r="M157" s="39"/>
      <c r="N157" s="39" t="s">
        <v>13</v>
      </c>
      <c r="P157" s="55" t="s">
        <v>50</v>
      </c>
      <c r="Q157" s="39" t="s">
        <v>1727</v>
      </c>
      <c r="R157" s="70" t="s">
        <v>1636</v>
      </c>
      <c r="S157" s="44"/>
      <c r="T157" s="55" t="s">
        <v>65</v>
      </c>
      <c r="U157" s="39"/>
    </row>
    <row r="158" spans="3:22" x14ac:dyDescent="0.35">
      <c r="C158" s="55" t="s">
        <v>512</v>
      </c>
      <c r="E158" s="56">
        <v>201</v>
      </c>
      <c r="G158" s="55" t="s">
        <v>513</v>
      </c>
      <c r="H158" s="55" t="s">
        <v>0</v>
      </c>
      <c r="I158" s="55">
        <v>44</v>
      </c>
      <c r="J158" s="57" t="s">
        <v>212</v>
      </c>
      <c r="K158" s="55">
        <v>31</v>
      </c>
      <c r="L158" s="39" t="s">
        <v>552</v>
      </c>
      <c r="M158" s="39"/>
      <c r="N158" s="39" t="s">
        <v>614</v>
      </c>
      <c r="P158" s="78" t="s">
        <v>49</v>
      </c>
      <c r="R158" s="68"/>
      <c r="S158" s="44"/>
      <c r="T158" s="55" t="s">
        <v>64</v>
      </c>
      <c r="U158" s="39"/>
    </row>
    <row r="159" spans="3:22" ht="150" x14ac:dyDescent="0.35">
      <c r="C159" s="55" t="s">
        <v>1124</v>
      </c>
      <c r="E159" s="56">
        <v>562</v>
      </c>
      <c r="G159" s="55" t="s">
        <v>1125</v>
      </c>
      <c r="H159" s="55" t="s">
        <v>12</v>
      </c>
      <c r="I159" s="55">
        <v>44</v>
      </c>
      <c r="J159" s="55" t="s">
        <v>212</v>
      </c>
      <c r="K159" s="55">
        <v>33</v>
      </c>
      <c r="L159" s="39" t="s">
        <v>1149</v>
      </c>
      <c r="M159" s="39"/>
      <c r="N159" s="39" t="s">
        <v>1136</v>
      </c>
      <c r="R159" s="70" t="s">
        <v>1636</v>
      </c>
      <c r="T159" s="55" t="s">
        <v>69</v>
      </c>
      <c r="U159" s="39"/>
      <c r="V159" s="55" t="s">
        <v>56</v>
      </c>
    </row>
    <row r="160" spans="3:22" ht="62.5" x14ac:dyDescent="0.35">
      <c r="C160" s="55" t="s">
        <v>1166</v>
      </c>
      <c r="E160" s="56">
        <v>604</v>
      </c>
      <c r="G160" s="55" t="s">
        <v>742</v>
      </c>
      <c r="H160" s="55" t="s">
        <v>12</v>
      </c>
      <c r="I160" s="55">
        <v>45</v>
      </c>
      <c r="J160" s="55" t="s">
        <v>212</v>
      </c>
      <c r="K160" s="55">
        <v>1</v>
      </c>
      <c r="L160" s="39" t="s">
        <v>1288</v>
      </c>
      <c r="M160" s="39"/>
      <c r="N160" s="39" t="s">
        <v>1204</v>
      </c>
      <c r="P160" s="55" t="s">
        <v>52</v>
      </c>
      <c r="Q160" s="39" t="s">
        <v>1839</v>
      </c>
      <c r="R160" s="70" t="s">
        <v>1636</v>
      </c>
      <c r="T160" s="55" t="s">
        <v>64</v>
      </c>
      <c r="U160" s="39"/>
      <c r="V160" s="39"/>
    </row>
    <row r="161" spans="3:22" ht="25" x14ac:dyDescent="0.35">
      <c r="C161" s="55" t="s">
        <v>1364</v>
      </c>
      <c r="E161" s="56">
        <v>687</v>
      </c>
      <c r="G161" s="55" t="s">
        <v>513</v>
      </c>
      <c r="H161" s="55" t="s">
        <v>12</v>
      </c>
      <c r="I161" s="55">
        <v>45</v>
      </c>
      <c r="J161" s="55" t="s">
        <v>95</v>
      </c>
      <c r="K161" s="55">
        <v>14</v>
      </c>
      <c r="L161" s="39" t="s">
        <v>1456</v>
      </c>
      <c r="M161" s="39"/>
      <c r="N161" s="39" t="s">
        <v>1377</v>
      </c>
      <c r="P161" s="55" t="s">
        <v>52</v>
      </c>
      <c r="Q161" s="39" t="s">
        <v>1818</v>
      </c>
      <c r="R161" s="70" t="s">
        <v>1636</v>
      </c>
      <c r="T161" s="55" t="s">
        <v>64</v>
      </c>
      <c r="U161" s="39"/>
    </row>
    <row r="162" spans="3:22" ht="37.5" x14ac:dyDescent="0.35">
      <c r="C162" s="55" t="s">
        <v>1166</v>
      </c>
      <c r="E162" s="56">
        <v>606</v>
      </c>
      <c r="G162" s="55" t="s">
        <v>742</v>
      </c>
      <c r="H162" s="55" t="s">
        <v>12</v>
      </c>
      <c r="I162" s="55">
        <v>45</v>
      </c>
      <c r="J162" s="55" t="s">
        <v>95</v>
      </c>
      <c r="K162" s="55">
        <v>17</v>
      </c>
      <c r="L162" s="39" t="s">
        <v>1290</v>
      </c>
      <c r="M162" s="39"/>
      <c r="N162" s="39" t="s">
        <v>1205</v>
      </c>
      <c r="P162" s="55" t="s">
        <v>52</v>
      </c>
      <c r="Q162" s="39" t="s">
        <v>1818</v>
      </c>
      <c r="R162" s="70" t="s">
        <v>1636</v>
      </c>
      <c r="T162" s="55" t="s">
        <v>64</v>
      </c>
      <c r="U162" s="39"/>
    </row>
    <row r="163" spans="3:22" ht="50" x14ac:dyDescent="0.35">
      <c r="C163" s="55" t="s">
        <v>367</v>
      </c>
      <c r="E163" s="56">
        <v>154</v>
      </c>
      <c r="G163" s="55" t="s">
        <v>368</v>
      </c>
      <c r="H163" s="55" t="s">
        <v>12</v>
      </c>
      <c r="I163" s="55">
        <v>45</v>
      </c>
      <c r="J163" s="55" t="s">
        <v>95</v>
      </c>
      <c r="K163" s="55">
        <v>28</v>
      </c>
      <c r="L163" s="39" t="s">
        <v>436</v>
      </c>
      <c r="M163" s="39"/>
      <c r="N163" s="39" t="s">
        <v>489</v>
      </c>
      <c r="P163" s="78" t="s">
        <v>49</v>
      </c>
      <c r="Q163" s="47" t="s">
        <v>1714</v>
      </c>
      <c r="R163" s="70" t="s">
        <v>1636</v>
      </c>
      <c r="S163" s="44"/>
      <c r="T163" s="55" t="s">
        <v>64</v>
      </c>
      <c r="U163" s="39"/>
    </row>
    <row r="164" spans="3:22" ht="150" x14ac:dyDescent="0.35">
      <c r="C164" s="55" t="s">
        <v>1074</v>
      </c>
      <c r="E164" s="56">
        <v>531</v>
      </c>
      <c r="G164" s="55" t="s">
        <v>1075</v>
      </c>
      <c r="H164" s="55" t="s">
        <v>12</v>
      </c>
      <c r="I164" s="55">
        <v>45</v>
      </c>
      <c r="J164" s="55" t="s">
        <v>212</v>
      </c>
      <c r="K164" s="55" t="s">
        <v>1077</v>
      </c>
      <c r="L164" s="39" t="s">
        <v>1107</v>
      </c>
      <c r="M164" s="39"/>
      <c r="N164" s="39" t="s">
        <v>1086</v>
      </c>
      <c r="R164" s="70" t="s">
        <v>1636</v>
      </c>
      <c r="S164" s="39" t="s">
        <v>1813</v>
      </c>
      <c r="T164" s="55" t="s">
        <v>69</v>
      </c>
      <c r="U164" s="39"/>
      <c r="V164" s="55" t="s">
        <v>56</v>
      </c>
    </row>
    <row r="165" spans="3:22" x14ac:dyDescent="0.35">
      <c r="C165" s="55" t="s">
        <v>512</v>
      </c>
      <c r="E165" s="56">
        <v>202</v>
      </c>
      <c r="G165" s="55" t="s">
        <v>513</v>
      </c>
      <c r="H165" s="55" t="s">
        <v>0</v>
      </c>
      <c r="I165" s="55">
        <v>46</v>
      </c>
      <c r="J165" s="57" t="s">
        <v>95</v>
      </c>
      <c r="K165" s="55">
        <v>9</v>
      </c>
      <c r="L165" s="39" t="s">
        <v>553</v>
      </c>
      <c r="M165" s="39"/>
      <c r="N165" s="39" t="s">
        <v>614</v>
      </c>
      <c r="P165" s="78" t="s">
        <v>49</v>
      </c>
      <c r="R165" s="68"/>
      <c r="S165" s="44"/>
      <c r="T165" s="55" t="s">
        <v>64</v>
      </c>
      <c r="U165" s="39"/>
    </row>
    <row r="166" spans="3:22" ht="62.5" x14ac:dyDescent="0.35">
      <c r="C166" s="55" t="s">
        <v>1166</v>
      </c>
      <c r="E166" s="56">
        <v>605</v>
      </c>
      <c r="G166" s="55" t="s">
        <v>742</v>
      </c>
      <c r="H166" s="55" t="s">
        <v>12</v>
      </c>
      <c r="I166" s="55">
        <v>46</v>
      </c>
      <c r="J166" s="55" t="s">
        <v>1171</v>
      </c>
      <c r="K166" s="55">
        <v>11</v>
      </c>
      <c r="L166" s="39" t="s">
        <v>1289</v>
      </c>
      <c r="M166" s="39"/>
      <c r="N166" s="39" t="s">
        <v>13</v>
      </c>
      <c r="R166" s="70" t="s">
        <v>1636</v>
      </c>
      <c r="S166" s="39" t="s">
        <v>1813</v>
      </c>
      <c r="T166" s="55" t="s">
        <v>69</v>
      </c>
      <c r="U166" s="39"/>
      <c r="V166" s="55" t="s">
        <v>56</v>
      </c>
    </row>
    <row r="167" spans="3:22" ht="37.5" x14ac:dyDescent="0.35">
      <c r="C167" s="55" t="s">
        <v>1166</v>
      </c>
      <c r="E167" s="56">
        <v>607</v>
      </c>
      <c r="G167" s="55" t="s">
        <v>742</v>
      </c>
      <c r="H167" s="55" t="s">
        <v>12</v>
      </c>
      <c r="I167" s="55">
        <v>46</v>
      </c>
      <c r="J167" s="55" t="s">
        <v>95</v>
      </c>
      <c r="K167" s="55">
        <v>14</v>
      </c>
      <c r="L167" s="39" t="s">
        <v>1291</v>
      </c>
      <c r="M167" s="39"/>
      <c r="N167" s="39" t="s">
        <v>1206</v>
      </c>
      <c r="P167" s="55" t="s">
        <v>52</v>
      </c>
      <c r="Q167" s="39" t="s">
        <v>1818</v>
      </c>
      <c r="R167" s="68" t="s">
        <v>1635</v>
      </c>
      <c r="T167" s="55" t="s">
        <v>64</v>
      </c>
      <c r="U167" s="39"/>
    </row>
    <row r="168" spans="3:22" ht="62.5" x14ac:dyDescent="0.35">
      <c r="C168" s="55" t="s">
        <v>1364</v>
      </c>
      <c r="E168" s="56">
        <v>688</v>
      </c>
      <c r="G168" s="55" t="s">
        <v>513</v>
      </c>
      <c r="H168" s="55" t="s">
        <v>12</v>
      </c>
      <c r="I168" s="55">
        <v>46</v>
      </c>
      <c r="J168" s="55" t="s">
        <v>95</v>
      </c>
      <c r="K168" s="55">
        <v>17</v>
      </c>
      <c r="L168" s="39" t="s">
        <v>1457</v>
      </c>
      <c r="M168" s="39"/>
      <c r="N168" s="39" t="s">
        <v>1378</v>
      </c>
      <c r="P168" s="55" t="s">
        <v>50</v>
      </c>
      <c r="Q168" s="39" t="s">
        <v>1727</v>
      </c>
      <c r="R168" s="68" t="s">
        <v>1635</v>
      </c>
      <c r="S168" s="44"/>
      <c r="T168" s="55" t="s">
        <v>65</v>
      </c>
      <c r="U168" s="39"/>
    </row>
    <row r="169" spans="3:22" x14ac:dyDescent="0.35">
      <c r="C169" s="55" t="s">
        <v>512</v>
      </c>
      <c r="E169" s="56">
        <v>203</v>
      </c>
      <c r="G169" s="55" t="s">
        <v>513</v>
      </c>
      <c r="H169" s="55" t="s">
        <v>0</v>
      </c>
      <c r="I169" s="55">
        <v>46</v>
      </c>
      <c r="J169" s="57" t="s">
        <v>95</v>
      </c>
      <c r="K169" s="55">
        <v>18</v>
      </c>
      <c r="L169" s="39" t="s">
        <v>553</v>
      </c>
      <c r="M169" s="39"/>
      <c r="N169" s="39" t="s">
        <v>614</v>
      </c>
      <c r="P169" s="78" t="s">
        <v>49</v>
      </c>
      <c r="R169" s="68"/>
      <c r="S169" s="44"/>
      <c r="T169" s="55" t="s">
        <v>64</v>
      </c>
      <c r="U169" s="39"/>
    </row>
    <row r="170" spans="3:22" ht="87.5" x14ac:dyDescent="0.35">
      <c r="C170" s="55" t="s">
        <v>10</v>
      </c>
      <c r="D170" s="56"/>
      <c r="E170" s="56">
        <v>11</v>
      </c>
      <c r="F170" s="56"/>
      <c r="G170" s="55" t="s">
        <v>11</v>
      </c>
      <c r="H170" s="55" t="s">
        <v>12</v>
      </c>
      <c r="I170" s="55">
        <v>46</v>
      </c>
      <c r="J170" s="57" t="s">
        <v>95</v>
      </c>
      <c r="K170" s="55">
        <v>22</v>
      </c>
      <c r="L170" s="39" t="s">
        <v>131</v>
      </c>
      <c r="M170" s="39"/>
      <c r="N170" s="39" t="s">
        <v>132</v>
      </c>
      <c r="P170" s="55" t="s">
        <v>50</v>
      </c>
      <c r="Q170" s="39" t="s">
        <v>1728</v>
      </c>
      <c r="R170" s="68" t="s">
        <v>1635</v>
      </c>
      <c r="S170" s="44"/>
      <c r="T170" s="55" t="s">
        <v>65</v>
      </c>
      <c r="U170" s="39"/>
    </row>
    <row r="171" spans="3:22" ht="187.5" x14ac:dyDescent="0.35">
      <c r="C171" s="55" t="s">
        <v>1364</v>
      </c>
      <c r="E171" s="56">
        <v>689</v>
      </c>
      <c r="G171" s="55" t="s">
        <v>513</v>
      </c>
      <c r="H171" s="55" t="s">
        <v>12</v>
      </c>
      <c r="I171" s="55">
        <v>48</v>
      </c>
      <c r="J171" s="55" t="s">
        <v>215</v>
      </c>
      <c r="K171" s="55">
        <v>13</v>
      </c>
      <c r="L171" s="39" t="s">
        <v>1458</v>
      </c>
      <c r="M171" s="39"/>
      <c r="N171" s="39" t="s">
        <v>1379</v>
      </c>
      <c r="R171" s="68" t="s">
        <v>1635</v>
      </c>
      <c r="S171" s="39" t="s">
        <v>1813</v>
      </c>
      <c r="T171" s="55" t="s">
        <v>69</v>
      </c>
      <c r="U171" s="39"/>
      <c r="V171" s="55" t="s">
        <v>56</v>
      </c>
    </row>
    <row r="172" spans="3:22" ht="25" x14ac:dyDescent="0.35">
      <c r="C172" s="55" t="s">
        <v>1166</v>
      </c>
      <c r="E172" s="56">
        <v>609</v>
      </c>
      <c r="G172" s="55" t="s">
        <v>742</v>
      </c>
      <c r="H172" s="55" t="s">
        <v>12</v>
      </c>
      <c r="I172" s="55">
        <v>48</v>
      </c>
      <c r="J172" s="55" t="s">
        <v>215</v>
      </c>
      <c r="K172" s="55">
        <v>15</v>
      </c>
      <c r="L172" s="39" t="s">
        <v>1293</v>
      </c>
      <c r="M172" s="39"/>
      <c r="N172" s="39" t="s">
        <v>1208</v>
      </c>
      <c r="R172" s="68" t="s">
        <v>1635</v>
      </c>
      <c r="S172" s="39" t="s">
        <v>1813</v>
      </c>
      <c r="T172" s="55" t="s">
        <v>69</v>
      </c>
      <c r="U172" s="39"/>
      <c r="V172" s="55" t="s">
        <v>56</v>
      </c>
    </row>
    <row r="173" spans="3:22" ht="25" x14ac:dyDescent="0.35">
      <c r="C173" s="55" t="s">
        <v>48</v>
      </c>
      <c r="D173" s="56"/>
      <c r="E173" s="56">
        <v>55</v>
      </c>
      <c r="F173" s="56"/>
      <c r="G173" s="55" t="s">
        <v>27</v>
      </c>
      <c r="H173" s="55" t="s">
        <v>0</v>
      </c>
      <c r="I173" s="55">
        <v>48</v>
      </c>
      <c r="J173" s="55" t="s">
        <v>215</v>
      </c>
      <c r="K173" s="55">
        <v>17</v>
      </c>
      <c r="L173" s="39" t="s">
        <v>216</v>
      </c>
      <c r="M173" s="39"/>
      <c r="N173" s="39" t="s">
        <v>217</v>
      </c>
      <c r="P173" s="55" t="s">
        <v>52</v>
      </c>
      <c r="Q173" s="39" t="s">
        <v>1757</v>
      </c>
      <c r="R173" s="68"/>
      <c r="S173" s="44"/>
      <c r="T173" s="55" t="s">
        <v>64</v>
      </c>
      <c r="U173" s="39"/>
    </row>
    <row r="174" spans="3:22" ht="62.5" x14ac:dyDescent="0.35">
      <c r="C174" s="55" t="s">
        <v>1166</v>
      </c>
      <c r="E174" s="56">
        <v>608</v>
      </c>
      <c r="G174" s="55" t="s">
        <v>742</v>
      </c>
      <c r="H174" s="55" t="s">
        <v>12</v>
      </c>
      <c r="I174" s="55">
        <v>48</v>
      </c>
      <c r="J174" s="55" t="s">
        <v>95</v>
      </c>
      <c r="K174" s="55">
        <v>26</v>
      </c>
      <c r="L174" s="39" t="s">
        <v>1292</v>
      </c>
      <c r="M174" s="39"/>
      <c r="N174" s="39" t="s">
        <v>1207</v>
      </c>
      <c r="P174" s="55" t="s">
        <v>52</v>
      </c>
      <c r="Q174" s="39" t="s">
        <v>1818</v>
      </c>
      <c r="R174" s="68" t="s">
        <v>1635</v>
      </c>
      <c r="T174" s="55" t="s">
        <v>64</v>
      </c>
      <c r="U174" s="39"/>
    </row>
    <row r="175" spans="3:22" ht="25" x14ac:dyDescent="0.35">
      <c r="C175" s="55" t="s">
        <v>1364</v>
      </c>
      <c r="E175" s="56">
        <v>690</v>
      </c>
      <c r="G175" s="55" t="s">
        <v>513</v>
      </c>
      <c r="H175" s="55" t="s">
        <v>12</v>
      </c>
      <c r="I175" s="55">
        <v>48</v>
      </c>
      <c r="J175" s="55" t="s">
        <v>215</v>
      </c>
      <c r="K175" s="55">
        <v>26</v>
      </c>
      <c r="L175" s="39" t="s">
        <v>1459</v>
      </c>
      <c r="M175" s="39"/>
      <c r="P175" s="55" t="s">
        <v>52</v>
      </c>
      <c r="Q175" s="39" t="s">
        <v>1729</v>
      </c>
      <c r="R175" s="68" t="s">
        <v>1635</v>
      </c>
      <c r="S175" s="44"/>
      <c r="T175" s="55" t="s">
        <v>64</v>
      </c>
      <c r="U175" s="39"/>
    </row>
    <row r="176" spans="3:22" ht="25.5" x14ac:dyDescent="0.35">
      <c r="C176" s="55" t="s">
        <v>985</v>
      </c>
      <c r="E176" s="56">
        <v>527</v>
      </c>
      <c r="G176" s="55" t="s">
        <v>986</v>
      </c>
      <c r="H176" s="55" t="s">
        <v>0</v>
      </c>
      <c r="I176" s="55">
        <v>48</v>
      </c>
      <c r="J176" s="55" t="s">
        <v>994</v>
      </c>
      <c r="K176" s="55">
        <v>31</v>
      </c>
      <c r="L176" s="39" t="s">
        <v>1072</v>
      </c>
      <c r="M176" s="39"/>
      <c r="N176" s="39" t="s">
        <v>1030</v>
      </c>
      <c r="P176" s="78" t="s">
        <v>49</v>
      </c>
      <c r="R176" s="68"/>
      <c r="S176" s="44"/>
      <c r="T176" s="55" t="s">
        <v>64</v>
      </c>
      <c r="U176" s="39" t="s">
        <v>1755</v>
      </c>
    </row>
    <row r="177" spans="3:22" ht="25.5" customHeight="1" x14ac:dyDescent="0.35">
      <c r="C177" s="55" t="s">
        <v>1166</v>
      </c>
      <c r="E177" s="56">
        <v>611</v>
      </c>
      <c r="G177" s="55" t="s">
        <v>742</v>
      </c>
      <c r="H177" s="55" t="s">
        <v>12</v>
      </c>
      <c r="I177" s="55">
        <v>49</v>
      </c>
      <c r="J177" s="55" t="s">
        <v>747</v>
      </c>
      <c r="K177" s="55">
        <v>7</v>
      </c>
      <c r="L177" s="39" t="s">
        <v>1295</v>
      </c>
      <c r="M177" s="39"/>
      <c r="N177" s="39" t="s">
        <v>1210</v>
      </c>
      <c r="R177" s="68" t="s">
        <v>1635</v>
      </c>
      <c r="S177" s="39" t="s">
        <v>1813</v>
      </c>
      <c r="T177" s="55" t="s">
        <v>69</v>
      </c>
      <c r="V177" s="55" t="s">
        <v>77</v>
      </c>
    </row>
    <row r="178" spans="3:22" ht="37.5" x14ac:dyDescent="0.35">
      <c r="C178" s="56" t="s">
        <v>48</v>
      </c>
      <c r="D178" s="56"/>
      <c r="E178" s="56">
        <v>56</v>
      </c>
      <c r="F178" s="56"/>
      <c r="G178" s="56" t="s">
        <v>27</v>
      </c>
      <c r="H178" s="56" t="s">
        <v>12</v>
      </c>
      <c r="I178" s="56">
        <v>49</v>
      </c>
      <c r="J178" s="60" t="s">
        <v>94</v>
      </c>
      <c r="K178" s="56">
        <v>18</v>
      </c>
      <c r="L178" s="39" t="s">
        <v>218</v>
      </c>
      <c r="M178" s="39"/>
      <c r="N178" s="39" t="s">
        <v>219</v>
      </c>
      <c r="O178" s="45"/>
      <c r="R178" s="68" t="s">
        <v>1635</v>
      </c>
      <c r="S178" s="39" t="s">
        <v>1813</v>
      </c>
      <c r="T178" s="55" t="s">
        <v>69</v>
      </c>
      <c r="U178" s="39"/>
      <c r="V178" s="55" t="s">
        <v>56</v>
      </c>
    </row>
    <row r="179" spans="3:22" ht="25.5" customHeight="1" x14ac:dyDescent="0.25">
      <c r="C179" s="55" t="s">
        <v>10</v>
      </c>
      <c r="D179" s="56"/>
      <c r="E179" s="56">
        <v>9</v>
      </c>
      <c r="F179" s="56"/>
      <c r="G179" s="55" t="s">
        <v>11</v>
      </c>
      <c r="H179" s="55" t="s">
        <v>12</v>
      </c>
      <c r="I179" s="55">
        <v>49</v>
      </c>
      <c r="J179" s="57" t="s">
        <v>94</v>
      </c>
      <c r="K179" s="55">
        <v>21</v>
      </c>
      <c r="L179" s="39" t="s">
        <v>127</v>
      </c>
      <c r="M179" s="39"/>
      <c r="N179" s="39" t="s">
        <v>128</v>
      </c>
      <c r="O179" s="45"/>
      <c r="Q179" s="50"/>
      <c r="R179" s="68" t="s">
        <v>1635</v>
      </c>
      <c r="S179" s="39" t="s">
        <v>1813</v>
      </c>
      <c r="T179" s="55" t="s">
        <v>69</v>
      </c>
      <c r="U179" s="50"/>
      <c r="V179" s="55" t="s">
        <v>56</v>
      </c>
    </row>
    <row r="180" spans="3:22" ht="50" x14ac:dyDescent="0.35">
      <c r="C180" s="55" t="s">
        <v>1166</v>
      </c>
      <c r="E180" s="56">
        <v>610</v>
      </c>
      <c r="G180" s="55" t="s">
        <v>742</v>
      </c>
      <c r="H180" s="55" t="s">
        <v>12</v>
      </c>
      <c r="I180" s="55">
        <v>49</v>
      </c>
      <c r="J180" s="55" t="s">
        <v>94</v>
      </c>
      <c r="K180" s="55">
        <v>24</v>
      </c>
      <c r="L180" s="39" t="s">
        <v>1294</v>
      </c>
      <c r="M180" s="39"/>
      <c r="N180" s="39" t="s">
        <v>1209</v>
      </c>
      <c r="P180" s="55" t="s">
        <v>52</v>
      </c>
      <c r="Q180" s="39" t="s">
        <v>1730</v>
      </c>
      <c r="R180" s="68" t="s">
        <v>1635</v>
      </c>
      <c r="S180" s="44"/>
      <c r="T180" s="55" t="s">
        <v>64</v>
      </c>
      <c r="U180" s="39"/>
    </row>
    <row r="181" spans="3:22" ht="25" x14ac:dyDescent="0.35">
      <c r="C181" s="55" t="s">
        <v>10</v>
      </c>
      <c r="D181" s="56"/>
      <c r="E181" s="56">
        <v>10</v>
      </c>
      <c r="F181" s="56"/>
      <c r="G181" s="55" t="s">
        <v>11</v>
      </c>
      <c r="H181" s="55" t="s">
        <v>12</v>
      </c>
      <c r="I181" s="55">
        <v>49</v>
      </c>
      <c r="J181" s="57" t="s">
        <v>94</v>
      </c>
      <c r="K181" s="55">
        <v>28</v>
      </c>
      <c r="L181" s="39" t="s">
        <v>129</v>
      </c>
      <c r="M181" s="39"/>
      <c r="N181" s="39" t="s">
        <v>130</v>
      </c>
      <c r="O181" s="45"/>
      <c r="R181" s="68" t="s">
        <v>1635</v>
      </c>
      <c r="S181" s="39" t="s">
        <v>1813</v>
      </c>
      <c r="T181" s="55" t="s">
        <v>69</v>
      </c>
      <c r="U181" s="39"/>
      <c r="V181" s="55" t="s">
        <v>56</v>
      </c>
    </row>
    <row r="182" spans="3:22" ht="175" x14ac:dyDescent="0.35">
      <c r="C182" s="55" t="s">
        <v>1124</v>
      </c>
      <c r="E182" s="56">
        <v>563</v>
      </c>
      <c r="G182" s="55" t="s">
        <v>1125</v>
      </c>
      <c r="H182" s="55" t="s">
        <v>12</v>
      </c>
      <c r="I182" s="55">
        <v>49</v>
      </c>
      <c r="J182" s="55" t="s">
        <v>747</v>
      </c>
      <c r="K182" s="55">
        <v>41</v>
      </c>
      <c r="L182" s="39" t="s">
        <v>1149</v>
      </c>
      <c r="M182" s="39"/>
      <c r="N182" s="39" t="s">
        <v>1137</v>
      </c>
      <c r="R182" s="68" t="s">
        <v>1635</v>
      </c>
      <c r="T182" s="55" t="s">
        <v>69</v>
      </c>
      <c r="U182" s="39"/>
      <c r="V182" s="55" t="s">
        <v>56</v>
      </c>
    </row>
    <row r="183" spans="3:22" ht="175" x14ac:dyDescent="0.35">
      <c r="C183" s="55" t="s">
        <v>1124</v>
      </c>
      <c r="E183" s="56">
        <v>564</v>
      </c>
      <c r="G183" s="55" t="s">
        <v>1125</v>
      </c>
      <c r="H183" s="55" t="s">
        <v>12</v>
      </c>
      <c r="I183" s="55">
        <v>50</v>
      </c>
      <c r="J183" s="55" t="s">
        <v>747</v>
      </c>
      <c r="K183" s="55">
        <v>3</v>
      </c>
      <c r="L183" s="39" t="s">
        <v>1149</v>
      </c>
      <c r="M183" s="39"/>
      <c r="N183" s="39" t="s">
        <v>1138</v>
      </c>
      <c r="R183" s="68" t="s">
        <v>1635</v>
      </c>
      <c r="S183" s="39" t="s">
        <v>1883</v>
      </c>
      <c r="T183" s="55" t="s">
        <v>69</v>
      </c>
      <c r="U183" s="39"/>
      <c r="V183" s="55" t="s">
        <v>1647</v>
      </c>
    </row>
    <row r="184" spans="3:22" ht="37.5" x14ac:dyDescent="0.35">
      <c r="C184" s="55" t="s">
        <v>741</v>
      </c>
      <c r="E184" s="56">
        <v>320</v>
      </c>
      <c r="G184" s="55" t="s">
        <v>742</v>
      </c>
      <c r="H184" s="55" t="s">
        <v>12</v>
      </c>
      <c r="I184" s="55">
        <v>50</v>
      </c>
      <c r="J184" s="55" t="s">
        <v>747</v>
      </c>
      <c r="K184" s="55">
        <v>5</v>
      </c>
      <c r="L184" s="39" t="s">
        <v>856</v>
      </c>
      <c r="M184" s="39"/>
      <c r="N184" s="39" t="s">
        <v>822</v>
      </c>
      <c r="P184" s="55" t="s">
        <v>50</v>
      </c>
      <c r="Q184" s="39" t="s">
        <v>1727</v>
      </c>
      <c r="R184" s="68" t="s">
        <v>1635</v>
      </c>
      <c r="S184" s="44"/>
      <c r="T184" s="55" t="s">
        <v>65</v>
      </c>
      <c r="U184" s="39"/>
    </row>
    <row r="185" spans="3:22" ht="87.5" x14ac:dyDescent="0.35">
      <c r="C185" s="55" t="s">
        <v>1364</v>
      </c>
      <c r="E185" s="56">
        <v>691</v>
      </c>
      <c r="G185" s="55" t="s">
        <v>513</v>
      </c>
      <c r="H185" s="55" t="s">
        <v>0</v>
      </c>
      <c r="I185" s="55">
        <v>50</v>
      </c>
      <c r="J185" s="55" t="s">
        <v>747</v>
      </c>
      <c r="K185" s="55">
        <v>8</v>
      </c>
      <c r="L185" s="39" t="s">
        <v>1460</v>
      </c>
      <c r="M185" s="39"/>
      <c r="N185" s="39" t="s">
        <v>1380</v>
      </c>
      <c r="P185" s="78" t="s">
        <v>49</v>
      </c>
      <c r="R185" s="68"/>
      <c r="S185" s="44"/>
      <c r="T185" s="55" t="s">
        <v>64</v>
      </c>
      <c r="U185" s="39"/>
    </row>
    <row r="186" spans="3:22" ht="287.5" x14ac:dyDescent="0.35">
      <c r="C186" s="55" t="s">
        <v>367</v>
      </c>
      <c r="E186" s="56">
        <v>160</v>
      </c>
      <c r="G186" s="55" t="s">
        <v>368</v>
      </c>
      <c r="H186" s="55" t="s">
        <v>12</v>
      </c>
      <c r="I186" s="55">
        <v>50</v>
      </c>
      <c r="J186" s="55" t="s">
        <v>96</v>
      </c>
      <c r="K186" s="55">
        <v>11</v>
      </c>
      <c r="L186" s="39" t="s">
        <v>442</v>
      </c>
      <c r="M186" s="39"/>
      <c r="N186" s="39" t="s">
        <v>495</v>
      </c>
      <c r="R186" s="68" t="s">
        <v>1635</v>
      </c>
      <c r="S186" s="39" t="s">
        <v>1813</v>
      </c>
      <c r="T186" s="55" t="s">
        <v>69</v>
      </c>
      <c r="U186" s="39"/>
      <c r="V186" s="55" t="s">
        <v>56</v>
      </c>
    </row>
    <row r="187" spans="3:22" ht="25" x14ac:dyDescent="0.35">
      <c r="C187" s="55" t="s">
        <v>10</v>
      </c>
      <c r="D187" s="56"/>
      <c r="E187" s="56">
        <v>12</v>
      </c>
      <c r="F187" s="56"/>
      <c r="G187" s="55" t="s">
        <v>11</v>
      </c>
      <c r="H187" s="55" t="s">
        <v>12</v>
      </c>
      <c r="I187" s="55">
        <v>50</v>
      </c>
      <c r="J187" s="57" t="s">
        <v>96</v>
      </c>
      <c r="K187" s="55">
        <v>12</v>
      </c>
      <c r="L187" s="39" t="s">
        <v>133</v>
      </c>
      <c r="M187" s="39"/>
      <c r="N187" s="39" t="s">
        <v>134</v>
      </c>
      <c r="P187" s="78" t="s">
        <v>49</v>
      </c>
      <c r="Q187" s="47" t="s">
        <v>1714</v>
      </c>
      <c r="R187" s="68" t="s">
        <v>1635</v>
      </c>
      <c r="S187" s="44"/>
      <c r="T187" s="55" t="s">
        <v>64</v>
      </c>
      <c r="U187" s="39"/>
    </row>
    <row r="188" spans="3:22" ht="14.5" x14ac:dyDescent="0.35">
      <c r="C188" s="55" t="s">
        <v>512</v>
      </c>
      <c r="E188" s="56">
        <v>204</v>
      </c>
      <c r="G188" s="55" t="s">
        <v>513</v>
      </c>
      <c r="H188" s="55" t="s">
        <v>0</v>
      </c>
      <c r="I188" s="55">
        <v>50</v>
      </c>
      <c r="J188" s="57" t="s">
        <v>96</v>
      </c>
      <c r="K188" s="55">
        <v>12</v>
      </c>
      <c r="L188" s="39" t="s">
        <v>554</v>
      </c>
      <c r="M188" s="39"/>
      <c r="N188" s="39" t="s">
        <v>615</v>
      </c>
      <c r="P188" s="78" t="s">
        <v>49</v>
      </c>
      <c r="Q188" s="36"/>
      <c r="R188" s="79"/>
      <c r="S188" s="77"/>
      <c r="T188" s="78" t="s">
        <v>64</v>
      </c>
      <c r="U188" s="39"/>
    </row>
    <row r="189" spans="3:22" x14ac:dyDescent="0.35">
      <c r="C189" s="55" t="s">
        <v>741</v>
      </c>
      <c r="E189" s="56">
        <v>321</v>
      </c>
      <c r="G189" s="55" t="s">
        <v>742</v>
      </c>
      <c r="H189" s="55" t="s">
        <v>0</v>
      </c>
      <c r="I189" s="55">
        <v>50</v>
      </c>
      <c r="J189" s="55" t="s">
        <v>96</v>
      </c>
      <c r="K189" s="55">
        <v>14</v>
      </c>
      <c r="L189" s="39" t="s">
        <v>857</v>
      </c>
      <c r="M189" s="39"/>
      <c r="N189" s="39" t="s">
        <v>810</v>
      </c>
      <c r="R189" s="68"/>
      <c r="T189" s="55" t="s">
        <v>69</v>
      </c>
      <c r="U189" s="39"/>
      <c r="V189" s="55" t="s">
        <v>51</v>
      </c>
    </row>
    <row r="190" spans="3:22" x14ac:dyDescent="0.35">
      <c r="C190" s="55" t="s">
        <v>741</v>
      </c>
      <c r="E190" s="56">
        <v>322</v>
      </c>
      <c r="G190" s="55" t="s">
        <v>742</v>
      </c>
      <c r="H190" s="55" t="s">
        <v>0</v>
      </c>
      <c r="I190" s="55">
        <v>50</v>
      </c>
      <c r="J190" s="55" t="s">
        <v>96</v>
      </c>
      <c r="K190" s="55">
        <v>18</v>
      </c>
      <c r="L190" s="39" t="s">
        <v>858</v>
      </c>
      <c r="M190" s="39"/>
      <c r="N190" s="39" t="s">
        <v>810</v>
      </c>
      <c r="R190" s="68"/>
      <c r="T190" s="55" t="s">
        <v>69</v>
      </c>
      <c r="U190" s="39"/>
      <c r="V190" s="55" t="s">
        <v>51</v>
      </c>
    </row>
    <row r="191" spans="3:22" ht="112.5" x14ac:dyDescent="0.35">
      <c r="C191" s="55" t="s">
        <v>10</v>
      </c>
      <c r="D191" s="56"/>
      <c r="E191" s="56">
        <v>13</v>
      </c>
      <c r="F191" s="56"/>
      <c r="G191" s="55" t="s">
        <v>11</v>
      </c>
      <c r="H191" s="55" t="s">
        <v>12</v>
      </c>
      <c r="I191" s="55">
        <v>50</v>
      </c>
      <c r="J191" s="57" t="s">
        <v>96</v>
      </c>
      <c r="K191" s="55">
        <v>34</v>
      </c>
      <c r="L191" s="39" t="s">
        <v>135</v>
      </c>
      <c r="M191" s="39"/>
      <c r="N191" s="39" t="s">
        <v>136</v>
      </c>
      <c r="O191" s="45"/>
      <c r="P191" s="55" t="s">
        <v>52</v>
      </c>
      <c r="Q191" s="39" t="s">
        <v>1809</v>
      </c>
      <c r="R191" s="68" t="s">
        <v>1635</v>
      </c>
      <c r="T191" s="55" t="s">
        <v>64</v>
      </c>
      <c r="U191" s="39"/>
    </row>
    <row r="192" spans="3:22" ht="50" x14ac:dyDescent="0.35">
      <c r="C192" s="55" t="s">
        <v>1364</v>
      </c>
      <c r="E192" s="56">
        <v>692</v>
      </c>
      <c r="G192" s="55" t="s">
        <v>513</v>
      </c>
      <c r="H192" s="55" t="s">
        <v>12</v>
      </c>
      <c r="I192" s="55">
        <v>50</v>
      </c>
      <c r="J192" s="55" t="s">
        <v>96</v>
      </c>
      <c r="K192" s="55">
        <v>36</v>
      </c>
      <c r="L192" s="39" t="s">
        <v>1461</v>
      </c>
      <c r="M192" s="39"/>
      <c r="N192" s="39" t="s">
        <v>1381</v>
      </c>
      <c r="P192" s="55" t="s">
        <v>52</v>
      </c>
      <c r="Q192" s="39" t="s">
        <v>1809</v>
      </c>
      <c r="R192" s="68" t="s">
        <v>1635</v>
      </c>
      <c r="T192" s="55" t="s">
        <v>64</v>
      </c>
      <c r="U192" s="39"/>
    </row>
    <row r="193" spans="3:22" ht="62.5" x14ac:dyDescent="0.35">
      <c r="C193" s="55" t="s">
        <v>1364</v>
      </c>
      <c r="E193" s="56">
        <v>693</v>
      </c>
      <c r="G193" s="55" t="s">
        <v>513</v>
      </c>
      <c r="H193" s="55" t="s">
        <v>12</v>
      </c>
      <c r="I193" s="55">
        <v>50</v>
      </c>
      <c r="J193" s="55" t="s">
        <v>96</v>
      </c>
      <c r="K193" s="55">
        <v>39</v>
      </c>
      <c r="L193" s="39" t="s">
        <v>1462</v>
      </c>
      <c r="M193" s="39"/>
      <c r="P193" s="55" t="s">
        <v>52</v>
      </c>
      <c r="Q193" s="39" t="s">
        <v>1809</v>
      </c>
      <c r="R193" s="68"/>
      <c r="T193" s="55" t="s">
        <v>64</v>
      </c>
      <c r="U193" s="39"/>
    </row>
    <row r="194" spans="3:22" x14ac:dyDescent="0.35">
      <c r="C194" s="55" t="s">
        <v>47</v>
      </c>
      <c r="E194" s="56">
        <v>288</v>
      </c>
      <c r="G194" s="55" t="s">
        <v>709</v>
      </c>
      <c r="H194" s="55" t="s">
        <v>0</v>
      </c>
      <c r="I194" s="55">
        <v>50</v>
      </c>
      <c r="J194" s="55" t="s">
        <v>96</v>
      </c>
      <c r="K194" s="55">
        <v>43</v>
      </c>
      <c r="L194" s="39" t="s">
        <v>728</v>
      </c>
      <c r="M194" s="39"/>
      <c r="N194" s="39" t="s">
        <v>31</v>
      </c>
      <c r="P194" s="78" t="s">
        <v>49</v>
      </c>
      <c r="R194" s="68"/>
      <c r="S194" s="44"/>
      <c r="T194" s="55" t="s">
        <v>64</v>
      </c>
      <c r="U194" s="39"/>
    </row>
    <row r="195" spans="3:22" ht="37.5" x14ac:dyDescent="0.35">
      <c r="C195" s="55" t="s">
        <v>1166</v>
      </c>
      <c r="E195" s="56">
        <v>613</v>
      </c>
      <c r="G195" s="55" t="s">
        <v>742</v>
      </c>
      <c r="H195" s="55" t="s">
        <v>0</v>
      </c>
      <c r="I195" s="55">
        <v>51</v>
      </c>
      <c r="J195" s="55" t="s">
        <v>1172</v>
      </c>
      <c r="K195" s="55">
        <v>1</v>
      </c>
      <c r="L195" s="39" t="s">
        <v>1297</v>
      </c>
      <c r="M195" s="39"/>
      <c r="N195" s="39" t="s">
        <v>1211</v>
      </c>
      <c r="P195" s="55" t="s">
        <v>52</v>
      </c>
      <c r="Q195" s="39" t="s">
        <v>1776</v>
      </c>
      <c r="R195" s="68"/>
      <c r="S195" s="44"/>
      <c r="T195" s="55" t="s">
        <v>64</v>
      </c>
      <c r="U195" s="39" t="s">
        <v>1775</v>
      </c>
    </row>
    <row r="196" spans="3:22" ht="25" x14ac:dyDescent="0.35">
      <c r="C196" s="55" t="s">
        <v>512</v>
      </c>
      <c r="D196" s="56"/>
      <c r="E196" s="56">
        <v>205</v>
      </c>
      <c r="F196" s="56"/>
      <c r="G196" s="55" t="s">
        <v>513</v>
      </c>
      <c r="H196" s="55" t="s">
        <v>0</v>
      </c>
      <c r="I196" s="55">
        <v>51</v>
      </c>
      <c r="J196" s="57" t="s">
        <v>96</v>
      </c>
      <c r="K196" s="55">
        <v>4</v>
      </c>
      <c r="L196" s="39" t="s">
        <v>555</v>
      </c>
      <c r="M196" s="39"/>
      <c r="N196" s="39" t="s">
        <v>616</v>
      </c>
      <c r="P196" s="78" t="s">
        <v>49</v>
      </c>
      <c r="Q196" s="36"/>
      <c r="R196" s="79"/>
      <c r="S196" s="77"/>
      <c r="T196" s="78" t="s">
        <v>64</v>
      </c>
      <c r="U196" s="39"/>
    </row>
    <row r="197" spans="3:22" ht="62.5" x14ac:dyDescent="0.35">
      <c r="C197" s="55" t="s">
        <v>47</v>
      </c>
      <c r="E197" s="56">
        <v>276</v>
      </c>
      <c r="G197" s="55" t="s">
        <v>709</v>
      </c>
      <c r="H197" s="55" t="s">
        <v>12</v>
      </c>
      <c r="I197" s="55">
        <v>51</v>
      </c>
      <c r="J197" s="55" t="s">
        <v>97</v>
      </c>
      <c r="K197" s="55">
        <v>6</v>
      </c>
      <c r="L197" s="39" t="s">
        <v>711</v>
      </c>
      <c r="M197" s="39"/>
      <c r="N197" s="39" t="s">
        <v>31</v>
      </c>
      <c r="R197" s="68" t="s">
        <v>1635</v>
      </c>
      <c r="S197" s="39" t="s">
        <v>1813</v>
      </c>
      <c r="T197" s="55" t="s">
        <v>69</v>
      </c>
      <c r="U197" s="39"/>
      <c r="V197" s="55" t="s">
        <v>56</v>
      </c>
    </row>
    <row r="198" spans="3:22" ht="75" x14ac:dyDescent="0.35">
      <c r="C198" s="55" t="s">
        <v>367</v>
      </c>
      <c r="E198" s="56">
        <v>149</v>
      </c>
      <c r="G198" s="55" t="s">
        <v>368</v>
      </c>
      <c r="H198" s="55" t="s">
        <v>12</v>
      </c>
      <c r="I198" s="55">
        <v>51</v>
      </c>
      <c r="J198" s="55" t="s">
        <v>97</v>
      </c>
      <c r="K198" s="55">
        <v>8</v>
      </c>
      <c r="L198" s="39" t="s">
        <v>431</v>
      </c>
      <c r="M198" s="39"/>
      <c r="N198" s="39" t="s">
        <v>484</v>
      </c>
      <c r="R198" s="68" t="s">
        <v>1635</v>
      </c>
      <c r="S198" s="39" t="s">
        <v>1813</v>
      </c>
      <c r="T198" s="55" t="s">
        <v>69</v>
      </c>
      <c r="U198" s="39"/>
      <c r="V198" s="55" t="s">
        <v>56</v>
      </c>
    </row>
    <row r="199" spans="3:22" ht="87.5" x14ac:dyDescent="0.35">
      <c r="C199" s="55" t="s">
        <v>1364</v>
      </c>
      <c r="E199" s="56">
        <v>694</v>
      </c>
      <c r="G199" s="55" t="s">
        <v>513</v>
      </c>
      <c r="H199" s="55" t="s">
        <v>12</v>
      </c>
      <c r="I199" s="55">
        <v>51</v>
      </c>
      <c r="J199" s="55" t="s">
        <v>97</v>
      </c>
      <c r="K199" s="55">
        <v>8</v>
      </c>
      <c r="L199" s="39" t="s">
        <v>1463</v>
      </c>
      <c r="M199" s="39"/>
      <c r="N199" s="39" t="s">
        <v>1382</v>
      </c>
      <c r="P199" s="55" t="s">
        <v>52</v>
      </c>
      <c r="Q199" s="39" t="s">
        <v>1733</v>
      </c>
      <c r="R199" s="68" t="s">
        <v>1635</v>
      </c>
      <c r="S199" s="44"/>
      <c r="T199" s="55" t="s">
        <v>64</v>
      </c>
      <c r="U199" s="39"/>
    </row>
    <row r="200" spans="3:22" ht="50" x14ac:dyDescent="0.35">
      <c r="C200" s="55" t="s">
        <v>39</v>
      </c>
      <c r="D200" s="56"/>
      <c r="E200" s="56">
        <v>75</v>
      </c>
      <c r="F200" s="56"/>
      <c r="G200" s="55" t="s">
        <v>40</v>
      </c>
      <c r="H200" s="61" t="s">
        <v>12</v>
      </c>
      <c r="I200" s="61">
        <v>51</v>
      </c>
      <c r="J200" s="62" t="s">
        <v>97</v>
      </c>
      <c r="K200" s="61">
        <v>9</v>
      </c>
      <c r="L200" s="39" t="s">
        <v>287</v>
      </c>
      <c r="M200" s="39"/>
      <c r="N200" s="39" t="s">
        <v>288</v>
      </c>
      <c r="O200" s="39"/>
      <c r="P200" s="55" t="s">
        <v>50</v>
      </c>
      <c r="Q200" s="39" t="s">
        <v>1727</v>
      </c>
      <c r="R200" s="68" t="s">
        <v>1635</v>
      </c>
      <c r="S200" s="44"/>
      <c r="T200" s="55" t="s">
        <v>65</v>
      </c>
      <c r="U200" s="39"/>
    </row>
    <row r="201" spans="3:22" ht="187.5" x14ac:dyDescent="0.35">
      <c r="C201" s="55" t="s">
        <v>10</v>
      </c>
      <c r="D201" s="56"/>
      <c r="E201" s="56">
        <v>41</v>
      </c>
      <c r="F201" s="56"/>
      <c r="G201" s="55" t="s">
        <v>11</v>
      </c>
      <c r="H201" s="55" t="s">
        <v>12</v>
      </c>
      <c r="I201" s="55">
        <v>51</v>
      </c>
      <c r="J201" s="57" t="s">
        <v>97</v>
      </c>
      <c r="K201" s="55">
        <v>10</v>
      </c>
      <c r="L201" s="39" t="s">
        <v>181</v>
      </c>
      <c r="M201" s="39"/>
      <c r="N201" s="39" t="s">
        <v>182</v>
      </c>
      <c r="R201" s="68" t="s">
        <v>1635</v>
      </c>
      <c r="S201" s="39" t="s">
        <v>1813</v>
      </c>
      <c r="T201" s="55" t="s">
        <v>69</v>
      </c>
      <c r="U201" s="39"/>
      <c r="V201" s="55" t="s">
        <v>56</v>
      </c>
    </row>
    <row r="202" spans="3:22" ht="62.5" x14ac:dyDescent="0.35">
      <c r="C202" s="55" t="s">
        <v>10</v>
      </c>
      <c r="D202" s="56"/>
      <c r="E202" s="56">
        <v>14</v>
      </c>
      <c r="F202" s="56"/>
      <c r="G202" s="55" t="s">
        <v>11</v>
      </c>
      <c r="H202" s="55" t="s">
        <v>12</v>
      </c>
      <c r="I202" s="55">
        <v>51</v>
      </c>
      <c r="J202" s="57" t="s">
        <v>97</v>
      </c>
      <c r="K202" s="55">
        <v>16</v>
      </c>
      <c r="L202" s="39" t="s">
        <v>137</v>
      </c>
      <c r="M202" s="39"/>
      <c r="N202" s="39" t="s">
        <v>138</v>
      </c>
      <c r="O202" s="45"/>
      <c r="P202" s="78" t="s">
        <v>49</v>
      </c>
      <c r="Q202" s="47"/>
      <c r="R202" s="68" t="s">
        <v>1635</v>
      </c>
      <c r="S202" s="44"/>
      <c r="T202" s="55" t="s">
        <v>64</v>
      </c>
      <c r="U202" s="39"/>
    </row>
    <row r="203" spans="3:22" ht="37.5" x14ac:dyDescent="0.35">
      <c r="C203" s="55" t="s">
        <v>367</v>
      </c>
      <c r="E203" s="56">
        <v>150</v>
      </c>
      <c r="G203" s="55" t="s">
        <v>368</v>
      </c>
      <c r="H203" s="55" t="s">
        <v>12</v>
      </c>
      <c r="I203" s="55">
        <v>51</v>
      </c>
      <c r="J203" s="55" t="s">
        <v>97</v>
      </c>
      <c r="K203" s="55">
        <v>18</v>
      </c>
      <c r="L203" s="39" t="s">
        <v>432</v>
      </c>
      <c r="M203" s="39"/>
      <c r="N203" s="39" t="s">
        <v>485</v>
      </c>
      <c r="P203" s="78" t="s">
        <v>49</v>
      </c>
      <c r="Q203" s="47" t="s">
        <v>1714</v>
      </c>
      <c r="R203" s="68" t="s">
        <v>1635</v>
      </c>
      <c r="S203" s="44"/>
      <c r="T203" s="55" t="s">
        <v>64</v>
      </c>
      <c r="U203" s="39"/>
    </row>
    <row r="204" spans="3:22" x14ac:dyDescent="0.35">
      <c r="C204" s="56" t="s">
        <v>48</v>
      </c>
      <c r="D204" s="56"/>
      <c r="E204" s="56">
        <v>57</v>
      </c>
      <c r="F204" s="56"/>
      <c r="G204" s="56" t="s">
        <v>27</v>
      </c>
      <c r="H204" s="56" t="s">
        <v>12</v>
      </c>
      <c r="I204" s="56">
        <v>51</v>
      </c>
      <c r="J204" s="60" t="s">
        <v>220</v>
      </c>
      <c r="K204" s="56">
        <v>19</v>
      </c>
      <c r="L204" s="39" t="s">
        <v>210</v>
      </c>
      <c r="M204" s="39"/>
      <c r="N204" s="39" t="s">
        <v>221</v>
      </c>
      <c r="O204" s="45"/>
      <c r="R204" s="68" t="s">
        <v>1635</v>
      </c>
      <c r="S204" s="39" t="s">
        <v>1813</v>
      </c>
      <c r="T204" s="55" t="s">
        <v>69</v>
      </c>
      <c r="U204" s="39"/>
      <c r="V204" s="55" t="s">
        <v>56</v>
      </c>
    </row>
    <row r="205" spans="3:22" ht="62.5" x14ac:dyDescent="0.35">
      <c r="C205" s="55" t="s">
        <v>512</v>
      </c>
      <c r="E205" s="56">
        <v>206</v>
      </c>
      <c r="G205" s="55" t="s">
        <v>513</v>
      </c>
      <c r="H205" s="55" t="s">
        <v>12</v>
      </c>
      <c r="I205" s="55">
        <v>51</v>
      </c>
      <c r="J205" s="55" t="s">
        <v>518</v>
      </c>
      <c r="K205" s="55">
        <v>23</v>
      </c>
      <c r="L205" s="39" t="s">
        <v>556</v>
      </c>
      <c r="M205" s="39"/>
      <c r="N205" s="39" t="s">
        <v>617</v>
      </c>
      <c r="R205" s="70" t="s">
        <v>1636</v>
      </c>
      <c r="S205" s="39" t="s">
        <v>1813</v>
      </c>
      <c r="T205" s="55" t="s">
        <v>69</v>
      </c>
      <c r="U205" s="39"/>
      <c r="V205" s="55" t="s">
        <v>56</v>
      </c>
    </row>
    <row r="206" spans="3:22" ht="37.5" x14ac:dyDescent="0.35">
      <c r="C206" s="55" t="s">
        <v>1364</v>
      </c>
      <c r="E206" s="56">
        <v>695</v>
      </c>
      <c r="G206" s="55" t="s">
        <v>513</v>
      </c>
      <c r="H206" s="55" t="s">
        <v>12</v>
      </c>
      <c r="I206" s="55">
        <v>51</v>
      </c>
      <c r="J206" s="55" t="s">
        <v>518</v>
      </c>
      <c r="K206" s="55">
        <v>23</v>
      </c>
      <c r="L206" s="39" t="s">
        <v>1464</v>
      </c>
      <c r="M206" s="39"/>
      <c r="R206" s="70" t="s">
        <v>1636</v>
      </c>
      <c r="S206" s="39" t="s">
        <v>1813</v>
      </c>
      <c r="T206" s="55" t="s">
        <v>69</v>
      </c>
      <c r="U206" s="39"/>
      <c r="V206" s="55" t="s">
        <v>56</v>
      </c>
    </row>
    <row r="207" spans="3:22" ht="87.5" x14ac:dyDescent="0.35">
      <c r="C207" s="55" t="s">
        <v>1364</v>
      </c>
      <c r="E207" s="56">
        <v>696</v>
      </c>
      <c r="G207" s="55" t="s">
        <v>513</v>
      </c>
      <c r="H207" s="55" t="s">
        <v>0</v>
      </c>
      <c r="I207" s="55">
        <v>51</v>
      </c>
      <c r="J207" s="55" t="s">
        <v>518</v>
      </c>
      <c r="K207" s="55">
        <v>26</v>
      </c>
      <c r="L207" s="39" t="s">
        <v>1465</v>
      </c>
      <c r="M207" s="39"/>
      <c r="N207" s="39" t="s">
        <v>1383</v>
      </c>
      <c r="P207" s="78" t="s">
        <v>49</v>
      </c>
      <c r="R207" s="68"/>
      <c r="S207" s="44"/>
      <c r="T207" s="55" t="s">
        <v>64</v>
      </c>
      <c r="U207" s="39"/>
    </row>
    <row r="208" spans="3:22" ht="37.5" x14ac:dyDescent="0.35">
      <c r="C208" s="55" t="s">
        <v>741</v>
      </c>
      <c r="E208" s="56">
        <v>323</v>
      </c>
      <c r="G208" s="55" t="s">
        <v>742</v>
      </c>
      <c r="H208" s="55" t="s">
        <v>12</v>
      </c>
      <c r="I208" s="55">
        <v>52</v>
      </c>
      <c r="J208" s="55" t="s">
        <v>518</v>
      </c>
      <c r="K208" s="55">
        <v>2</v>
      </c>
      <c r="L208" s="39" t="s">
        <v>859</v>
      </c>
      <c r="M208" s="39"/>
      <c r="N208" s="39" t="s">
        <v>810</v>
      </c>
      <c r="R208" s="70" t="s">
        <v>1636</v>
      </c>
      <c r="S208" s="39" t="s">
        <v>1813</v>
      </c>
      <c r="T208" s="55" t="s">
        <v>69</v>
      </c>
      <c r="U208" s="39"/>
      <c r="V208" s="55" t="s">
        <v>56</v>
      </c>
    </row>
    <row r="209" spans="3:22" ht="25" x14ac:dyDescent="0.35">
      <c r="C209" s="55" t="s">
        <v>1581</v>
      </c>
      <c r="E209" s="56">
        <v>895</v>
      </c>
      <c r="G209" s="55" t="s">
        <v>1582</v>
      </c>
      <c r="H209" s="55" t="s">
        <v>0</v>
      </c>
      <c r="I209" s="55">
        <v>52</v>
      </c>
      <c r="J209" s="55" t="s">
        <v>518</v>
      </c>
      <c r="K209" s="55">
        <v>2</v>
      </c>
      <c r="L209" s="39" t="s">
        <v>1597</v>
      </c>
      <c r="M209" s="39"/>
      <c r="N209" s="39" t="s">
        <v>1584</v>
      </c>
      <c r="P209" s="78" t="s">
        <v>49</v>
      </c>
      <c r="R209" s="68"/>
      <c r="S209" s="44"/>
      <c r="T209" s="55" t="s">
        <v>64</v>
      </c>
      <c r="U209" s="39"/>
    </row>
    <row r="210" spans="3:22" x14ac:dyDescent="0.35">
      <c r="C210" s="55" t="s">
        <v>741</v>
      </c>
      <c r="E210" s="56">
        <v>324</v>
      </c>
      <c r="G210" s="55" t="s">
        <v>742</v>
      </c>
      <c r="H210" s="55" t="s">
        <v>0</v>
      </c>
      <c r="I210" s="55">
        <v>52</v>
      </c>
      <c r="J210" s="55" t="s">
        <v>518</v>
      </c>
      <c r="K210" s="55">
        <v>7</v>
      </c>
      <c r="L210" s="39" t="s">
        <v>860</v>
      </c>
      <c r="M210" s="39"/>
      <c r="N210" s="39" t="s">
        <v>810</v>
      </c>
      <c r="P210" s="78" t="s">
        <v>49</v>
      </c>
      <c r="R210" s="68"/>
      <c r="S210" s="44"/>
      <c r="T210" s="55" t="s">
        <v>64</v>
      </c>
      <c r="U210" s="39"/>
    </row>
    <row r="211" spans="3:22" ht="62.5" x14ac:dyDescent="0.35">
      <c r="C211" s="55" t="s">
        <v>512</v>
      </c>
      <c r="E211" s="56">
        <v>207</v>
      </c>
      <c r="G211" s="55" t="s">
        <v>513</v>
      </c>
      <c r="H211" s="55" t="s">
        <v>12</v>
      </c>
      <c r="I211" s="55">
        <v>52</v>
      </c>
      <c r="K211" s="55">
        <v>10</v>
      </c>
      <c r="L211" s="39" t="s">
        <v>557</v>
      </c>
      <c r="M211" s="39"/>
      <c r="N211" s="39" t="s">
        <v>618</v>
      </c>
      <c r="R211" s="70" t="s">
        <v>1636</v>
      </c>
      <c r="S211" s="39" t="s">
        <v>1813</v>
      </c>
      <c r="T211" s="55" t="s">
        <v>69</v>
      </c>
      <c r="U211" s="39"/>
      <c r="V211" s="55" t="s">
        <v>56</v>
      </c>
    </row>
    <row r="212" spans="3:22" ht="25" x14ac:dyDescent="0.35">
      <c r="C212" s="55" t="s">
        <v>1364</v>
      </c>
      <c r="E212" s="56">
        <v>697</v>
      </c>
      <c r="G212" s="55" t="s">
        <v>513</v>
      </c>
      <c r="H212" s="55" t="s">
        <v>12</v>
      </c>
      <c r="I212" s="55">
        <v>52</v>
      </c>
      <c r="J212" s="55" t="s">
        <v>1172</v>
      </c>
      <c r="K212" s="55">
        <v>21</v>
      </c>
      <c r="L212" s="39" t="s">
        <v>1466</v>
      </c>
      <c r="M212" s="39"/>
      <c r="N212" s="39" t="s">
        <v>1384</v>
      </c>
      <c r="P212" s="55" t="s">
        <v>52</v>
      </c>
      <c r="Q212" s="39" t="s">
        <v>1833</v>
      </c>
      <c r="R212" s="70" t="s">
        <v>1636</v>
      </c>
      <c r="T212" s="55" t="s">
        <v>64</v>
      </c>
      <c r="U212" s="39"/>
    </row>
    <row r="213" spans="3:22" ht="37.5" x14ac:dyDescent="0.35">
      <c r="C213" s="55" t="s">
        <v>1364</v>
      </c>
      <c r="E213" s="56">
        <v>698</v>
      </c>
      <c r="G213" s="55" t="s">
        <v>513</v>
      </c>
      <c r="H213" s="55" t="s">
        <v>12</v>
      </c>
      <c r="I213" s="55">
        <v>52</v>
      </c>
      <c r="J213" s="55" t="s">
        <v>1172</v>
      </c>
      <c r="K213" s="55">
        <v>21</v>
      </c>
      <c r="L213" s="39" t="s">
        <v>1467</v>
      </c>
      <c r="M213" s="39"/>
      <c r="P213" s="55" t="s">
        <v>50</v>
      </c>
      <c r="Q213" s="39" t="s">
        <v>1833</v>
      </c>
      <c r="R213" s="70" t="s">
        <v>1636</v>
      </c>
      <c r="T213" s="55" t="s">
        <v>65</v>
      </c>
      <c r="U213" s="39"/>
    </row>
    <row r="214" spans="3:22" ht="25" x14ac:dyDescent="0.35">
      <c r="C214" s="55" t="s">
        <v>1166</v>
      </c>
      <c r="E214" s="56">
        <v>612</v>
      </c>
      <c r="G214" s="55" t="s">
        <v>742</v>
      </c>
      <c r="H214" s="55" t="s">
        <v>12</v>
      </c>
      <c r="I214" s="55">
        <v>53</v>
      </c>
      <c r="J214" s="55" t="s">
        <v>97</v>
      </c>
      <c r="K214" s="55">
        <v>12</v>
      </c>
      <c r="L214" s="39" t="s">
        <v>1296</v>
      </c>
      <c r="M214" s="39"/>
      <c r="N214" s="39" t="s">
        <v>13</v>
      </c>
      <c r="R214" s="70" t="s">
        <v>1636</v>
      </c>
      <c r="S214" s="39" t="s">
        <v>1813</v>
      </c>
      <c r="T214" s="55" t="s">
        <v>69</v>
      </c>
      <c r="U214" s="39"/>
      <c r="V214" s="55" t="s">
        <v>56</v>
      </c>
    </row>
    <row r="215" spans="3:22" ht="25" x14ac:dyDescent="0.35">
      <c r="C215" s="55" t="s">
        <v>1364</v>
      </c>
      <c r="E215" s="56">
        <v>699</v>
      </c>
      <c r="G215" s="55" t="s">
        <v>513</v>
      </c>
      <c r="H215" s="55" t="s">
        <v>12</v>
      </c>
      <c r="I215" s="55">
        <v>53</v>
      </c>
      <c r="J215" s="55" t="s">
        <v>748</v>
      </c>
      <c r="K215" s="55">
        <v>31</v>
      </c>
      <c r="L215" s="39" t="s">
        <v>1468</v>
      </c>
      <c r="M215" s="39"/>
      <c r="N215" s="39" t="s">
        <v>1385</v>
      </c>
      <c r="P215" s="55" t="s">
        <v>52</v>
      </c>
      <c r="Q215" s="39" t="s">
        <v>1770</v>
      </c>
      <c r="R215" s="70" t="s">
        <v>1636</v>
      </c>
      <c r="S215" s="44"/>
      <c r="T215" s="55" t="s">
        <v>64</v>
      </c>
      <c r="U215" s="39"/>
    </row>
    <row r="216" spans="3:22" ht="37.5" x14ac:dyDescent="0.35">
      <c r="C216" s="55" t="s">
        <v>1074</v>
      </c>
      <c r="E216" s="56">
        <v>532</v>
      </c>
      <c r="G216" s="55" t="s">
        <v>1075</v>
      </c>
      <c r="H216" s="55" t="s">
        <v>0</v>
      </c>
      <c r="I216" s="55">
        <v>53</v>
      </c>
      <c r="J216" s="55" t="s">
        <v>748</v>
      </c>
      <c r="K216" s="55">
        <v>33</v>
      </c>
      <c r="L216" s="39" t="s">
        <v>1108</v>
      </c>
      <c r="M216" s="39"/>
      <c r="N216" s="39" t="s">
        <v>1087</v>
      </c>
      <c r="P216" s="78" t="s">
        <v>49</v>
      </c>
      <c r="R216" s="68"/>
      <c r="S216" s="44"/>
      <c r="T216" s="55" t="s">
        <v>64</v>
      </c>
      <c r="U216" s="39"/>
    </row>
    <row r="217" spans="3:22" ht="87.5" x14ac:dyDescent="0.35">
      <c r="C217" s="55" t="s">
        <v>1364</v>
      </c>
      <c r="E217" s="56">
        <v>700</v>
      </c>
      <c r="G217" s="55" t="s">
        <v>513</v>
      </c>
      <c r="H217" s="55" t="s">
        <v>0</v>
      </c>
      <c r="I217" s="55">
        <v>53</v>
      </c>
      <c r="J217" s="55" t="s">
        <v>748</v>
      </c>
      <c r="K217" s="55">
        <v>33</v>
      </c>
      <c r="L217" s="39" t="s">
        <v>1460</v>
      </c>
      <c r="M217" s="39"/>
      <c r="N217" s="39" t="s">
        <v>1386</v>
      </c>
      <c r="P217" s="78" t="s">
        <v>49</v>
      </c>
      <c r="R217" s="68"/>
      <c r="S217" s="44"/>
      <c r="T217" s="55" t="s">
        <v>64</v>
      </c>
      <c r="U217" s="39"/>
    </row>
    <row r="218" spans="3:22" ht="87.5" x14ac:dyDescent="0.35">
      <c r="C218" s="55" t="s">
        <v>1364</v>
      </c>
      <c r="E218" s="56">
        <v>701</v>
      </c>
      <c r="G218" s="55" t="s">
        <v>513</v>
      </c>
      <c r="H218" s="55" t="s">
        <v>0</v>
      </c>
      <c r="I218" s="55">
        <v>54</v>
      </c>
      <c r="J218" s="55" t="s">
        <v>748</v>
      </c>
      <c r="K218" s="55">
        <v>1</v>
      </c>
      <c r="L218" s="39" t="s">
        <v>1460</v>
      </c>
      <c r="M218" s="39"/>
      <c r="N218" s="39" t="s">
        <v>1387</v>
      </c>
      <c r="P218" s="78" t="s">
        <v>49</v>
      </c>
      <c r="R218" s="68"/>
      <c r="S218" s="44"/>
      <c r="T218" s="55" t="s">
        <v>64</v>
      </c>
      <c r="U218" s="39"/>
    </row>
    <row r="219" spans="3:22" x14ac:dyDescent="0.35">
      <c r="C219" s="55" t="s">
        <v>1364</v>
      </c>
      <c r="E219" s="56">
        <v>702</v>
      </c>
      <c r="G219" s="55" t="s">
        <v>513</v>
      </c>
      <c r="H219" s="55" t="s">
        <v>0</v>
      </c>
      <c r="I219" s="55">
        <v>54</v>
      </c>
      <c r="J219" s="55" t="s">
        <v>748</v>
      </c>
      <c r="K219" s="55">
        <v>12</v>
      </c>
      <c r="L219" s="39" t="s">
        <v>1460</v>
      </c>
      <c r="M219" s="39"/>
      <c r="N219" s="39" t="s">
        <v>1388</v>
      </c>
      <c r="P219" s="55" t="s">
        <v>49</v>
      </c>
      <c r="R219" s="68"/>
      <c r="S219" s="44"/>
      <c r="T219" s="55" t="s">
        <v>64</v>
      </c>
      <c r="U219" s="39"/>
    </row>
    <row r="220" spans="3:22" x14ac:dyDescent="0.35">
      <c r="C220" s="55" t="s">
        <v>1364</v>
      </c>
      <c r="E220" s="56">
        <v>703</v>
      </c>
      <c r="G220" s="55" t="s">
        <v>513</v>
      </c>
      <c r="H220" s="55" t="s">
        <v>0</v>
      </c>
      <c r="I220" s="55">
        <v>54</v>
      </c>
      <c r="J220" s="55" t="s">
        <v>748</v>
      </c>
      <c r="K220" s="55">
        <v>15</v>
      </c>
      <c r="L220" s="39" t="s">
        <v>1460</v>
      </c>
      <c r="M220" s="39"/>
      <c r="N220" s="39" t="s">
        <v>1389</v>
      </c>
      <c r="P220" s="55" t="s">
        <v>49</v>
      </c>
      <c r="R220" s="68"/>
      <c r="S220" s="44"/>
      <c r="T220" s="55" t="s">
        <v>64</v>
      </c>
      <c r="U220" s="39"/>
    </row>
    <row r="221" spans="3:22" ht="25" x14ac:dyDescent="0.35">
      <c r="C221" s="55" t="s">
        <v>741</v>
      </c>
      <c r="E221" s="56">
        <v>325</v>
      </c>
      <c r="G221" s="55" t="s">
        <v>742</v>
      </c>
      <c r="H221" s="55" t="s">
        <v>0</v>
      </c>
      <c r="I221" s="55">
        <v>55</v>
      </c>
      <c r="J221" s="55" t="s">
        <v>748</v>
      </c>
      <c r="K221" s="55">
        <v>2</v>
      </c>
      <c r="L221" s="39" t="s">
        <v>861</v>
      </c>
      <c r="M221" s="39"/>
      <c r="N221" s="39" t="s">
        <v>810</v>
      </c>
      <c r="P221" s="78" t="s">
        <v>49</v>
      </c>
      <c r="R221" s="68"/>
      <c r="S221" s="44"/>
      <c r="T221" s="55" t="s">
        <v>64</v>
      </c>
      <c r="U221" s="39"/>
    </row>
    <row r="222" spans="3:22" ht="62.5" x14ac:dyDescent="0.35">
      <c r="C222" s="55" t="s">
        <v>985</v>
      </c>
      <c r="E222" s="56">
        <v>510</v>
      </c>
      <c r="G222" s="55" t="s">
        <v>986</v>
      </c>
      <c r="H222" s="55" t="s">
        <v>12</v>
      </c>
      <c r="I222" s="55">
        <v>55</v>
      </c>
      <c r="J222" s="55" t="s">
        <v>992</v>
      </c>
      <c r="K222" s="55">
        <v>6</v>
      </c>
      <c r="L222" s="39" t="s">
        <v>1059</v>
      </c>
      <c r="M222" s="39"/>
      <c r="N222" s="39" t="s">
        <v>1019</v>
      </c>
      <c r="R222" s="70" t="s">
        <v>1636</v>
      </c>
      <c r="S222" s="39" t="s">
        <v>1827</v>
      </c>
      <c r="T222" s="55" t="s">
        <v>69</v>
      </c>
      <c r="U222" s="39"/>
      <c r="V222" s="55" t="s">
        <v>1717</v>
      </c>
    </row>
    <row r="223" spans="3:22" ht="50" x14ac:dyDescent="0.35">
      <c r="C223" s="55" t="s">
        <v>1074</v>
      </c>
      <c r="E223" s="56">
        <v>533</v>
      </c>
      <c r="G223" s="55" t="s">
        <v>1075</v>
      </c>
      <c r="H223" s="55" t="s">
        <v>0</v>
      </c>
      <c r="I223" s="55">
        <v>55</v>
      </c>
      <c r="J223" s="55" t="s">
        <v>992</v>
      </c>
      <c r="K223" s="55">
        <v>11</v>
      </c>
      <c r="L223" s="39" t="s">
        <v>1109</v>
      </c>
      <c r="M223" s="39"/>
      <c r="N223" s="39" t="s">
        <v>1088</v>
      </c>
      <c r="P223" s="55" t="s">
        <v>50</v>
      </c>
      <c r="Q223" s="39" t="s">
        <v>1777</v>
      </c>
      <c r="R223" s="68"/>
      <c r="S223" s="44"/>
      <c r="T223" s="55" t="s">
        <v>65</v>
      </c>
      <c r="U223" s="39"/>
    </row>
    <row r="224" spans="3:22" ht="50" x14ac:dyDescent="0.35">
      <c r="C224" s="55" t="s">
        <v>1074</v>
      </c>
      <c r="E224" s="56">
        <v>534</v>
      </c>
      <c r="G224" s="55" t="s">
        <v>1075</v>
      </c>
      <c r="H224" s="55" t="s">
        <v>12</v>
      </c>
      <c r="I224" s="55">
        <v>55</v>
      </c>
      <c r="J224" s="55" t="s">
        <v>992</v>
      </c>
      <c r="K224" s="55">
        <v>13</v>
      </c>
      <c r="L224" s="39" t="s">
        <v>1110</v>
      </c>
      <c r="M224" s="39"/>
      <c r="N224" s="39" t="s">
        <v>1089</v>
      </c>
      <c r="P224" s="55" t="s">
        <v>52</v>
      </c>
      <c r="Q224" s="39" t="s">
        <v>1826</v>
      </c>
      <c r="R224" s="70" t="s">
        <v>1636</v>
      </c>
      <c r="T224" s="55" t="s">
        <v>64</v>
      </c>
      <c r="U224" s="39"/>
    </row>
    <row r="225" spans="3:22" ht="112.5" x14ac:dyDescent="0.35">
      <c r="C225" s="55" t="s">
        <v>985</v>
      </c>
      <c r="E225" s="56">
        <v>511</v>
      </c>
      <c r="G225" s="55" t="s">
        <v>986</v>
      </c>
      <c r="H225" s="55" t="s">
        <v>12</v>
      </c>
      <c r="I225" s="55">
        <v>55</v>
      </c>
      <c r="J225" s="55" t="s">
        <v>992</v>
      </c>
      <c r="K225" s="55">
        <v>14</v>
      </c>
      <c r="L225" s="39" t="s">
        <v>1060</v>
      </c>
      <c r="M225" s="39"/>
      <c r="N225" s="39" t="s">
        <v>1020</v>
      </c>
      <c r="R225" s="70" t="s">
        <v>1636</v>
      </c>
      <c r="S225" s="39" t="s">
        <v>1827</v>
      </c>
      <c r="T225" s="55" t="s">
        <v>69</v>
      </c>
      <c r="U225" s="39"/>
      <c r="V225" s="55" t="s">
        <v>1717</v>
      </c>
    </row>
    <row r="226" spans="3:22" ht="75" x14ac:dyDescent="0.35">
      <c r="C226" s="55" t="s">
        <v>1074</v>
      </c>
      <c r="E226" s="56">
        <v>536</v>
      </c>
      <c r="G226" s="55" t="s">
        <v>1075</v>
      </c>
      <c r="H226" s="55" t="s">
        <v>12</v>
      </c>
      <c r="I226" s="55">
        <v>55</v>
      </c>
      <c r="J226" s="55" t="s">
        <v>992</v>
      </c>
      <c r="K226" s="55">
        <v>23</v>
      </c>
      <c r="L226" s="39" t="s">
        <v>1110</v>
      </c>
      <c r="M226" s="39"/>
      <c r="N226" s="39" t="s">
        <v>1091</v>
      </c>
      <c r="P226" s="55" t="s">
        <v>52</v>
      </c>
      <c r="Q226" s="39" t="s">
        <v>1826</v>
      </c>
      <c r="R226" s="70" t="s">
        <v>1636</v>
      </c>
      <c r="T226" s="55" t="s">
        <v>64</v>
      </c>
      <c r="U226" s="39"/>
    </row>
    <row r="227" spans="3:22" ht="75" x14ac:dyDescent="0.35">
      <c r="C227" s="55" t="s">
        <v>1074</v>
      </c>
      <c r="E227" s="56">
        <v>537</v>
      </c>
      <c r="G227" s="55" t="s">
        <v>1075</v>
      </c>
      <c r="H227" s="55" t="s">
        <v>12</v>
      </c>
      <c r="I227" s="55">
        <v>55</v>
      </c>
      <c r="J227" s="55" t="s">
        <v>992</v>
      </c>
      <c r="K227" s="55">
        <v>31</v>
      </c>
      <c r="L227" s="39" t="s">
        <v>1110</v>
      </c>
      <c r="M227" s="39"/>
      <c r="N227" s="39" t="s">
        <v>1092</v>
      </c>
      <c r="P227" s="55" t="s">
        <v>52</v>
      </c>
      <c r="Q227" s="39" t="s">
        <v>1826</v>
      </c>
      <c r="R227" s="70" t="s">
        <v>1636</v>
      </c>
      <c r="T227" s="55" t="s">
        <v>64</v>
      </c>
      <c r="U227" s="39"/>
    </row>
    <row r="228" spans="3:22" ht="262.5" x14ac:dyDescent="0.35">
      <c r="C228" s="55" t="s">
        <v>1074</v>
      </c>
      <c r="E228" s="56">
        <v>535</v>
      </c>
      <c r="G228" s="55" t="s">
        <v>1075</v>
      </c>
      <c r="H228" s="55" t="s">
        <v>12</v>
      </c>
      <c r="I228" s="55">
        <v>55</v>
      </c>
      <c r="J228" s="55" t="s">
        <v>992</v>
      </c>
      <c r="K228" s="55" t="s">
        <v>1078</v>
      </c>
      <c r="L228" s="39" t="s">
        <v>1110</v>
      </c>
      <c r="M228" s="39"/>
      <c r="N228" s="39" t="s">
        <v>1090</v>
      </c>
      <c r="P228" s="55" t="s">
        <v>52</v>
      </c>
      <c r="Q228" s="39" t="s">
        <v>1826</v>
      </c>
      <c r="R228" s="70" t="s">
        <v>1636</v>
      </c>
      <c r="T228" s="55" t="s">
        <v>64</v>
      </c>
      <c r="U228" s="39"/>
    </row>
    <row r="229" spans="3:22" ht="75" x14ac:dyDescent="0.35">
      <c r="C229" s="55" t="s">
        <v>1074</v>
      </c>
      <c r="E229" s="56">
        <v>538</v>
      </c>
      <c r="G229" s="55" t="s">
        <v>1075</v>
      </c>
      <c r="H229" s="55" t="s">
        <v>12</v>
      </c>
      <c r="I229" s="55">
        <v>56</v>
      </c>
      <c r="J229" s="55" t="s">
        <v>992</v>
      </c>
      <c r="K229" s="55">
        <v>3</v>
      </c>
      <c r="L229" s="39" t="s">
        <v>1110</v>
      </c>
      <c r="M229" s="39"/>
      <c r="N229" s="39" t="s">
        <v>1093</v>
      </c>
      <c r="P229" s="55" t="s">
        <v>52</v>
      </c>
      <c r="Q229" s="39" t="s">
        <v>1826</v>
      </c>
      <c r="R229" s="70" t="s">
        <v>1636</v>
      </c>
      <c r="T229" s="55" t="s">
        <v>64</v>
      </c>
      <c r="U229" s="39"/>
    </row>
    <row r="230" spans="3:22" ht="25" x14ac:dyDescent="0.35">
      <c r="C230" s="55" t="s">
        <v>1364</v>
      </c>
      <c r="E230" s="56">
        <v>704</v>
      </c>
      <c r="G230" s="55" t="s">
        <v>513</v>
      </c>
      <c r="H230" s="55" t="s">
        <v>12</v>
      </c>
      <c r="I230" s="55">
        <v>56</v>
      </c>
      <c r="J230" s="55" t="s">
        <v>1365</v>
      </c>
      <c r="K230" s="55">
        <v>7</v>
      </c>
      <c r="L230" s="39" t="s">
        <v>1469</v>
      </c>
      <c r="M230" s="39"/>
      <c r="N230" s="39" t="s">
        <v>1390</v>
      </c>
      <c r="P230" s="55" t="s">
        <v>52</v>
      </c>
      <c r="Q230" s="39" t="s">
        <v>1770</v>
      </c>
      <c r="R230" s="70" t="s">
        <v>1636</v>
      </c>
      <c r="S230" s="44"/>
      <c r="T230" s="55" t="s">
        <v>64</v>
      </c>
      <c r="U230" s="39"/>
    </row>
    <row r="231" spans="3:22" ht="37.5" x14ac:dyDescent="0.35">
      <c r="C231" s="55" t="s">
        <v>512</v>
      </c>
      <c r="E231" s="56">
        <v>208</v>
      </c>
      <c r="G231" s="55" t="s">
        <v>513</v>
      </c>
      <c r="H231" s="55" t="s">
        <v>12</v>
      </c>
      <c r="I231" s="55">
        <v>57</v>
      </c>
      <c r="J231" s="55" t="s">
        <v>519</v>
      </c>
      <c r="K231" s="55">
        <v>11</v>
      </c>
      <c r="L231" s="39" t="s">
        <v>558</v>
      </c>
      <c r="M231" s="39"/>
      <c r="N231" s="39" t="s">
        <v>619</v>
      </c>
      <c r="P231" s="78" t="s">
        <v>49</v>
      </c>
      <c r="Q231" s="47" t="s">
        <v>1714</v>
      </c>
      <c r="R231" s="68" t="s">
        <v>1637</v>
      </c>
      <c r="S231" s="44"/>
      <c r="T231" s="55" t="s">
        <v>64</v>
      </c>
      <c r="U231" s="39"/>
    </row>
    <row r="232" spans="3:22" ht="387.5" x14ac:dyDescent="0.35">
      <c r="C232" s="55" t="s">
        <v>367</v>
      </c>
      <c r="D232" s="56"/>
      <c r="E232" s="56">
        <v>161</v>
      </c>
      <c r="F232" s="56"/>
      <c r="G232" s="55" t="s">
        <v>368</v>
      </c>
      <c r="H232" s="55" t="s">
        <v>12</v>
      </c>
      <c r="I232" s="55">
        <v>57</v>
      </c>
      <c r="J232" s="55" t="s">
        <v>98</v>
      </c>
      <c r="K232" s="55">
        <v>13</v>
      </c>
      <c r="L232" s="39" t="s">
        <v>443</v>
      </c>
      <c r="M232" s="39"/>
      <c r="N232" s="39" t="s">
        <v>496</v>
      </c>
      <c r="R232" s="68" t="s">
        <v>1637</v>
      </c>
      <c r="S232" s="39" t="s">
        <v>1813</v>
      </c>
      <c r="T232" s="55" t="s">
        <v>69</v>
      </c>
      <c r="U232" s="39"/>
      <c r="V232" s="55" t="s">
        <v>56</v>
      </c>
    </row>
    <row r="233" spans="3:22" ht="37.5" x14ac:dyDescent="0.35">
      <c r="C233" s="55" t="s">
        <v>47</v>
      </c>
      <c r="E233" s="56">
        <v>277</v>
      </c>
      <c r="G233" s="55" t="s">
        <v>709</v>
      </c>
      <c r="H233" s="55" t="s">
        <v>12</v>
      </c>
      <c r="I233" s="55">
        <v>57</v>
      </c>
      <c r="J233" s="55" t="s">
        <v>98</v>
      </c>
      <c r="K233" s="55">
        <v>15</v>
      </c>
      <c r="L233" s="39" t="s">
        <v>717</v>
      </c>
      <c r="M233" s="39"/>
      <c r="N233" s="39" t="s">
        <v>31</v>
      </c>
      <c r="R233" s="68" t="s">
        <v>1637</v>
      </c>
      <c r="S233" s="39" t="s">
        <v>1813</v>
      </c>
      <c r="T233" s="55" t="s">
        <v>69</v>
      </c>
      <c r="U233" s="39"/>
      <c r="V233" s="55" t="s">
        <v>56</v>
      </c>
    </row>
    <row r="234" spans="3:22" ht="25" x14ac:dyDescent="0.35">
      <c r="C234" s="55" t="s">
        <v>47</v>
      </c>
      <c r="E234" s="56">
        <v>278</v>
      </c>
      <c r="G234" s="55" t="s">
        <v>709</v>
      </c>
      <c r="H234" s="55" t="s">
        <v>12</v>
      </c>
      <c r="I234" s="55">
        <v>57</v>
      </c>
      <c r="J234" s="55" t="s">
        <v>98</v>
      </c>
      <c r="K234" s="55">
        <v>15</v>
      </c>
      <c r="L234" s="39" t="s">
        <v>718</v>
      </c>
      <c r="M234" s="39"/>
      <c r="N234" s="39" t="s">
        <v>31</v>
      </c>
      <c r="R234" s="68" t="s">
        <v>1637</v>
      </c>
      <c r="S234" s="39" t="s">
        <v>1813</v>
      </c>
      <c r="T234" s="55" t="s">
        <v>69</v>
      </c>
      <c r="U234" s="39"/>
      <c r="V234" s="55" t="s">
        <v>56</v>
      </c>
    </row>
    <row r="235" spans="3:22" ht="37.5" x14ac:dyDescent="0.35">
      <c r="C235" s="55" t="s">
        <v>1166</v>
      </c>
      <c r="E235" s="56">
        <v>614</v>
      </c>
      <c r="G235" s="55" t="s">
        <v>742</v>
      </c>
      <c r="H235" s="55" t="s">
        <v>12</v>
      </c>
      <c r="I235" s="55">
        <v>57</v>
      </c>
      <c r="J235" s="55" t="s">
        <v>98</v>
      </c>
      <c r="K235" s="55">
        <v>16</v>
      </c>
      <c r="L235" s="39" t="s">
        <v>1298</v>
      </c>
      <c r="M235" s="39"/>
      <c r="N235" s="39" t="s">
        <v>13</v>
      </c>
      <c r="R235" s="68" t="s">
        <v>1637</v>
      </c>
      <c r="S235" s="39" t="s">
        <v>1813</v>
      </c>
      <c r="T235" s="55" t="s">
        <v>69</v>
      </c>
      <c r="U235" s="39"/>
      <c r="V235" s="55" t="s">
        <v>56</v>
      </c>
    </row>
    <row r="236" spans="3:22" ht="25" x14ac:dyDescent="0.35">
      <c r="C236" s="55" t="s">
        <v>1364</v>
      </c>
      <c r="E236" s="56">
        <v>705</v>
      </c>
      <c r="G236" s="55" t="s">
        <v>513</v>
      </c>
      <c r="H236" s="55" t="s">
        <v>12</v>
      </c>
      <c r="I236" s="55">
        <v>57</v>
      </c>
      <c r="J236" s="55" t="s">
        <v>98</v>
      </c>
      <c r="K236" s="55">
        <v>17</v>
      </c>
      <c r="L236" s="39" t="s">
        <v>1470</v>
      </c>
      <c r="M236" s="39"/>
      <c r="P236" s="55" t="s">
        <v>52</v>
      </c>
      <c r="Q236" s="39" t="s">
        <v>1833</v>
      </c>
      <c r="R236" s="68" t="s">
        <v>1637</v>
      </c>
      <c r="T236" s="55" t="s">
        <v>64</v>
      </c>
      <c r="U236" s="39"/>
    </row>
    <row r="237" spans="3:22" ht="50" x14ac:dyDescent="0.35">
      <c r="C237" s="55" t="s">
        <v>1166</v>
      </c>
      <c r="E237" s="56">
        <v>615</v>
      </c>
      <c r="G237" s="55" t="s">
        <v>742</v>
      </c>
      <c r="H237" s="55" t="s">
        <v>12</v>
      </c>
      <c r="I237" s="55">
        <v>57</v>
      </c>
      <c r="J237" s="55" t="s">
        <v>98</v>
      </c>
      <c r="K237" s="55">
        <v>18</v>
      </c>
      <c r="L237" s="39" t="s">
        <v>1299</v>
      </c>
      <c r="M237" s="39"/>
      <c r="N237" s="39" t="s">
        <v>13</v>
      </c>
      <c r="R237" s="68" t="s">
        <v>1637</v>
      </c>
      <c r="S237" s="39" t="s">
        <v>1813</v>
      </c>
      <c r="T237" s="55" t="s">
        <v>69</v>
      </c>
      <c r="U237" s="39"/>
      <c r="V237" s="55" t="s">
        <v>56</v>
      </c>
    </row>
    <row r="238" spans="3:22" ht="100" x14ac:dyDescent="0.35">
      <c r="C238" s="55" t="s">
        <v>1364</v>
      </c>
      <c r="E238" s="56">
        <v>706</v>
      </c>
      <c r="G238" s="55" t="s">
        <v>513</v>
      </c>
      <c r="H238" s="55" t="s">
        <v>0</v>
      </c>
      <c r="I238" s="55">
        <v>57</v>
      </c>
      <c r="J238" s="55" t="s">
        <v>98</v>
      </c>
      <c r="K238" s="55">
        <v>18</v>
      </c>
      <c r="L238" s="39" t="s">
        <v>1471</v>
      </c>
      <c r="M238" s="39"/>
      <c r="N238" s="39" t="s">
        <v>1391</v>
      </c>
      <c r="P238" s="55" t="s">
        <v>49</v>
      </c>
      <c r="R238" s="68"/>
      <c r="S238" s="44"/>
      <c r="T238" s="55" t="s">
        <v>64</v>
      </c>
      <c r="U238" s="39"/>
    </row>
    <row r="239" spans="3:22" ht="50" x14ac:dyDescent="0.35">
      <c r="C239" s="55" t="s">
        <v>10</v>
      </c>
      <c r="D239" s="56"/>
      <c r="E239" s="56">
        <v>15</v>
      </c>
      <c r="F239" s="56"/>
      <c r="G239" s="55" t="s">
        <v>11</v>
      </c>
      <c r="H239" s="55" t="s">
        <v>12</v>
      </c>
      <c r="I239" s="55">
        <v>58</v>
      </c>
      <c r="J239" s="57" t="s">
        <v>98</v>
      </c>
      <c r="K239" s="55">
        <v>1</v>
      </c>
      <c r="L239" s="39" t="s">
        <v>139</v>
      </c>
      <c r="M239" s="39"/>
      <c r="N239" s="39" t="s">
        <v>140</v>
      </c>
      <c r="O239" s="45"/>
      <c r="P239" s="55" t="s">
        <v>52</v>
      </c>
      <c r="Q239" s="47" t="s">
        <v>1714</v>
      </c>
      <c r="R239" s="68" t="s">
        <v>1637</v>
      </c>
      <c r="S239" s="39" t="s">
        <v>1812</v>
      </c>
      <c r="T239" s="55" t="s">
        <v>64</v>
      </c>
      <c r="U239" s="39"/>
    </row>
    <row r="240" spans="3:22" ht="37.5" x14ac:dyDescent="0.35">
      <c r="C240" s="55" t="s">
        <v>1364</v>
      </c>
      <c r="E240" s="56">
        <v>707</v>
      </c>
      <c r="G240" s="55" t="s">
        <v>513</v>
      </c>
      <c r="H240" s="55" t="s">
        <v>12</v>
      </c>
      <c r="I240" s="55">
        <v>58</v>
      </c>
      <c r="J240" s="55" t="s">
        <v>98</v>
      </c>
      <c r="K240" s="55">
        <v>1</v>
      </c>
      <c r="L240" s="39" t="s">
        <v>1472</v>
      </c>
      <c r="M240" s="39"/>
      <c r="P240" s="55" t="s">
        <v>52</v>
      </c>
      <c r="Q240" s="47" t="s">
        <v>1714</v>
      </c>
      <c r="R240" s="68" t="s">
        <v>1637</v>
      </c>
      <c r="S240" s="39" t="s">
        <v>1812</v>
      </c>
      <c r="T240" s="55" t="s">
        <v>64</v>
      </c>
      <c r="U240" s="39"/>
    </row>
    <row r="241" spans="3:22" ht="75" x14ac:dyDescent="0.35">
      <c r="C241" s="55" t="s">
        <v>39</v>
      </c>
      <c r="D241" s="56"/>
      <c r="E241" s="56">
        <v>76</v>
      </c>
      <c r="F241" s="56"/>
      <c r="G241" s="55" t="s">
        <v>40</v>
      </c>
      <c r="H241" s="61" t="s">
        <v>12</v>
      </c>
      <c r="I241" s="61">
        <v>58</v>
      </c>
      <c r="J241" s="62" t="s">
        <v>98</v>
      </c>
      <c r="K241" s="61">
        <v>3</v>
      </c>
      <c r="L241" s="39" t="s">
        <v>289</v>
      </c>
      <c r="M241" s="39"/>
      <c r="N241" s="39" t="s">
        <v>290</v>
      </c>
      <c r="O241" s="39"/>
      <c r="R241" s="68" t="s">
        <v>1637</v>
      </c>
      <c r="S241" s="39" t="s">
        <v>1813</v>
      </c>
      <c r="T241" s="55" t="s">
        <v>69</v>
      </c>
      <c r="U241" s="39"/>
      <c r="V241" s="55" t="s">
        <v>56</v>
      </c>
    </row>
    <row r="242" spans="3:22" ht="100" x14ac:dyDescent="0.35">
      <c r="C242" s="55" t="s">
        <v>47</v>
      </c>
      <c r="E242" s="56">
        <v>279</v>
      </c>
      <c r="G242" s="55" t="s">
        <v>709</v>
      </c>
      <c r="H242" s="55" t="s">
        <v>12</v>
      </c>
      <c r="I242" s="55">
        <v>58</v>
      </c>
      <c r="J242" s="55" t="s">
        <v>98</v>
      </c>
      <c r="K242" s="55">
        <v>3</v>
      </c>
      <c r="L242" s="39" t="s">
        <v>719</v>
      </c>
      <c r="M242" s="39"/>
      <c r="N242" s="39" t="s">
        <v>31</v>
      </c>
      <c r="R242" s="68" t="s">
        <v>1637</v>
      </c>
      <c r="S242" s="39" t="s">
        <v>1813</v>
      </c>
      <c r="T242" s="55" t="s">
        <v>69</v>
      </c>
      <c r="U242" s="39"/>
      <c r="V242" s="55" t="s">
        <v>56</v>
      </c>
    </row>
    <row r="243" spans="3:22" ht="87.5" x14ac:dyDescent="0.35">
      <c r="C243" s="55" t="s">
        <v>47</v>
      </c>
      <c r="E243" s="56">
        <v>280</v>
      </c>
      <c r="G243" s="55" t="s">
        <v>709</v>
      </c>
      <c r="H243" s="55" t="s">
        <v>12</v>
      </c>
      <c r="I243" s="55">
        <v>58</v>
      </c>
      <c r="J243" s="55" t="s">
        <v>98</v>
      </c>
      <c r="K243" s="55">
        <v>4</v>
      </c>
      <c r="L243" s="39" t="s">
        <v>720</v>
      </c>
      <c r="M243" s="39"/>
      <c r="N243" s="39" t="s">
        <v>31</v>
      </c>
      <c r="R243" s="68" t="s">
        <v>1637</v>
      </c>
      <c r="S243" s="39" t="s">
        <v>1813</v>
      </c>
      <c r="T243" s="55" t="s">
        <v>69</v>
      </c>
      <c r="U243" s="39"/>
      <c r="V243" s="55" t="s">
        <v>56</v>
      </c>
    </row>
    <row r="244" spans="3:22" ht="25" x14ac:dyDescent="0.35">
      <c r="C244" s="55" t="s">
        <v>1151</v>
      </c>
      <c r="E244" s="56">
        <v>568</v>
      </c>
      <c r="G244" s="55" t="s">
        <v>742</v>
      </c>
      <c r="H244" s="55" t="s">
        <v>0</v>
      </c>
      <c r="I244" s="55">
        <v>58</v>
      </c>
      <c r="J244" s="55" t="s">
        <v>98</v>
      </c>
      <c r="K244" s="55">
        <v>6</v>
      </c>
      <c r="L244" s="39" t="s">
        <v>1161</v>
      </c>
      <c r="M244" s="39"/>
      <c r="N244" s="39" t="s">
        <v>1154</v>
      </c>
      <c r="P244" s="55" t="s">
        <v>49</v>
      </c>
      <c r="Q244" s="39" t="s">
        <v>1830</v>
      </c>
      <c r="R244" s="68"/>
      <c r="T244" s="55" t="s">
        <v>64</v>
      </c>
      <c r="U244" s="39"/>
    </row>
    <row r="245" spans="3:22" ht="62.5" x14ac:dyDescent="0.35">
      <c r="C245" s="55" t="s">
        <v>1364</v>
      </c>
      <c r="E245" s="56">
        <v>708</v>
      </c>
      <c r="G245" s="55" t="s">
        <v>513</v>
      </c>
      <c r="H245" s="55" t="s">
        <v>12</v>
      </c>
      <c r="I245" s="55">
        <v>58</v>
      </c>
      <c r="J245" s="55" t="s">
        <v>397</v>
      </c>
      <c r="K245" s="55">
        <v>9</v>
      </c>
      <c r="L245" s="39" t="s">
        <v>1473</v>
      </c>
      <c r="M245" s="39"/>
      <c r="R245" s="68"/>
      <c r="S245" s="39" t="s">
        <v>1813</v>
      </c>
      <c r="T245" s="55" t="s">
        <v>69</v>
      </c>
      <c r="U245" s="39" t="s">
        <v>1793</v>
      </c>
      <c r="V245" s="55" t="s">
        <v>56</v>
      </c>
    </row>
    <row r="246" spans="3:22" ht="25" x14ac:dyDescent="0.35">
      <c r="C246" s="55" t="s">
        <v>367</v>
      </c>
      <c r="E246" s="56">
        <v>181</v>
      </c>
      <c r="G246" s="55" t="s">
        <v>368</v>
      </c>
      <c r="H246" s="55" t="s">
        <v>0</v>
      </c>
      <c r="I246" s="55">
        <v>58</v>
      </c>
      <c r="J246" s="55" t="s">
        <v>397</v>
      </c>
      <c r="K246" s="55">
        <v>11</v>
      </c>
      <c r="L246" s="39" t="s">
        <v>459</v>
      </c>
      <c r="M246" s="39"/>
      <c r="N246" s="39" t="s">
        <v>509</v>
      </c>
      <c r="P246" s="78" t="s">
        <v>49</v>
      </c>
      <c r="R246" s="68"/>
      <c r="S246" s="44"/>
      <c r="T246" s="55" t="s">
        <v>64</v>
      </c>
      <c r="U246" s="39"/>
    </row>
    <row r="247" spans="3:22" ht="50" x14ac:dyDescent="0.35">
      <c r="C247" s="55" t="s">
        <v>47</v>
      </c>
      <c r="E247" s="56">
        <v>289</v>
      </c>
      <c r="G247" s="55" t="s">
        <v>709</v>
      </c>
      <c r="H247" s="55" t="s">
        <v>12</v>
      </c>
      <c r="I247" s="55">
        <v>58</v>
      </c>
      <c r="J247" s="55" t="s">
        <v>98</v>
      </c>
      <c r="K247" s="55">
        <v>17</v>
      </c>
      <c r="L247" s="39" t="s">
        <v>729</v>
      </c>
      <c r="M247" s="39"/>
      <c r="N247" s="39" t="s">
        <v>31</v>
      </c>
      <c r="R247" s="68" t="s">
        <v>1637</v>
      </c>
      <c r="S247" s="39" t="s">
        <v>1813</v>
      </c>
      <c r="T247" s="55" t="s">
        <v>69</v>
      </c>
      <c r="U247" s="39"/>
      <c r="V247" s="55" t="s">
        <v>56</v>
      </c>
    </row>
    <row r="248" spans="3:22" ht="62.5" x14ac:dyDescent="0.35">
      <c r="C248" s="55" t="s">
        <v>47</v>
      </c>
      <c r="E248" s="56">
        <v>290</v>
      </c>
      <c r="G248" s="55" t="s">
        <v>709</v>
      </c>
      <c r="H248" s="55" t="s">
        <v>12</v>
      </c>
      <c r="I248" s="55">
        <v>58</v>
      </c>
      <c r="J248" s="55" t="s">
        <v>98</v>
      </c>
      <c r="K248" s="55">
        <v>17</v>
      </c>
      <c r="L248" s="39" t="s">
        <v>730</v>
      </c>
      <c r="M248" s="39"/>
      <c r="N248" s="39" t="s">
        <v>714</v>
      </c>
      <c r="R248" s="68" t="s">
        <v>1637</v>
      </c>
      <c r="S248" s="39" t="s">
        <v>1813</v>
      </c>
      <c r="T248" s="55" t="s">
        <v>69</v>
      </c>
      <c r="U248" s="39"/>
      <c r="V248" s="55" t="s">
        <v>56</v>
      </c>
    </row>
    <row r="249" spans="3:22" ht="37.5" x14ac:dyDescent="0.35">
      <c r="C249" s="55" t="s">
        <v>47</v>
      </c>
      <c r="E249" s="56">
        <v>291</v>
      </c>
      <c r="G249" s="55" t="s">
        <v>709</v>
      </c>
      <c r="H249" s="55" t="s">
        <v>12</v>
      </c>
      <c r="I249" s="55">
        <v>58</v>
      </c>
      <c r="J249" s="55" t="s">
        <v>98</v>
      </c>
      <c r="K249" s="55">
        <v>17</v>
      </c>
      <c r="L249" s="39" t="s">
        <v>731</v>
      </c>
      <c r="M249" s="39"/>
      <c r="N249" s="39" t="s">
        <v>31</v>
      </c>
      <c r="R249" s="68" t="s">
        <v>1637</v>
      </c>
      <c r="S249" s="39" t="s">
        <v>1813</v>
      </c>
      <c r="T249" s="55" t="s">
        <v>69</v>
      </c>
      <c r="U249" s="39"/>
      <c r="V249" s="55" t="s">
        <v>56</v>
      </c>
    </row>
    <row r="250" spans="3:22" ht="62.5" x14ac:dyDescent="0.35">
      <c r="C250" s="55" t="s">
        <v>47</v>
      </c>
      <c r="E250" s="56">
        <v>286</v>
      </c>
      <c r="G250" s="55" t="s">
        <v>709</v>
      </c>
      <c r="H250" s="55" t="s">
        <v>12</v>
      </c>
      <c r="I250" s="55">
        <v>58</v>
      </c>
      <c r="J250" s="55" t="s">
        <v>223</v>
      </c>
      <c r="K250" s="55">
        <v>18</v>
      </c>
      <c r="L250" s="39" t="s">
        <v>726</v>
      </c>
      <c r="M250" s="39"/>
      <c r="N250" s="39" t="s">
        <v>31</v>
      </c>
      <c r="R250" s="68" t="s">
        <v>1637</v>
      </c>
      <c r="S250" s="39" t="s">
        <v>1813</v>
      </c>
      <c r="T250" s="55" t="s">
        <v>69</v>
      </c>
      <c r="U250" s="39"/>
      <c r="V250" s="55" t="s">
        <v>56</v>
      </c>
    </row>
    <row r="251" spans="3:22" ht="25" x14ac:dyDescent="0.35">
      <c r="C251" s="55" t="s">
        <v>39</v>
      </c>
      <c r="D251" s="56"/>
      <c r="E251" s="56">
        <v>77</v>
      </c>
      <c r="F251" s="56"/>
      <c r="G251" s="55" t="s">
        <v>40</v>
      </c>
      <c r="H251" s="61" t="s">
        <v>12</v>
      </c>
      <c r="I251" s="61">
        <v>58</v>
      </c>
      <c r="J251" s="62" t="s">
        <v>223</v>
      </c>
      <c r="K251" s="61">
        <v>19</v>
      </c>
      <c r="L251" s="39" t="s">
        <v>291</v>
      </c>
      <c r="M251" s="39"/>
      <c r="N251" s="39" t="s">
        <v>292</v>
      </c>
      <c r="O251" s="39"/>
      <c r="R251" s="68" t="s">
        <v>1637</v>
      </c>
      <c r="S251" s="39" t="s">
        <v>1882</v>
      </c>
      <c r="T251" s="55" t="s">
        <v>69</v>
      </c>
      <c r="V251" s="55" t="s">
        <v>75</v>
      </c>
    </row>
    <row r="252" spans="3:22" ht="50" x14ac:dyDescent="0.35">
      <c r="C252" s="55" t="s">
        <v>367</v>
      </c>
      <c r="E252" s="56">
        <v>155</v>
      </c>
      <c r="G252" s="55" t="s">
        <v>368</v>
      </c>
      <c r="H252" s="55" t="s">
        <v>12</v>
      </c>
      <c r="I252" s="55">
        <v>58</v>
      </c>
      <c r="J252" s="55" t="s">
        <v>382</v>
      </c>
      <c r="K252" s="55">
        <v>21</v>
      </c>
      <c r="L252" s="39" t="s">
        <v>437</v>
      </c>
      <c r="M252" s="39"/>
      <c r="N252" s="39" t="s">
        <v>490</v>
      </c>
      <c r="P252" s="78" t="s">
        <v>49</v>
      </c>
      <c r="Q252" s="47" t="s">
        <v>1714</v>
      </c>
      <c r="R252" s="68" t="s">
        <v>1637</v>
      </c>
      <c r="S252" s="44"/>
      <c r="T252" s="55" t="s">
        <v>64</v>
      </c>
      <c r="U252" s="39"/>
    </row>
    <row r="253" spans="3:22" ht="37.5" x14ac:dyDescent="0.35">
      <c r="C253" s="55" t="s">
        <v>1364</v>
      </c>
      <c r="E253" s="56">
        <v>709</v>
      </c>
      <c r="G253" s="55" t="s">
        <v>513</v>
      </c>
      <c r="H253" s="55" t="s">
        <v>12</v>
      </c>
      <c r="I253" s="55">
        <v>58</v>
      </c>
      <c r="J253" s="55" t="s">
        <v>223</v>
      </c>
      <c r="K253" s="55">
        <v>23</v>
      </c>
      <c r="L253" s="39" t="s">
        <v>1474</v>
      </c>
      <c r="M253" s="39"/>
      <c r="N253" s="39" t="s">
        <v>1392</v>
      </c>
      <c r="P253" s="55" t="s">
        <v>50</v>
      </c>
      <c r="Q253" s="39" t="s">
        <v>1809</v>
      </c>
      <c r="R253" s="68" t="s">
        <v>1637</v>
      </c>
      <c r="T253" s="55" t="s">
        <v>65</v>
      </c>
      <c r="U253" s="39"/>
    </row>
    <row r="254" spans="3:22" ht="62.5" x14ac:dyDescent="0.35">
      <c r="C254" s="55" t="s">
        <v>512</v>
      </c>
      <c r="D254" s="56"/>
      <c r="E254" s="56">
        <v>209</v>
      </c>
      <c r="F254" s="56"/>
      <c r="G254" s="55" t="s">
        <v>513</v>
      </c>
      <c r="H254" s="55" t="s">
        <v>12</v>
      </c>
      <c r="I254" s="55">
        <v>58</v>
      </c>
      <c r="J254" s="57" t="s">
        <v>223</v>
      </c>
      <c r="K254" s="55">
        <v>26</v>
      </c>
      <c r="L254" s="39" t="s">
        <v>559</v>
      </c>
      <c r="M254" s="39"/>
      <c r="N254" s="39" t="s">
        <v>620</v>
      </c>
      <c r="P254" s="55" t="s">
        <v>52</v>
      </c>
      <c r="Q254" s="39" t="s">
        <v>1833</v>
      </c>
      <c r="R254" s="68" t="s">
        <v>1637</v>
      </c>
      <c r="T254" s="55" t="s">
        <v>64</v>
      </c>
      <c r="U254" s="39"/>
    </row>
    <row r="255" spans="3:22" ht="37.5" x14ac:dyDescent="0.35">
      <c r="C255" s="55" t="s">
        <v>1166</v>
      </c>
      <c r="E255" s="56">
        <v>616</v>
      </c>
      <c r="G255" s="55" t="s">
        <v>742</v>
      </c>
      <c r="H255" s="55" t="s">
        <v>0</v>
      </c>
      <c r="I255" s="55">
        <v>58</v>
      </c>
      <c r="J255" s="55" t="s">
        <v>223</v>
      </c>
      <c r="K255" s="55">
        <v>26</v>
      </c>
      <c r="L255" s="39" t="s">
        <v>1300</v>
      </c>
      <c r="M255" s="39"/>
      <c r="N255" s="39" t="s">
        <v>1212</v>
      </c>
      <c r="P255" s="55" t="s">
        <v>49</v>
      </c>
      <c r="R255" s="68"/>
      <c r="S255" s="44"/>
      <c r="T255" s="55" t="s">
        <v>64</v>
      </c>
      <c r="U255" s="39"/>
    </row>
    <row r="256" spans="3:22" ht="87.5" x14ac:dyDescent="0.35">
      <c r="C256" s="55" t="s">
        <v>10</v>
      </c>
      <c r="E256" s="56">
        <v>16</v>
      </c>
      <c r="G256" s="55" t="s">
        <v>11</v>
      </c>
      <c r="H256" s="55" t="s">
        <v>12</v>
      </c>
      <c r="I256" s="55">
        <v>58</v>
      </c>
      <c r="J256" s="57" t="s">
        <v>98</v>
      </c>
      <c r="K256" s="55">
        <v>30</v>
      </c>
      <c r="L256" s="39" t="s">
        <v>141</v>
      </c>
      <c r="M256" s="39"/>
      <c r="N256" s="39" t="s">
        <v>142</v>
      </c>
      <c r="P256" s="55" t="s">
        <v>52</v>
      </c>
      <c r="Q256" s="39" t="s">
        <v>1833</v>
      </c>
      <c r="R256" s="68" t="s">
        <v>1637</v>
      </c>
      <c r="T256" s="55" t="s">
        <v>64</v>
      </c>
      <c r="U256" s="39"/>
    </row>
    <row r="257" spans="3:22" ht="50" x14ac:dyDescent="0.35">
      <c r="C257" s="55" t="s">
        <v>1166</v>
      </c>
      <c r="E257" s="56">
        <v>618</v>
      </c>
      <c r="G257" s="55" t="s">
        <v>742</v>
      </c>
      <c r="H257" s="55" t="s">
        <v>12</v>
      </c>
      <c r="I257" s="55">
        <v>58</v>
      </c>
      <c r="J257" s="55" t="s">
        <v>223</v>
      </c>
      <c r="K257" s="55">
        <v>30</v>
      </c>
      <c r="L257" s="39" t="s">
        <v>1302</v>
      </c>
      <c r="M257" s="39"/>
      <c r="N257" s="39" t="s">
        <v>1214</v>
      </c>
      <c r="R257" s="68" t="s">
        <v>1637</v>
      </c>
      <c r="S257" s="39" t="s">
        <v>1813</v>
      </c>
      <c r="T257" s="55" t="s">
        <v>69</v>
      </c>
      <c r="U257" s="39"/>
      <c r="V257" s="55" t="s">
        <v>56</v>
      </c>
    </row>
    <row r="258" spans="3:22" ht="62.5" x14ac:dyDescent="0.35">
      <c r="C258" s="55" t="s">
        <v>1166</v>
      </c>
      <c r="E258" s="56">
        <v>617</v>
      </c>
      <c r="G258" s="55" t="s">
        <v>742</v>
      </c>
      <c r="H258" s="55" t="s">
        <v>12</v>
      </c>
      <c r="I258" s="55">
        <v>58</v>
      </c>
      <c r="J258" s="55" t="s">
        <v>223</v>
      </c>
      <c r="K258" s="55">
        <v>33</v>
      </c>
      <c r="L258" s="39" t="s">
        <v>1301</v>
      </c>
      <c r="M258" s="39"/>
      <c r="N258" s="39" t="s">
        <v>1213</v>
      </c>
      <c r="R258" s="68"/>
      <c r="S258" s="39" t="s">
        <v>1813</v>
      </c>
      <c r="T258" s="55" t="s">
        <v>69</v>
      </c>
      <c r="U258" s="39" t="s">
        <v>1794</v>
      </c>
      <c r="V258" s="55" t="s">
        <v>56</v>
      </c>
    </row>
    <row r="259" spans="3:22" ht="25" x14ac:dyDescent="0.35">
      <c r="C259" s="55" t="s">
        <v>1581</v>
      </c>
      <c r="E259" s="56">
        <v>896</v>
      </c>
      <c r="G259" s="55" t="s">
        <v>1582</v>
      </c>
      <c r="H259" s="55" t="s">
        <v>12</v>
      </c>
      <c r="I259" s="55">
        <v>59</v>
      </c>
      <c r="J259" s="55" t="s">
        <v>97</v>
      </c>
      <c r="K259" s="55">
        <v>1</v>
      </c>
      <c r="L259" s="39" t="s">
        <v>1598</v>
      </c>
      <c r="M259" s="39"/>
      <c r="R259" s="68" t="s">
        <v>1637</v>
      </c>
      <c r="S259" s="39" t="s">
        <v>1813</v>
      </c>
      <c r="T259" s="55" t="s">
        <v>69</v>
      </c>
      <c r="U259" s="39"/>
      <c r="V259" s="55" t="s">
        <v>56</v>
      </c>
    </row>
    <row r="260" spans="3:22" ht="25" x14ac:dyDescent="0.35">
      <c r="C260" s="55" t="s">
        <v>39</v>
      </c>
      <c r="D260" s="56"/>
      <c r="E260" s="56">
        <v>78</v>
      </c>
      <c r="F260" s="56"/>
      <c r="G260" s="55" t="s">
        <v>40</v>
      </c>
      <c r="H260" s="61" t="s">
        <v>12</v>
      </c>
      <c r="I260" s="61">
        <v>59</v>
      </c>
      <c r="J260" s="62" t="s">
        <v>223</v>
      </c>
      <c r="K260" s="61">
        <v>1</v>
      </c>
      <c r="L260" s="39" t="s">
        <v>293</v>
      </c>
      <c r="M260" s="39"/>
      <c r="N260" s="39" t="s">
        <v>294</v>
      </c>
      <c r="O260" s="39"/>
      <c r="R260" s="68" t="s">
        <v>1637</v>
      </c>
      <c r="S260" s="39" t="s">
        <v>1813</v>
      </c>
      <c r="T260" s="55" t="s">
        <v>69</v>
      </c>
      <c r="U260" s="39"/>
      <c r="V260" s="55" t="s">
        <v>56</v>
      </c>
    </row>
    <row r="261" spans="3:22" ht="87.5" x14ac:dyDescent="0.35">
      <c r="C261" s="55" t="s">
        <v>512</v>
      </c>
      <c r="E261" s="56">
        <v>210</v>
      </c>
      <c r="G261" s="55" t="s">
        <v>513</v>
      </c>
      <c r="H261" s="55" t="s">
        <v>12</v>
      </c>
      <c r="I261" s="55">
        <v>59</v>
      </c>
      <c r="J261" s="55" t="s">
        <v>223</v>
      </c>
      <c r="K261" s="55">
        <v>1</v>
      </c>
      <c r="L261" s="39" t="s">
        <v>560</v>
      </c>
      <c r="M261" s="39"/>
      <c r="N261" s="39" t="s">
        <v>621</v>
      </c>
      <c r="R261" s="68" t="s">
        <v>1637</v>
      </c>
      <c r="S261" s="39" t="s">
        <v>1813</v>
      </c>
      <c r="T261" s="55" t="s">
        <v>69</v>
      </c>
      <c r="U261" s="39"/>
      <c r="V261" s="55" t="s">
        <v>56</v>
      </c>
    </row>
    <row r="262" spans="3:22" ht="25" x14ac:dyDescent="0.35">
      <c r="C262" s="55" t="s">
        <v>47</v>
      </c>
      <c r="E262" s="56">
        <v>281</v>
      </c>
      <c r="G262" s="55" t="s">
        <v>709</v>
      </c>
      <c r="H262" s="55" t="s">
        <v>12</v>
      </c>
      <c r="I262" s="55">
        <v>59</v>
      </c>
      <c r="J262" s="55" t="s">
        <v>223</v>
      </c>
      <c r="K262" s="55">
        <v>1</v>
      </c>
      <c r="L262" s="39" t="s">
        <v>721</v>
      </c>
      <c r="M262" s="39"/>
      <c r="N262" s="39" t="s">
        <v>31</v>
      </c>
      <c r="R262" s="68" t="s">
        <v>1637</v>
      </c>
      <c r="S262" s="39" t="s">
        <v>1813</v>
      </c>
      <c r="T262" s="55" t="s">
        <v>69</v>
      </c>
      <c r="U262" s="39"/>
      <c r="V262" s="55" t="s">
        <v>56</v>
      </c>
    </row>
    <row r="263" spans="3:22" x14ac:dyDescent="0.35">
      <c r="C263" s="55" t="s">
        <v>741</v>
      </c>
      <c r="E263" s="56">
        <v>326</v>
      </c>
      <c r="G263" s="55" t="s">
        <v>742</v>
      </c>
      <c r="H263" s="55" t="s">
        <v>12</v>
      </c>
      <c r="I263" s="55">
        <v>59</v>
      </c>
      <c r="J263" s="55" t="s">
        <v>223</v>
      </c>
      <c r="K263" s="55">
        <v>1</v>
      </c>
      <c r="L263" s="39" t="s">
        <v>862</v>
      </c>
      <c r="M263" s="39"/>
      <c r="N263" s="39" t="s">
        <v>810</v>
      </c>
      <c r="R263" s="68" t="s">
        <v>1637</v>
      </c>
      <c r="S263" s="39" t="s">
        <v>1813</v>
      </c>
      <c r="T263" s="55" t="s">
        <v>69</v>
      </c>
      <c r="U263" s="39"/>
      <c r="V263" s="55" t="s">
        <v>56</v>
      </c>
    </row>
    <row r="264" spans="3:22" x14ac:dyDescent="0.35">
      <c r="C264" s="55" t="s">
        <v>47</v>
      </c>
      <c r="E264" s="56">
        <v>282</v>
      </c>
      <c r="G264" s="55" t="s">
        <v>709</v>
      </c>
      <c r="H264" s="55" t="s">
        <v>12</v>
      </c>
      <c r="I264" s="55">
        <v>59</v>
      </c>
      <c r="J264" s="55" t="s">
        <v>223</v>
      </c>
      <c r="K264" s="55">
        <v>2</v>
      </c>
      <c r="L264" s="39" t="s">
        <v>722</v>
      </c>
      <c r="M264" s="39"/>
      <c r="N264" s="39" t="s">
        <v>712</v>
      </c>
      <c r="R264" s="68" t="s">
        <v>1637</v>
      </c>
      <c r="S264" s="39" t="s">
        <v>1813</v>
      </c>
      <c r="T264" s="55" t="s">
        <v>69</v>
      </c>
      <c r="U264" s="39"/>
      <c r="V264" s="55" t="s">
        <v>56</v>
      </c>
    </row>
    <row r="265" spans="3:22" x14ac:dyDescent="0.35">
      <c r="C265" s="55" t="s">
        <v>1364</v>
      </c>
      <c r="E265" s="56">
        <v>710</v>
      </c>
      <c r="G265" s="55" t="s">
        <v>513</v>
      </c>
      <c r="H265" s="55" t="s">
        <v>0</v>
      </c>
      <c r="I265" s="55">
        <v>59</v>
      </c>
      <c r="J265" s="55" t="s">
        <v>1173</v>
      </c>
      <c r="K265" s="55">
        <v>4</v>
      </c>
      <c r="L265" s="39" t="s">
        <v>1475</v>
      </c>
      <c r="M265" s="39"/>
      <c r="N265" s="39" t="s">
        <v>1393</v>
      </c>
      <c r="P265" s="78" t="s">
        <v>49</v>
      </c>
      <c r="R265" s="68"/>
      <c r="S265" s="44"/>
      <c r="T265" s="55" t="s">
        <v>64</v>
      </c>
      <c r="U265" s="39"/>
    </row>
    <row r="266" spans="3:22" ht="75" x14ac:dyDescent="0.35">
      <c r="C266" s="55" t="s">
        <v>1166</v>
      </c>
      <c r="E266" s="56">
        <v>619</v>
      </c>
      <c r="G266" s="55" t="s">
        <v>742</v>
      </c>
      <c r="H266" s="55" t="s">
        <v>12</v>
      </c>
      <c r="I266" s="55">
        <v>59</v>
      </c>
      <c r="J266" s="55" t="s">
        <v>1173</v>
      </c>
      <c r="K266" s="55">
        <v>9</v>
      </c>
      <c r="L266" s="39" t="s">
        <v>1303</v>
      </c>
      <c r="M266" s="39"/>
      <c r="N266" s="39" t="s">
        <v>1215</v>
      </c>
      <c r="R266" s="68" t="s">
        <v>1637</v>
      </c>
      <c r="S266" s="39" t="s">
        <v>1813</v>
      </c>
      <c r="T266" s="55" t="s">
        <v>69</v>
      </c>
      <c r="U266" s="39"/>
      <c r="V266" s="55" t="s">
        <v>56</v>
      </c>
    </row>
    <row r="267" spans="3:22" ht="87.5" x14ac:dyDescent="0.35">
      <c r="C267" s="55" t="s">
        <v>512</v>
      </c>
      <c r="E267" s="56">
        <v>211</v>
      </c>
      <c r="G267" s="55" t="s">
        <v>513</v>
      </c>
      <c r="H267" s="55" t="s">
        <v>12</v>
      </c>
      <c r="I267" s="55">
        <v>60</v>
      </c>
      <c r="J267" s="55" t="s">
        <v>520</v>
      </c>
      <c r="K267" s="55">
        <v>3</v>
      </c>
      <c r="L267" s="39" t="s">
        <v>561</v>
      </c>
      <c r="M267" s="39"/>
      <c r="N267" s="39" t="s">
        <v>622</v>
      </c>
      <c r="R267" s="68" t="s">
        <v>1637</v>
      </c>
      <c r="S267" s="39" t="s">
        <v>1813</v>
      </c>
      <c r="T267" s="55" t="s">
        <v>69</v>
      </c>
      <c r="U267" s="39"/>
      <c r="V267" s="55" t="s">
        <v>77</v>
      </c>
    </row>
    <row r="268" spans="3:22" ht="25" x14ac:dyDescent="0.35">
      <c r="C268" s="55" t="s">
        <v>1166</v>
      </c>
      <c r="E268" s="56">
        <v>621</v>
      </c>
      <c r="G268" s="55" t="s">
        <v>742</v>
      </c>
      <c r="H268" s="55" t="s">
        <v>12</v>
      </c>
      <c r="I268" s="55">
        <v>60</v>
      </c>
      <c r="J268" s="55" t="s">
        <v>99</v>
      </c>
      <c r="K268" s="55">
        <v>6</v>
      </c>
      <c r="L268" s="39" t="s">
        <v>1305</v>
      </c>
      <c r="M268" s="39"/>
      <c r="N268" s="39" t="s">
        <v>13</v>
      </c>
      <c r="P268" s="78" t="s">
        <v>49</v>
      </c>
      <c r="Q268" s="47" t="s">
        <v>1714</v>
      </c>
      <c r="R268" s="68" t="s">
        <v>1637</v>
      </c>
      <c r="S268" s="44"/>
      <c r="T268" s="55" t="s">
        <v>64</v>
      </c>
      <c r="U268" s="39"/>
    </row>
    <row r="269" spans="3:22" ht="75" x14ac:dyDescent="0.35">
      <c r="C269" s="55" t="s">
        <v>1151</v>
      </c>
      <c r="E269" s="56">
        <v>569</v>
      </c>
      <c r="G269" s="55" t="s">
        <v>742</v>
      </c>
      <c r="H269" s="55" t="s">
        <v>0</v>
      </c>
      <c r="I269" s="55">
        <v>60</v>
      </c>
      <c r="J269" s="55" t="s">
        <v>99</v>
      </c>
      <c r="K269" s="55">
        <v>7</v>
      </c>
      <c r="L269" s="39" t="s">
        <v>1162</v>
      </c>
      <c r="M269" s="39"/>
      <c r="N269" s="39" t="s">
        <v>1155</v>
      </c>
      <c r="P269" s="55" t="s">
        <v>52</v>
      </c>
      <c r="Q269" s="39" t="s">
        <v>1830</v>
      </c>
      <c r="R269" s="68"/>
      <c r="T269" s="55" t="s">
        <v>64</v>
      </c>
      <c r="U269" s="39"/>
    </row>
    <row r="270" spans="3:22" ht="37.5" x14ac:dyDescent="0.35">
      <c r="C270" s="55" t="s">
        <v>47</v>
      </c>
      <c r="E270" s="56">
        <v>287</v>
      </c>
      <c r="G270" s="55" t="s">
        <v>709</v>
      </c>
      <c r="H270" s="55" t="s">
        <v>12</v>
      </c>
      <c r="I270" s="55">
        <v>60</v>
      </c>
      <c r="J270" s="55" t="s">
        <v>99</v>
      </c>
      <c r="K270" s="55">
        <v>8</v>
      </c>
      <c r="L270" s="39" t="s">
        <v>727</v>
      </c>
      <c r="M270" s="39"/>
      <c r="N270" s="39" t="s">
        <v>31</v>
      </c>
      <c r="P270" s="55" t="s">
        <v>52</v>
      </c>
      <c r="Q270" s="39" t="s">
        <v>1830</v>
      </c>
      <c r="R270" s="68" t="s">
        <v>1637</v>
      </c>
      <c r="T270" s="55" t="s">
        <v>64</v>
      </c>
      <c r="U270" s="39"/>
    </row>
    <row r="271" spans="3:22" ht="25" x14ac:dyDescent="0.35">
      <c r="C271" s="55" t="s">
        <v>10</v>
      </c>
      <c r="D271" s="56"/>
      <c r="E271" s="56">
        <v>17</v>
      </c>
      <c r="F271" s="56"/>
      <c r="G271" s="55" t="s">
        <v>11</v>
      </c>
      <c r="H271" s="55" t="s">
        <v>12</v>
      </c>
      <c r="I271" s="55">
        <v>60</v>
      </c>
      <c r="J271" s="57" t="s">
        <v>99</v>
      </c>
      <c r="K271" s="55">
        <v>11</v>
      </c>
      <c r="L271" s="39" t="s">
        <v>143</v>
      </c>
      <c r="M271" s="39"/>
      <c r="N271" s="39" t="s">
        <v>144</v>
      </c>
      <c r="P271" s="55" t="s">
        <v>52</v>
      </c>
      <c r="Q271" s="39" t="s">
        <v>1830</v>
      </c>
      <c r="R271" s="68" t="s">
        <v>1637</v>
      </c>
      <c r="T271" s="55" t="s">
        <v>64</v>
      </c>
      <c r="U271" s="39"/>
    </row>
    <row r="272" spans="3:22" ht="25" x14ac:dyDescent="0.35">
      <c r="C272" s="55" t="s">
        <v>10</v>
      </c>
      <c r="D272" s="56"/>
      <c r="E272" s="56">
        <v>19</v>
      </c>
      <c r="F272" s="56"/>
      <c r="G272" s="55" t="s">
        <v>11</v>
      </c>
      <c r="H272" s="55" t="s">
        <v>12</v>
      </c>
      <c r="I272" s="55">
        <v>60</v>
      </c>
      <c r="J272" s="57" t="s">
        <v>99</v>
      </c>
      <c r="K272" s="55">
        <v>12</v>
      </c>
      <c r="L272" s="39" t="s">
        <v>147</v>
      </c>
      <c r="M272" s="39"/>
      <c r="N272" s="39" t="s">
        <v>148</v>
      </c>
      <c r="O272" s="45"/>
      <c r="R272" s="68" t="s">
        <v>1637</v>
      </c>
      <c r="T272" s="55" t="s">
        <v>69</v>
      </c>
      <c r="U272" s="39" t="s">
        <v>1834</v>
      </c>
      <c r="V272" s="55" t="s">
        <v>1822</v>
      </c>
    </row>
    <row r="273" spans="3:22" ht="25" x14ac:dyDescent="0.35">
      <c r="C273" s="55" t="s">
        <v>1151</v>
      </c>
      <c r="E273" s="56">
        <v>570</v>
      </c>
      <c r="G273" s="55" t="s">
        <v>742</v>
      </c>
      <c r="H273" s="55" t="s">
        <v>0</v>
      </c>
      <c r="I273" s="55">
        <v>60</v>
      </c>
      <c r="J273" s="55" t="s">
        <v>99</v>
      </c>
      <c r="K273" s="55">
        <v>17</v>
      </c>
      <c r="L273" s="39" t="s">
        <v>1156</v>
      </c>
      <c r="M273" s="39"/>
      <c r="N273" s="39" t="s">
        <v>1156</v>
      </c>
      <c r="P273" s="55" t="s">
        <v>52</v>
      </c>
      <c r="Q273" s="39" t="s">
        <v>1830</v>
      </c>
      <c r="R273" s="68"/>
      <c r="T273" s="55" t="s">
        <v>64</v>
      </c>
      <c r="U273" s="39"/>
    </row>
    <row r="274" spans="3:22" ht="50" x14ac:dyDescent="0.35">
      <c r="C274" s="55" t="s">
        <v>1166</v>
      </c>
      <c r="E274" s="56">
        <v>622</v>
      </c>
      <c r="G274" s="55" t="s">
        <v>742</v>
      </c>
      <c r="H274" s="55" t="s">
        <v>12</v>
      </c>
      <c r="I274" s="55">
        <v>60</v>
      </c>
      <c r="J274" s="55" t="s">
        <v>99</v>
      </c>
      <c r="K274" s="55">
        <v>22</v>
      </c>
      <c r="L274" s="39" t="s">
        <v>1306</v>
      </c>
      <c r="M274" s="39"/>
      <c r="N274" s="39" t="s">
        <v>1217</v>
      </c>
      <c r="P274" s="55" t="s">
        <v>52</v>
      </c>
      <c r="Q274" s="39" t="s">
        <v>1830</v>
      </c>
      <c r="R274" s="68" t="s">
        <v>1637</v>
      </c>
      <c r="T274" s="55" t="s">
        <v>64</v>
      </c>
      <c r="U274" s="39"/>
    </row>
    <row r="275" spans="3:22" ht="25" x14ac:dyDescent="0.35">
      <c r="C275" s="55" t="s">
        <v>1364</v>
      </c>
      <c r="E275" s="56">
        <v>711</v>
      </c>
      <c r="G275" s="55" t="s">
        <v>513</v>
      </c>
      <c r="H275" s="55" t="s">
        <v>12</v>
      </c>
      <c r="I275" s="55">
        <v>60</v>
      </c>
      <c r="J275" s="55" t="s">
        <v>101</v>
      </c>
      <c r="K275" s="55">
        <v>22</v>
      </c>
      <c r="L275" s="39" t="s">
        <v>1476</v>
      </c>
      <c r="M275" s="39"/>
      <c r="P275" s="55" t="s">
        <v>50</v>
      </c>
      <c r="Q275" s="39" t="s">
        <v>1830</v>
      </c>
      <c r="R275" s="68" t="s">
        <v>1637</v>
      </c>
      <c r="T275" s="55" t="s">
        <v>65</v>
      </c>
      <c r="U275" s="39"/>
    </row>
    <row r="276" spans="3:22" ht="50" x14ac:dyDescent="0.35">
      <c r="C276" s="55" t="s">
        <v>1151</v>
      </c>
      <c r="E276" s="56">
        <v>571</v>
      </c>
      <c r="G276" s="55" t="s">
        <v>742</v>
      </c>
      <c r="H276" s="55" t="s">
        <v>0</v>
      </c>
      <c r="I276" s="55">
        <v>60</v>
      </c>
      <c r="J276" s="55" t="s">
        <v>101</v>
      </c>
      <c r="K276" s="55">
        <v>25</v>
      </c>
      <c r="L276" s="39" t="s">
        <v>1163</v>
      </c>
      <c r="M276" s="39"/>
      <c r="N276" s="39" t="s">
        <v>1157</v>
      </c>
      <c r="P276" s="55" t="s">
        <v>52</v>
      </c>
      <c r="Q276" s="39" t="s">
        <v>1762</v>
      </c>
      <c r="R276" s="68"/>
      <c r="S276" s="44"/>
      <c r="T276" s="55" t="s">
        <v>64</v>
      </c>
      <c r="U276" s="39"/>
    </row>
    <row r="277" spans="3:22" ht="50" x14ac:dyDescent="0.35">
      <c r="C277" s="55" t="s">
        <v>10</v>
      </c>
      <c r="D277" s="56"/>
      <c r="E277" s="56">
        <v>20</v>
      </c>
      <c r="F277" s="56"/>
      <c r="G277" s="55" t="s">
        <v>11</v>
      </c>
      <c r="H277" s="55" t="s">
        <v>12</v>
      </c>
      <c r="I277" s="55">
        <v>61</v>
      </c>
      <c r="J277" s="57" t="s">
        <v>101</v>
      </c>
      <c r="K277" s="55">
        <v>1</v>
      </c>
      <c r="L277" s="39" t="s">
        <v>149</v>
      </c>
      <c r="M277" s="39"/>
      <c r="N277" s="39" t="s">
        <v>150</v>
      </c>
      <c r="O277" s="39"/>
      <c r="R277" s="68" t="s">
        <v>1637</v>
      </c>
      <c r="S277" s="39" t="s">
        <v>1813</v>
      </c>
      <c r="T277" s="55" t="s">
        <v>69</v>
      </c>
      <c r="U277" s="39"/>
      <c r="V277" s="55" t="s">
        <v>56</v>
      </c>
    </row>
    <row r="278" spans="3:22" ht="37.5" x14ac:dyDescent="0.35">
      <c r="C278" s="55" t="s">
        <v>10</v>
      </c>
      <c r="D278" s="56"/>
      <c r="E278" s="56">
        <v>22</v>
      </c>
      <c r="F278" s="56"/>
      <c r="G278" s="55" t="s">
        <v>11</v>
      </c>
      <c r="H278" s="55" t="s">
        <v>12</v>
      </c>
      <c r="I278" s="55">
        <v>61</v>
      </c>
      <c r="J278" s="57" t="s">
        <v>102</v>
      </c>
      <c r="K278" s="55">
        <v>16</v>
      </c>
      <c r="L278" s="39" t="s">
        <v>153</v>
      </c>
      <c r="M278" s="39"/>
      <c r="N278" s="39" t="s">
        <v>154</v>
      </c>
      <c r="O278" s="39"/>
      <c r="P278" s="55" t="s">
        <v>52</v>
      </c>
      <c r="Q278" s="39" t="s">
        <v>1800</v>
      </c>
      <c r="R278" s="68" t="s">
        <v>1637</v>
      </c>
      <c r="S278" s="44"/>
      <c r="T278" s="55" t="s">
        <v>64</v>
      </c>
      <c r="U278" s="39"/>
    </row>
    <row r="279" spans="3:22" ht="50" x14ac:dyDescent="0.35">
      <c r="C279" s="55" t="s">
        <v>10</v>
      </c>
      <c r="D279" s="56"/>
      <c r="E279" s="56">
        <v>21</v>
      </c>
      <c r="F279" s="56"/>
      <c r="G279" s="55" t="s">
        <v>11</v>
      </c>
      <c r="H279" s="55" t="s">
        <v>12</v>
      </c>
      <c r="I279" s="55">
        <v>61</v>
      </c>
      <c r="J279" s="57" t="s">
        <v>102</v>
      </c>
      <c r="K279" s="55">
        <v>22</v>
      </c>
      <c r="L279" s="39" t="s">
        <v>151</v>
      </c>
      <c r="M279" s="39"/>
      <c r="N279" s="39" t="s">
        <v>152</v>
      </c>
      <c r="O279" s="39"/>
      <c r="R279" s="68" t="s">
        <v>1637</v>
      </c>
      <c r="S279" s="39" t="s">
        <v>1813</v>
      </c>
      <c r="T279" s="55" t="s">
        <v>69</v>
      </c>
      <c r="U279" s="39"/>
      <c r="V279" s="55" t="s">
        <v>56</v>
      </c>
    </row>
    <row r="280" spans="3:22" ht="25" x14ac:dyDescent="0.35">
      <c r="C280" s="55" t="s">
        <v>741</v>
      </c>
      <c r="E280" s="56">
        <v>327</v>
      </c>
      <c r="G280" s="55" t="s">
        <v>742</v>
      </c>
      <c r="H280" s="55" t="s">
        <v>12</v>
      </c>
      <c r="I280" s="55">
        <v>61</v>
      </c>
      <c r="J280" s="55" t="s">
        <v>102</v>
      </c>
      <c r="K280" s="55">
        <v>22</v>
      </c>
      <c r="L280" s="39" t="s">
        <v>863</v>
      </c>
      <c r="M280" s="39"/>
      <c r="N280" s="39" t="s">
        <v>823</v>
      </c>
      <c r="P280" s="55" t="s">
        <v>49</v>
      </c>
      <c r="Q280" s="39" t="s">
        <v>1839</v>
      </c>
      <c r="R280" s="68" t="s">
        <v>1637</v>
      </c>
      <c r="T280" s="55" t="s">
        <v>67</v>
      </c>
      <c r="U280" s="39" t="s">
        <v>1887</v>
      </c>
      <c r="V280" s="39"/>
    </row>
    <row r="281" spans="3:22" x14ac:dyDescent="0.35">
      <c r="C281" s="55" t="s">
        <v>1581</v>
      </c>
      <c r="E281" s="56">
        <v>897</v>
      </c>
      <c r="G281" s="55" t="s">
        <v>1582</v>
      </c>
      <c r="H281" s="55" t="s">
        <v>0</v>
      </c>
      <c r="I281" s="55">
        <v>61</v>
      </c>
      <c r="J281" s="55" t="s">
        <v>102</v>
      </c>
      <c r="K281" s="55">
        <v>22</v>
      </c>
      <c r="L281" s="39" t="s">
        <v>1599</v>
      </c>
      <c r="M281" s="39"/>
      <c r="P281" s="55" t="s">
        <v>49</v>
      </c>
      <c r="R281" s="68"/>
      <c r="S281" s="44"/>
      <c r="T281" s="55" t="s">
        <v>64</v>
      </c>
      <c r="U281" s="39"/>
    </row>
    <row r="282" spans="3:22" ht="25" x14ac:dyDescent="0.35">
      <c r="C282" s="55" t="s">
        <v>1166</v>
      </c>
      <c r="E282" s="56">
        <v>623</v>
      </c>
      <c r="G282" s="55" t="s">
        <v>742</v>
      </c>
      <c r="H282" s="55" t="s">
        <v>12</v>
      </c>
      <c r="I282" s="55">
        <v>61</v>
      </c>
      <c r="J282" s="55" t="s">
        <v>102</v>
      </c>
      <c r="K282" s="55">
        <v>23</v>
      </c>
      <c r="L282" s="39" t="s">
        <v>1307</v>
      </c>
      <c r="M282" s="39"/>
      <c r="N282" s="39" t="s">
        <v>13</v>
      </c>
      <c r="P282" s="55" t="s">
        <v>49</v>
      </c>
      <c r="Q282" s="39" t="s">
        <v>1839</v>
      </c>
      <c r="R282" s="68" t="s">
        <v>1637</v>
      </c>
      <c r="T282" s="55" t="s">
        <v>67</v>
      </c>
      <c r="U282" s="39" t="s">
        <v>1887</v>
      </c>
      <c r="V282" s="39"/>
    </row>
    <row r="283" spans="3:22" ht="25" x14ac:dyDescent="0.35">
      <c r="C283" s="55" t="s">
        <v>10</v>
      </c>
      <c r="E283" s="56">
        <v>23</v>
      </c>
      <c r="G283" s="55" t="s">
        <v>11</v>
      </c>
      <c r="H283" s="55" t="s">
        <v>12</v>
      </c>
      <c r="I283" s="55">
        <v>61</v>
      </c>
      <c r="J283" s="57" t="s">
        <v>102</v>
      </c>
      <c r="K283" s="55">
        <v>24</v>
      </c>
      <c r="L283" s="39" t="s">
        <v>155</v>
      </c>
      <c r="M283" s="39"/>
      <c r="N283" s="39" t="s">
        <v>156</v>
      </c>
      <c r="P283" s="55" t="s">
        <v>52</v>
      </c>
      <c r="Q283" s="39" t="s">
        <v>1800</v>
      </c>
      <c r="R283" s="68" t="s">
        <v>1637</v>
      </c>
      <c r="S283" s="44"/>
      <c r="T283" s="55" t="s">
        <v>64</v>
      </c>
      <c r="U283" s="39"/>
    </row>
    <row r="284" spans="3:22" ht="50" x14ac:dyDescent="0.35">
      <c r="C284" s="55" t="s">
        <v>10</v>
      </c>
      <c r="D284" s="56"/>
      <c r="E284" s="56">
        <v>24</v>
      </c>
      <c r="F284" s="56"/>
      <c r="G284" s="55" t="s">
        <v>11</v>
      </c>
      <c r="H284" s="55" t="s">
        <v>12</v>
      </c>
      <c r="I284" s="55">
        <v>61</v>
      </c>
      <c r="J284" s="57" t="s">
        <v>102</v>
      </c>
      <c r="K284" s="55">
        <v>24</v>
      </c>
      <c r="L284" s="39" t="s">
        <v>157</v>
      </c>
      <c r="M284" s="39"/>
      <c r="N284" s="39" t="s">
        <v>13</v>
      </c>
      <c r="P284" s="55" t="s">
        <v>52</v>
      </c>
      <c r="Q284" s="39" t="s">
        <v>1800</v>
      </c>
      <c r="R284" s="68" t="s">
        <v>1637</v>
      </c>
      <c r="S284" s="44"/>
      <c r="T284" s="55" t="s">
        <v>64</v>
      </c>
      <c r="U284" s="39"/>
    </row>
    <row r="285" spans="3:22" ht="25" x14ac:dyDescent="0.35">
      <c r="C285" s="55" t="s">
        <v>741</v>
      </c>
      <c r="E285" s="56">
        <v>329</v>
      </c>
      <c r="G285" s="55" t="s">
        <v>742</v>
      </c>
      <c r="H285" s="55" t="s">
        <v>12</v>
      </c>
      <c r="I285" s="55">
        <v>61</v>
      </c>
      <c r="J285" s="55" t="s">
        <v>102</v>
      </c>
      <c r="K285" s="55">
        <v>28</v>
      </c>
      <c r="L285" s="39" t="s">
        <v>865</v>
      </c>
      <c r="M285" s="39"/>
      <c r="N285" s="39" t="s">
        <v>810</v>
      </c>
      <c r="P285" s="55" t="s">
        <v>52</v>
      </c>
      <c r="Q285" s="39" t="s">
        <v>1800</v>
      </c>
      <c r="R285" s="68" t="s">
        <v>1637</v>
      </c>
      <c r="S285" s="44"/>
      <c r="T285" s="55" t="s">
        <v>64</v>
      </c>
      <c r="U285" s="39"/>
    </row>
    <row r="286" spans="3:22" ht="25" x14ac:dyDescent="0.35">
      <c r="C286" s="55" t="s">
        <v>741</v>
      </c>
      <c r="E286" s="56">
        <v>328</v>
      </c>
      <c r="G286" s="55" t="s">
        <v>742</v>
      </c>
      <c r="H286" s="55" t="s">
        <v>12</v>
      </c>
      <c r="I286" s="55">
        <v>61</v>
      </c>
      <c r="J286" s="55" t="s">
        <v>102</v>
      </c>
      <c r="K286" s="55" t="s">
        <v>749</v>
      </c>
      <c r="L286" s="39" t="s">
        <v>864</v>
      </c>
      <c r="M286" s="39"/>
      <c r="N286" s="39" t="s">
        <v>810</v>
      </c>
      <c r="P286" s="55" t="s">
        <v>52</v>
      </c>
      <c r="Q286" s="39" t="s">
        <v>1800</v>
      </c>
      <c r="R286" s="68" t="s">
        <v>1637</v>
      </c>
      <c r="S286" s="44"/>
      <c r="T286" s="55" t="s">
        <v>64</v>
      </c>
      <c r="U286" s="39"/>
    </row>
    <row r="287" spans="3:22" x14ac:dyDescent="0.35">
      <c r="C287" s="55" t="s">
        <v>741</v>
      </c>
      <c r="E287" s="56">
        <v>330</v>
      </c>
      <c r="G287" s="55" t="s">
        <v>742</v>
      </c>
      <c r="H287" s="55" t="s">
        <v>0</v>
      </c>
      <c r="I287" s="55">
        <v>62</v>
      </c>
      <c r="J287" s="55" t="s">
        <v>750</v>
      </c>
      <c r="K287" s="55">
        <v>6</v>
      </c>
      <c r="L287" s="39" t="s">
        <v>866</v>
      </c>
      <c r="M287" s="39"/>
      <c r="N287" s="39" t="s">
        <v>810</v>
      </c>
      <c r="P287" s="78" t="s">
        <v>49</v>
      </c>
      <c r="R287" s="68"/>
      <c r="S287" s="44"/>
      <c r="T287" s="55" t="s">
        <v>64</v>
      </c>
      <c r="U287" s="39"/>
    </row>
    <row r="288" spans="3:22" x14ac:dyDescent="0.35">
      <c r="C288" s="55" t="s">
        <v>1581</v>
      </c>
      <c r="E288" s="56">
        <v>898</v>
      </c>
      <c r="G288" s="55" t="s">
        <v>1582</v>
      </c>
      <c r="H288" s="55" t="s">
        <v>0</v>
      </c>
      <c r="I288" s="55">
        <v>62</v>
      </c>
      <c r="J288" s="55" t="s">
        <v>750</v>
      </c>
      <c r="K288" s="55">
        <v>6</v>
      </c>
      <c r="L288" s="39" t="s">
        <v>1600</v>
      </c>
      <c r="M288" s="39"/>
      <c r="N288" s="39" t="s">
        <v>1585</v>
      </c>
      <c r="P288" s="78" t="s">
        <v>49</v>
      </c>
      <c r="R288" s="68"/>
      <c r="S288" s="44"/>
      <c r="T288" s="55" t="s">
        <v>64</v>
      </c>
      <c r="U288" s="39"/>
    </row>
    <row r="289" spans="3:22" ht="75" x14ac:dyDescent="0.35">
      <c r="C289" s="55" t="s">
        <v>10</v>
      </c>
      <c r="E289" s="56">
        <v>25</v>
      </c>
      <c r="G289" s="55" t="s">
        <v>11</v>
      </c>
      <c r="H289" s="55" t="s">
        <v>12</v>
      </c>
      <c r="I289" s="55">
        <v>62</v>
      </c>
      <c r="J289" s="57" t="s">
        <v>103</v>
      </c>
      <c r="K289" s="55">
        <v>8</v>
      </c>
      <c r="L289" s="39" t="s">
        <v>158</v>
      </c>
      <c r="M289" s="39"/>
      <c r="N289" s="39" t="s">
        <v>13</v>
      </c>
      <c r="P289" s="55" t="s">
        <v>52</v>
      </c>
      <c r="Q289" s="39" t="s">
        <v>1838</v>
      </c>
      <c r="R289" s="68" t="s">
        <v>1637</v>
      </c>
      <c r="T289" s="55" t="s">
        <v>67</v>
      </c>
      <c r="U289" s="39"/>
      <c r="V289" s="39"/>
    </row>
    <row r="290" spans="3:22" x14ac:dyDescent="0.35">
      <c r="C290" s="55" t="s">
        <v>741</v>
      </c>
      <c r="E290" s="56">
        <v>331</v>
      </c>
      <c r="G290" s="55" t="s">
        <v>742</v>
      </c>
      <c r="H290" s="55" t="s">
        <v>0</v>
      </c>
      <c r="I290" s="55">
        <v>62</v>
      </c>
      <c r="J290" s="55" t="s">
        <v>103</v>
      </c>
      <c r="K290" s="55">
        <v>8</v>
      </c>
      <c r="L290" s="39" t="s">
        <v>867</v>
      </c>
      <c r="M290" s="39"/>
      <c r="N290" s="39" t="s">
        <v>810</v>
      </c>
      <c r="P290" s="78" t="s">
        <v>49</v>
      </c>
      <c r="R290" s="68"/>
      <c r="S290" s="44"/>
      <c r="T290" s="55" t="s">
        <v>64</v>
      </c>
      <c r="U290" s="39"/>
    </row>
    <row r="291" spans="3:22" ht="62.5" x14ac:dyDescent="0.35">
      <c r="C291" s="55" t="s">
        <v>1124</v>
      </c>
      <c r="E291" s="56">
        <v>565</v>
      </c>
      <c r="G291" s="55" t="s">
        <v>1125</v>
      </c>
      <c r="H291" s="55" t="s">
        <v>0</v>
      </c>
      <c r="I291" s="55">
        <v>62</v>
      </c>
      <c r="J291" s="55" t="s">
        <v>103</v>
      </c>
      <c r="K291" s="55">
        <v>8</v>
      </c>
      <c r="L291" s="39" t="s">
        <v>1150</v>
      </c>
      <c r="M291" s="39"/>
      <c r="N291" s="39" t="s">
        <v>1139</v>
      </c>
      <c r="P291" s="78" t="s">
        <v>49</v>
      </c>
      <c r="R291" s="68"/>
      <c r="S291" s="44"/>
      <c r="T291" s="55" t="s">
        <v>64</v>
      </c>
      <c r="U291" s="39"/>
    </row>
    <row r="292" spans="3:22" x14ac:dyDescent="0.35">
      <c r="C292" s="55" t="s">
        <v>1581</v>
      </c>
      <c r="E292" s="56">
        <v>899</v>
      </c>
      <c r="G292" s="55" t="s">
        <v>1582</v>
      </c>
      <c r="H292" s="55" t="s">
        <v>0</v>
      </c>
      <c r="I292" s="55">
        <v>62</v>
      </c>
      <c r="J292" s="55" t="s">
        <v>103</v>
      </c>
      <c r="K292" s="55">
        <v>8</v>
      </c>
      <c r="L292" s="39" t="s">
        <v>1601</v>
      </c>
      <c r="M292" s="39"/>
      <c r="N292" s="39" t="s">
        <v>1586</v>
      </c>
      <c r="P292" s="78" t="s">
        <v>49</v>
      </c>
      <c r="R292" s="68"/>
      <c r="S292" s="44"/>
      <c r="T292" s="55" t="s">
        <v>64</v>
      </c>
      <c r="U292" s="39"/>
    </row>
    <row r="293" spans="3:22" ht="25" x14ac:dyDescent="0.35">
      <c r="C293" s="55" t="s">
        <v>741</v>
      </c>
      <c r="E293" s="56">
        <v>333</v>
      </c>
      <c r="G293" s="55" t="s">
        <v>742</v>
      </c>
      <c r="H293" s="55" t="s">
        <v>12</v>
      </c>
      <c r="I293" s="55">
        <v>62</v>
      </c>
      <c r="J293" s="55" t="s">
        <v>103</v>
      </c>
      <c r="K293" s="55">
        <v>17</v>
      </c>
      <c r="L293" s="39" t="s">
        <v>869</v>
      </c>
      <c r="M293" s="39"/>
      <c r="N293" s="39" t="s">
        <v>810</v>
      </c>
      <c r="P293" s="55" t="s">
        <v>52</v>
      </c>
      <c r="Q293" s="39" t="s">
        <v>1838</v>
      </c>
      <c r="R293" s="68" t="s">
        <v>1637</v>
      </c>
      <c r="T293" s="55" t="s">
        <v>67</v>
      </c>
      <c r="U293" s="39"/>
      <c r="V293" s="39"/>
    </row>
    <row r="294" spans="3:22" ht="50" x14ac:dyDescent="0.35">
      <c r="C294" s="55" t="s">
        <v>10</v>
      </c>
      <c r="D294" s="56"/>
      <c r="E294" s="56">
        <v>26</v>
      </c>
      <c r="F294" s="56"/>
      <c r="G294" s="55" t="s">
        <v>11</v>
      </c>
      <c r="H294" s="55" t="s">
        <v>12</v>
      </c>
      <c r="I294" s="55">
        <v>62</v>
      </c>
      <c r="J294" s="57" t="s">
        <v>104</v>
      </c>
      <c r="K294" s="55">
        <v>20</v>
      </c>
      <c r="L294" s="39" t="s">
        <v>159</v>
      </c>
      <c r="M294" s="39"/>
      <c r="N294" s="39" t="s">
        <v>160</v>
      </c>
      <c r="P294" s="55" t="s">
        <v>52</v>
      </c>
      <c r="Q294" s="39" t="s">
        <v>1838</v>
      </c>
      <c r="R294" s="68" t="s">
        <v>1637</v>
      </c>
      <c r="T294" s="55" t="s">
        <v>67</v>
      </c>
      <c r="U294" s="39"/>
      <c r="V294" s="39"/>
    </row>
    <row r="295" spans="3:22" x14ac:dyDescent="0.35">
      <c r="C295" s="55" t="s">
        <v>10</v>
      </c>
      <c r="D295" s="56"/>
      <c r="E295" s="56">
        <v>27</v>
      </c>
      <c r="F295" s="56"/>
      <c r="G295" s="55" t="s">
        <v>11</v>
      </c>
      <c r="H295" s="55" t="s">
        <v>12</v>
      </c>
      <c r="I295" s="55">
        <v>62</v>
      </c>
      <c r="J295" s="57" t="s">
        <v>105</v>
      </c>
      <c r="K295" s="55">
        <v>21</v>
      </c>
      <c r="L295" s="39" t="s">
        <v>161</v>
      </c>
      <c r="M295" s="39"/>
      <c r="N295" s="39" t="s">
        <v>162</v>
      </c>
      <c r="O295" s="45"/>
      <c r="P295" s="55" t="s">
        <v>52</v>
      </c>
      <c r="Q295" s="39" t="s">
        <v>1838</v>
      </c>
      <c r="R295" s="68" t="s">
        <v>1637</v>
      </c>
      <c r="T295" s="55" t="s">
        <v>67</v>
      </c>
      <c r="U295" s="39"/>
      <c r="V295" s="39"/>
    </row>
    <row r="296" spans="3:22" ht="62.5" x14ac:dyDescent="0.35">
      <c r="C296" s="55" t="s">
        <v>512</v>
      </c>
      <c r="E296" s="56">
        <v>212</v>
      </c>
      <c r="G296" s="55" t="s">
        <v>513</v>
      </c>
      <c r="H296" s="55" t="s">
        <v>12</v>
      </c>
      <c r="I296" s="55">
        <v>62</v>
      </c>
      <c r="J296" s="55" t="s">
        <v>105</v>
      </c>
      <c r="K296" s="55">
        <v>22</v>
      </c>
      <c r="L296" s="39" t="s">
        <v>562</v>
      </c>
      <c r="M296" s="39"/>
      <c r="N296" s="39" t="s">
        <v>623</v>
      </c>
      <c r="R296" s="68" t="s">
        <v>1637</v>
      </c>
      <c r="S296" s="39" t="s">
        <v>1813</v>
      </c>
      <c r="T296" s="55" t="s">
        <v>69</v>
      </c>
      <c r="U296" s="39"/>
      <c r="V296" s="55" t="s">
        <v>80</v>
      </c>
    </row>
    <row r="297" spans="3:22" ht="37.5" x14ac:dyDescent="0.35">
      <c r="C297" s="55" t="s">
        <v>1166</v>
      </c>
      <c r="E297" s="56">
        <v>624</v>
      </c>
      <c r="G297" s="55" t="s">
        <v>742</v>
      </c>
      <c r="H297" s="55" t="s">
        <v>12</v>
      </c>
      <c r="I297" s="55">
        <v>62</v>
      </c>
      <c r="J297" s="55" t="s">
        <v>105</v>
      </c>
      <c r="K297" s="55">
        <v>22</v>
      </c>
      <c r="L297" s="39" t="s">
        <v>1308</v>
      </c>
      <c r="M297" s="39"/>
      <c r="N297" s="39" t="s">
        <v>1218</v>
      </c>
      <c r="R297" s="68" t="s">
        <v>1637</v>
      </c>
      <c r="S297" s="39" t="s">
        <v>1883</v>
      </c>
      <c r="T297" s="55" t="s">
        <v>69</v>
      </c>
      <c r="U297" s="39"/>
      <c r="V297" s="55" t="s">
        <v>1647</v>
      </c>
    </row>
    <row r="298" spans="3:22" ht="25" x14ac:dyDescent="0.35">
      <c r="C298" s="55" t="s">
        <v>741</v>
      </c>
      <c r="E298" s="56">
        <v>332</v>
      </c>
      <c r="G298" s="55" t="s">
        <v>742</v>
      </c>
      <c r="H298" s="55" t="s">
        <v>12</v>
      </c>
      <c r="I298" s="55">
        <v>62</v>
      </c>
      <c r="J298" s="55" t="s">
        <v>103</v>
      </c>
      <c r="K298" s="55" t="s">
        <v>751</v>
      </c>
      <c r="L298" s="39" t="s">
        <v>868</v>
      </c>
      <c r="M298" s="39"/>
      <c r="N298" s="39" t="s">
        <v>810</v>
      </c>
      <c r="R298" s="68" t="s">
        <v>1637</v>
      </c>
      <c r="S298" s="39" t="s">
        <v>1883</v>
      </c>
      <c r="T298" s="55" t="s">
        <v>69</v>
      </c>
      <c r="U298" s="39"/>
      <c r="V298" s="55" t="s">
        <v>1647</v>
      </c>
    </row>
    <row r="299" spans="3:22" x14ac:dyDescent="0.35">
      <c r="C299" s="55" t="s">
        <v>741</v>
      </c>
      <c r="E299" s="56">
        <v>334</v>
      </c>
      <c r="G299" s="55" t="s">
        <v>742</v>
      </c>
      <c r="H299" s="55" t="s">
        <v>0</v>
      </c>
      <c r="I299" s="55">
        <v>63</v>
      </c>
      <c r="J299" s="55" t="s">
        <v>105</v>
      </c>
      <c r="K299" s="55">
        <v>1</v>
      </c>
      <c r="L299" s="39" t="s">
        <v>870</v>
      </c>
      <c r="M299" s="39"/>
      <c r="N299" s="39" t="s">
        <v>810</v>
      </c>
      <c r="P299" s="55" t="s">
        <v>49</v>
      </c>
      <c r="R299" s="68"/>
      <c r="S299" s="44"/>
      <c r="T299" s="55" t="s">
        <v>64</v>
      </c>
      <c r="U299" s="39"/>
    </row>
    <row r="300" spans="3:22" ht="25" x14ac:dyDescent="0.35">
      <c r="C300" s="55" t="s">
        <v>1581</v>
      </c>
      <c r="E300" s="56">
        <v>900</v>
      </c>
      <c r="G300" s="55" t="s">
        <v>1582</v>
      </c>
      <c r="H300" s="55" t="s">
        <v>12</v>
      </c>
      <c r="I300" s="55">
        <v>63</v>
      </c>
      <c r="J300" s="55" t="s">
        <v>105</v>
      </c>
      <c r="K300" s="55">
        <v>1</v>
      </c>
      <c r="L300" s="39" t="s">
        <v>1602</v>
      </c>
      <c r="M300" s="39"/>
      <c r="P300" s="55" t="s">
        <v>52</v>
      </c>
      <c r="Q300" s="39" t="s">
        <v>1838</v>
      </c>
      <c r="R300" s="68" t="s">
        <v>1637</v>
      </c>
      <c r="T300" s="55" t="s">
        <v>67</v>
      </c>
      <c r="U300" s="39"/>
      <c r="V300" s="39"/>
    </row>
    <row r="301" spans="3:22" x14ac:dyDescent="0.35">
      <c r="C301" s="55" t="s">
        <v>1581</v>
      </c>
      <c r="E301" s="56">
        <v>901</v>
      </c>
      <c r="G301" s="55" t="s">
        <v>1582</v>
      </c>
      <c r="H301" s="55" t="s">
        <v>12</v>
      </c>
      <c r="I301" s="55">
        <v>63</v>
      </c>
      <c r="J301" s="55" t="s">
        <v>105</v>
      </c>
      <c r="K301" s="55">
        <v>1</v>
      </c>
      <c r="L301" s="39" t="s">
        <v>1603</v>
      </c>
      <c r="M301" s="39"/>
      <c r="R301" s="68" t="s">
        <v>1637</v>
      </c>
      <c r="S301" s="39" t="s">
        <v>1813</v>
      </c>
      <c r="T301" s="55" t="s">
        <v>69</v>
      </c>
      <c r="U301" s="39"/>
      <c r="V301" s="55" t="s">
        <v>80</v>
      </c>
    </row>
    <row r="302" spans="3:22" ht="25" x14ac:dyDescent="0.35">
      <c r="C302" s="55" t="s">
        <v>1166</v>
      </c>
      <c r="E302" s="56">
        <v>625</v>
      </c>
      <c r="G302" s="55" t="s">
        <v>742</v>
      </c>
      <c r="H302" s="55" t="s">
        <v>12</v>
      </c>
      <c r="I302" s="55">
        <v>63</v>
      </c>
      <c r="J302" s="55" t="s">
        <v>752</v>
      </c>
      <c r="K302" s="55">
        <v>6</v>
      </c>
      <c r="L302" s="39" t="s">
        <v>1309</v>
      </c>
      <c r="M302" s="39"/>
      <c r="N302" s="39" t="s">
        <v>1219</v>
      </c>
      <c r="R302" s="68" t="s">
        <v>1637</v>
      </c>
      <c r="S302" s="39" t="s">
        <v>1813</v>
      </c>
      <c r="T302" s="55" t="s">
        <v>69</v>
      </c>
      <c r="U302" s="39"/>
      <c r="V302" s="55" t="s">
        <v>56</v>
      </c>
    </row>
    <row r="303" spans="3:22" ht="37.5" x14ac:dyDescent="0.35">
      <c r="C303" s="55" t="s">
        <v>1166</v>
      </c>
      <c r="E303" s="56">
        <v>626</v>
      </c>
      <c r="G303" s="55" t="s">
        <v>742</v>
      </c>
      <c r="H303" s="55" t="s">
        <v>12</v>
      </c>
      <c r="I303" s="55">
        <v>63</v>
      </c>
      <c r="J303" s="55" t="s">
        <v>752</v>
      </c>
      <c r="K303" s="55">
        <v>6</v>
      </c>
      <c r="L303" s="39" t="s">
        <v>1308</v>
      </c>
      <c r="M303" s="39"/>
      <c r="N303" s="39" t="s">
        <v>1218</v>
      </c>
      <c r="P303" s="55" t="s">
        <v>52</v>
      </c>
      <c r="Q303" s="39" t="s">
        <v>1838</v>
      </c>
      <c r="R303" s="68" t="s">
        <v>1637</v>
      </c>
      <c r="T303" s="55" t="s">
        <v>67</v>
      </c>
      <c r="U303" s="39"/>
      <c r="V303" s="39"/>
    </row>
    <row r="304" spans="3:22" ht="25" x14ac:dyDescent="0.35">
      <c r="C304" s="55" t="s">
        <v>741</v>
      </c>
      <c r="E304" s="56">
        <v>337</v>
      </c>
      <c r="G304" s="55" t="s">
        <v>742</v>
      </c>
      <c r="H304" s="55" t="s">
        <v>12</v>
      </c>
      <c r="I304" s="55">
        <v>63</v>
      </c>
      <c r="J304" s="55" t="s">
        <v>752</v>
      </c>
      <c r="K304" s="55">
        <v>7</v>
      </c>
      <c r="L304" s="39" t="s">
        <v>873</v>
      </c>
      <c r="M304" s="39"/>
      <c r="N304" s="39" t="s">
        <v>810</v>
      </c>
      <c r="P304" s="55" t="s">
        <v>52</v>
      </c>
      <c r="Q304" s="39" t="s">
        <v>1838</v>
      </c>
      <c r="R304" s="68" t="s">
        <v>1637</v>
      </c>
      <c r="T304" s="55" t="s">
        <v>67</v>
      </c>
      <c r="U304" s="39"/>
      <c r="V304" s="39"/>
    </row>
    <row r="305" spans="3:22" x14ac:dyDescent="0.35">
      <c r="C305" s="55" t="s">
        <v>741</v>
      </c>
      <c r="E305" s="56">
        <v>335</v>
      </c>
      <c r="G305" s="55" t="s">
        <v>742</v>
      </c>
      <c r="H305" s="55" t="s">
        <v>0</v>
      </c>
      <c r="I305" s="55">
        <v>63</v>
      </c>
      <c r="J305" s="55" t="s">
        <v>752</v>
      </c>
      <c r="K305" s="55">
        <v>9</v>
      </c>
      <c r="L305" s="39" t="s">
        <v>871</v>
      </c>
      <c r="M305" s="39"/>
      <c r="N305" s="39" t="s">
        <v>810</v>
      </c>
      <c r="P305" s="55" t="s">
        <v>49</v>
      </c>
      <c r="R305" s="68"/>
      <c r="S305" s="44"/>
      <c r="T305" s="55" t="s">
        <v>64</v>
      </c>
      <c r="U305" s="39"/>
    </row>
    <row r="306" spans="3:22" ht="25" x14ac:dyDescent="0.35">
      <c r="C306" s="55" t="s">
        <v>1581</v>
      </c>
      <c r="E306" s="56">
        <v>902</v>
      </c>
      <c r="G306" s="55" t="s">
        <v>1582</v>
      </c>
      <c r="H306" s="55" t="s">
        <v>12</v>
      </c>
      <c r="I306" s="55">
        <v>63</v>
      </c>
      <c r="J306" s="55" t="s">
        <v>752</v>
      </c>
      <c r="K306" s="55">
        <v>9</v>
      </c>
      <c r="L306" s="39" t="s">
        <v>1602</v>
      </c>
      <c r="M306" s="39"/>
      <c r="P306" s="55" t="s">
        <v>52</v>
      </c>
      <c r="Q306" s="39" t="s">
        <v>1838</v>
      </c>
      <c r="R306" s="68" t="s">
        <v>1637</v>
      </c>
      <c r="T306" s="55" t="s">
        <v>67</v>
      </c>
      <c r="U306" s="39"/>
      <c r="V306" s="39"/>
    </row>
    <row r="307" spans="3:22" ht="62.5" x14ac:dyDescent="0.35">
      <c r="C307" s="55" t="s">
        <v>741</v>
      </c>
      <c r="E307" s="56">
        <v>336</v>
      </c>
      <c r="G307" s="55" t="s">
        <v>742</v>
      </c>
      <c r="H307" s="55" t="s">
        <v>12</v>
      </c>
      <c r="I307" s="55">
        <v>63</v>
      </c>
      <c r="J307" s="55" t="s">
        <v>752</v>
      </c>
      <c r="K307" s="55" t="s">
        <v>753</v>
      </c>
      <c r="L307" s="39" t="s">
        <v>872</v>
      </c>
      <c r="M307" s="39"/>
      <c r="N307" s="39" t="s">
        <v>810</v>
      </c>
      <c r="P307" s="55" t="s">
        <v>52</v>
      </c>
      <c r="Q307" s="39" t="s">
        <v>1838</v>
      </c>
      <c r="R307" s="68" t="s">
        <v>1637</v>
      </c>
      <c r="T307" s="55" t="s">
        <v>67</v>
      </c>
      <c r="U307" s="39"/>
      <c r="V307" s="39"/>
    </row>
    <row r="308" spans="3:22" ht="187.5" x14ac:dyDescent="0.35">
      <c r="C308" s="55" t="s">
        <v>985</v>
      </c>
      <c r="E308" s="56">
        <v>507</v>
      </c>
      <c r="G308" s="55" t="s">
        <v>986</v>
      </c>
      <c r="H308" s="55" t="s">
        <v>12</v>
      </c>
      <c r="I308" s="55">
        <v>64</v>
      </c>
      <c r="J308" s="55" t="s">
        <v>991</v>
      </c>
      <c r="K308" s="55">
        <v>3</v>
      </c>
      <c r="L308" s="39" t="s">
        <v>1056</v>
      </c>
      <c r="M308" s="39"/>
      <c r="N308" s="39" t="s">
        <v>1017</v>
      </c>
      <c r="R308" s="68" t="s">
        <v>1637</v>
      </c>
      <c r="S308" s="39" t="s">
        <v>1813</v>
      </c>
      <c r="T308" s="55" t="s">
        <v>69</v>
      </c>
      <c r="U308" s="39"/>
      <c r="V308" s="55" t="s">
        <v>56</v>
      </c>
    </row>
    <row r="309" spans="3:22" ht="37.5" x14ac:dyDescent="0.35">
      <c r="C309" s="55" t="s">
        <v>1166</v>
      </c>
      <c r="E309" s="56">
        <v>627</v>
      </c>
      <c r="G309" s="55" t="s">
        <v>742</v>
      </c>
      <c r="H309" s="55" t="s">
        <v>12</v>
      </c>
      <c r="I309" s="55">
        <v>64</v>
      </c>
      <c r="J309" s="55" t="s">
        <v>991</v>
      </c>
      <c r="K309" s="55">
        <v>5</v>
      </c>
      <c r="L309" s="39" t="s">
        <v>1310</v>
      </c>
      <c r="M309" s="39"/>
      <c r="N309" s="39" t="s">
        <v>1220</v>
      </c>
      <c r="P309" s="55" t="s">
        <v>52</v>
      </c>
      <c r="Q309" s="39" t="s">
        <v>1732</v>
      </c>
      <c r="R309" s="68" t="s">
        <v>1637</v>
      </c>
      <c r="S309" s="44"/>
      <c r="T309" s="55" t="s">
        <v>64</v>
      </c>
      <c r="U309" s="39"/>
    </row>
    <row r="310" spans="3:22" ht="75" x14ac:dyDescent="0.35">
      <c r="C310" s="55" t="s">
        <v>1166</v>
      </c>
      <c r="E310" s="56">
        <v>620</v>
      </c>
      <c r="G310" s="55" t="s">
        <v>742</v>
      </c>
      <c r="H310" s="55" t="s">
        <v>0</v>
      </c>
      <c r="I310" s="55">
        <v>64</v>
      </c>
      <c r="J310" s="55" t="s">
        <v>1174</v>
      </c>
      <c r="K310" s="55">
        <v>3</v>
      </c>
      <c r="L310" s="39" t="s">
        <v>1304</v>
      </c>
      <c r="M310" s="39"/>
      <c r="N310" s="39" t="s">
        <v>1216</v>
      </c>
      <c r="P310" s="55" t="s">
        <v>52</v>
      </c>
      <c r="Q310" s="39" t="s">
        <v>1778</v>
      </c>
      <c r="R310" s="68"/>
      <c r="S310" s="44"/>
      <c r="T310" s="55" t="s">
        <v>64</v>
      </c>
      <c r="U310" s="39"/>
    </row>
    <row r="311" spans="3:22" ht="112.5" x14ac:dyDescent="0.35">
      <c r="C311" s="55" t="s">
        <v>1364</v>
      </c>
      <c r="E311" s="56">
        <v>712</v>
      </c>
      <c r="G311" s="55" t="s">
        <v>513</v>
      </c>
      <c r="H311" s="55" t="s">
        <v>0</v>
      </c>
      <c r="I311" s="55">
        <v>64</v>
      </c>
      <c r="J311" s="55" t="s">
        <v>991</v>
      </c>
      <c r="K311" s="55">
        <v>7</v>
      </c>
      <c r="L311" s="39" t="s">
        <v>1477</v>
      </c>
      <c r="M311" s="39"/>
      <c r="N311" s="39" t="s">
        <v>1394</v>
      </c>
      <c r="P311" s="55" t="s">
        <v>52</v>
      </c>
      <c r="Q311" s="39" t="s">
        <v>1779</v>
      </c>
      <c r="R311" s="68"/>
      <c r="S311" s="44"/>
      <c r="T311" s="55" t="s">
        <v>64</v>
      </c>
      <c r="U311" s="39"/>
    </row>
    <row r="312" spans="3:22" ht="150" x14ac:dyDescent="0.35">
      <c r="C312" s="55" t="s">
        <v>985</v>
      </c>
      <c r="E312" s="56">
        <v>508</v>
      </c>
      <c r="G312" s="55" t="s">
        <v>986</v>
      </c>
      <c r="H312" s="55" t="s">
        <v>12</v>
      </c>
      <c r="I312" s="55">
        <v>64</v>
      </c>
      <c r="J312" s="55" t="s">
        <v>93</v>
      </c>
      <c r="K312" s="55">
        <v>13</v>
      </c>
      <c r="L312" s="39" t="s">
        <v>1057</v>
      </c>
      <c r="M312" s="39"/>
      <c r="N312" s="39" t="s">
        <v>1018</v>
      </c>
      <c r="R312" s="68" t="s">
        <v>1637</v>
      </c>
      <c r="S312" s="39" t="s">
        <v>1813</v>
      </c>
      <c r="T312" s="55" t="s">
        <v>69</v>
      </c>
      <c r="U312" s="39"/>
      <c r="V312" s="55" t="s">
        <v>56</v>
      </c>
    </row>
    <row r="313" spans="3:22" ht="237.5" x14ac:dyDescent="0.35">
      <c r="C313" s="55" t="s">
        <v>985</v>
      </c>
      <c r="E313" s="56">
        <v>509</v>
      </c>
      <c r="G313" s="55" t="s">
        <v>986</v>
      </c>
      <c r="H313" s="55" t="s">
        <v>12</v>
      </c>
      <c r="I313" s="55">
        <v>64</v>
      </c>
      <c r="J313" s="55" t="s">
        <v>93</v>
      </c>
      <c r="K313" s="55">
        <v>13</v>
      </c>
      <c r="L313" s="39" t="s">
        <v>1058</v>
      </c>
      <c r="M313" s="39"/>
      <c r="N313" s="39" t="s">
        <v>1018</v>
      </c>
      <c r="R313" s="68" t="s">
        <v>1637</v>
      </c>
      <c r="S313" s="39" t="s">
        <v>1813</v>
      </c>
      <c r="T313" s="55" t="s">
        <v>69</v>
      </c>
      <c r="U313" s="39"/>
      <c r="V313" s="55" t="s">
        <v>56</v>
      </c>
    </row>
    <row r="314" spans="3:22" x14ac:dyDescent="0.35">
      <c r="C314" s="55" t="s">
        <v>48</v>
      </c>
      <c r="E314" s="56">
        <v>59</v>
      </c>
      <c r="G314" s="55" t="s">
        <v>27</v>
      </c>
      <c r="H314" s="55" t="s">
        <v>12</v>
      </c>
      <c r="I314" s="55">
        <v>64</v>
      </c>
      <c r="J314" s="55" t="s">
        <v>93</v>
      </c>
      <c r="K314" s="55">
        <v>17</v>
      </c>
      <c r="L314" s="39" t="s">
        <v>227</v>
      </c>
      <c r="M314" s="39"/>
      <c r="N314" s="39" t="s">
        <v>228</v>
      </c>
      <c r="R314" s="68" t="s">
        <v>1637</v>
      </c>
      <c r="S314" s="39" t="s">
        <v>1813</v>
      </c>
      <c r="T314" s="55" t="s">
        <v>69</v>
      </c>
      <c r="U314" s="39"/>
      <c r="V314" s="55" t="s">
        <v>56</v>
      </c>
    </row>
    <row r="315" spans="3:22" ht="62.5" x14ac:dyDescent="0.35">
      <c r="C315" s="55" t="s">
        <v>985</v>
      </c>
      <c r="E315" s="56">
        <v>512</v>
      </c>
      <c r="G315" s="55" t="s">
        <v>986</v>
      </c>
      <c r="H315" s="55" t="s">
        <v>12</v>
      </c>
      <c r="I315" s="55">
        <v>64</v>
      </c>
      <c r="J315" s="55" t="s">
        <v>93</v>
      </c>
      <c r="K315" s="55">
        <v>21</v>
      </c>
      <c r="L315" s="39" t="s">
        <v>1061</v>
      </c>
      <c r="M315" s="39"/>
      <c r="N315" s="39" t="s">
        <v>1021</v>
      </c>
      <c r="Q315" s="39" t="s">
        <v>1836</v>
      </c>
      <c r="R315" s="68" t="s">
        <v>1637</v>
      </c>
      <c r="S315" s="39" t="s">
        <v>1813</v>
      </c>
      <c r="T315" s="55" t="s">
        <v>69</v>
      </c>
      <c r="U315" s="39"/>
      <c r="V315" s="55" t="s">
        <v>56</v>
      </c>
    </row>
    <row r="316" spans="3:22" ht="62.5" x14ac:dyDescent="0.35">
      <c r="C316" s="55" t="s">
        <v>1166</v>
      </c>
      <c r="E316" s="56">
        <v>629</v>
      </c>
      <c r="G316" s="55" t="s">
        <v>742</v>
      </c>
      <c r="H316" s="55" t="s">
        <v>12</v>
      </c>
      <c r="I316" s="55">
        <v>64</v>
      </c>
      <c r="J316" s="55" t="s">
        <v>93</v>
      </c>
      <c r="K316" s="55">
        <v>22</v>
      </c>
      <c r="L316" s="39" t="s">
        <v>1312</v>
      </c>
      <c r="M316" s="39"/>
      <c r="N316" s="39" t="s">
        <v>1215</v>
      </c>
      <c r="R316" s="68" t="s">
        <v>1637</v>
      </c>
      <c r="S316" s="39" t="s">
        <v>1821</v>
      </c>
      <c r="T316" s="55" t="s">
        <v>69</v>
      </c>
      <c r="U316" s="39"/>
      <c r="V316" s="55" t="s">
        <v>56</v>
      </c>
    </row>
    <row r="317" spans="3:22" ht="62.5" x14ac:dyDescent="0.35">
      <c r="C317" s="55" t="s">
        <v>10</v>
      </c>
      <c r="E317" s="56">
        <v>8</v>
      </c>
      <c r="G317" s="55" t="s">
        <v>11</v>
      </c>
      <c r="H317" s="55" t="s">
        <v>12</v>
      </c>
      <c r="I317" s="55">
        <v>64</v>
      </c>
      <c r="J317" s="57" t="s">
        <v>93</v>
      </c>
      <c r="K317" s="55">
        <v>24</v>
      </c>
      <c r="L317" s="39" t="s">
        <v>125</v>
      </c>
      <c r="M317" s="39"/>
      <c r="N317" s="39" t="s">
        <v>126</v>
      </c>
      <c r="P317" s="55" t="s">
        <v>52</v>
      </c>
      <c r="Q317" s="39" t="s">
        <v>1831</v>
      </c>
      <c r="R317" s="68" t="s">
        <v>1637</v>
      </c>
      <c r="T317" s="55" t="s">
        <v>64</v>
      </c>
      <c r="U317" s="39"/>
    </row>
    <row r="318" spans="3:22" ht="50" x14ac:dyDescent="0.35">
      <c r="C318" s="55" t="s">
        <v>1166</v>
      </c>
      <c r="E318" s="56">
        <v>628</v>
      </c>
      <c r="G318" s="55" t="s">
        <v>742</v>
      </c>
      <c r="H318" s="55" t="s">
        <v>12</v>
      </c>
      <c r="I318" s="55">
        <v>64</v>
      </c>
      <c r="J318" s="55" t="s">
        <v>93</v>
      </c>
      <c r="K318" s="55">
        <v>25</v>
      </c>
      <c r="L318" s="39" t="s">
        <v>1311</v>
      </c>
      <c r="M318" s="39"/>
      <c r="N318" s="39" t="s">
        <v>1221</v>
      </c>
      <c r="P318" s="78" t="s">
        <v>49</v>
      </c>
      <c r="Q318" s="47" t="s">
        <v>1714</v>
      </c>
      <c r="R318" s="68" t="s">
        <v>1637</v>
      </c>
      <c r="S318" s="44"/>
      <c r="T318" s="55" t="s">
        <v>64</v>
      </c>
      <c r="U318" s="39"/>
    </row>
    <row r="319" spans="3:22" ht="37.5" x14ac:dyDescent="0.35">
      <c r="C319" s="55" t="s">
        <v>1166</v>
      </c>
      <c r="E319" s="56">
        <v>630</v>
      </c>
      <c r="G319" s="55" t="s">
        <v>742</v>
      </c>
      <c r="H319" s="55" t="s">
        <v>12</v>
      </c>
      <c r="I319" s="55">
        <v>64</v>
      </c>
      <c r="J319" s="55" t="s">
        <v>93</v>
      </c>
      <c r="K319" s="55">
        <v>27</v>
      </c>
      <c r="L319" s="39" t="s">
        <v>1313</v>
      </c>
      <c r="M319" s="39"/>
      <c r="N319" s="39" t="s">
        <v>13</v>
      </c>
      <c r="R319" s="68" t="s">
        <v>1637</v>
      </c>
      <c r="S319" s="39" t="s">
        <v>1813</v>
      </c>
      <c r="T319" s="55" t="s">
        <v>69</v>
      </c>
      <c r="U319" s="39"/>
      <c r="V319" s="55" t="s">
        <v>56</v>
      </c>
    </row>
    <row r="320" spans="3:22" ht="37.5" x14ac:dyDescent="0.35">
      <c r="C320" s="55" t="s">
        <v>1166</v>
      </c>
      <c r="E320" s="56">
        <v>631</v>
      </c>
      <c r="G320" s="55" t="s">
        <v>742</v>
      </c>
      <c r="H320" s="55" t="s">
        <v>12</v>
      </c>
      <c r="I320" s="55">
        <v>64</v>
      </c>
      <c r="J320" s="55" t="s">
        <v>93</v>
      </c>
      <c r="K320" s="55">
        <v>30</v>
      </c>
      <c r="L320" s="39" t="s">
        <v>1314</v>
      </c>
      <c r="M320" s="39"/>
      <c r="N320" s="39" t="s">
        <v>1222</v>
      </c>
      <c r="R320" s="68" t="s">
        <v>1637</v>
      </c>
      <c r="S320" s="39" t="s">
        <v>1813</v>
      </c>
      <c r="T320" s="55" t="s">
        <v>69</v>
      </c>
      <c r="U320" s="39"/>
      <c r="V320" s="55" t="s">
        <v>56</v>
      </c>
    </row>
    <row r="321" spans="3:22" ht="50" x14ac:dyDescent="0.35">
      <c r="C321" s="55" t="s">
        <v>1074</v>
      </c>
      <c r="E321" s="56">
        <v>539</v>
      </c>
      <c r="G321" s="55" t="s">
        <v>1075</v>
      </c>
      <c r="H321" s="55" t="s">
        <v>12</v>
      </c>
      <c r="I321" s="55">
        <v>65</v>
      </c>
      <c r="J321" s="55" t="s">
        <v>1079</v>
      </c>
      <c r="K321" s="55">
        <v>3</v>
      </c>
      <c r="L321" s="39" t="s">
        <v>1111</v>
      </c>
      <c r="M321" s="39"/>
      <c r="N321" s="39" t="s">
        <v>1094</v>
      </c>
      <c r="P321" s="55" t="s">
        <v>52</v>
      </c>
      <c r="Q321" s="39" t="s">
        <v>1770</v>
      </c>
      <c r="R321" s="68" t="s">
        <v>1637</v>
      </c>
      <c r="S321" s="44"/>
      <c r="T321" s="55" t="s">
        <v>64</v>
      </c>
      <c r="U321" s="39"/>
    </row>
    <row r="322" spans="3:22" ht="50" x14ac:dyDescent="0.35">
      <c r="C322" s="55" t="s">
        <v>367</v>
      </c>
      <c r="E322" s="56">
        <v>151</v>
      </c>
      <c r="G322" s="55" t="s">
        <v>368</v>
      </c>
      <c r="H322" s="55" t="s">
        <v>12</v>
      </c>
      <c r="I322" s="55">
        <v>65</v>
      </c>
      <c r="J322" s="55" t="s">
        <v>379</v>
      </c>
      <c r="K322" s="55">
        <v>8</v>
      </c>
      <c r="L322" s="39" t="s">
        <v>433</v>
      </c>
      <c r="M322" s="39"/>
      <c r="N322" s="39" t="s">
        <v>486</v>
      </c>
      <c r="P322" s="55" t="s">
        <v>52</v>
      </c>
      <c r="Q322" s="39" t="s">
        <v>1770</v>
      </c>
      <c r="R322" s="68" t="s">
        <v>1637</v>
      </c>
      <c r="S322" s="44"/>
      <c r="T322" s="55" t="s">
        <v>64</v>
      </c>
      <c r="U322" s="39"/>
    </row>
    <row r="323" spans="3:22" ht="50" x14ac:dyDescent="0.35">
      <c r="C323" s="55" t="s">
        <v>1074</v>
      </c>
      <c r="E323" s="56">
        <v>540</v>
      </c>
      <c r="G323" s="55" t="s">
        <v>1075</v>
      </c>
      <c r="H323" s="55" t="s">
        <v>12</v>
      </c>
      <c r="I323" s="55">
        <v>65</v>
      </c>
      <c r="J323" s="55" t="s">
        <v>1079</v>
      </c>
      <c r="K323" s="55">
        <v>9</v>
      </c>
      <c r="L323" s="39" t="s">
        <v>1112</v>
      </c>
      <c r="M323" s="39"/>
      <c r="N323" s="39" t="s">
        <v>1095</v>
      </c>
      <c r="P323" s="55" t="s">
        <v>52</v>
      </c>
      <c r="Q323" s="39" t="s">
        <v>1770</v>
      </c>
      <c r="R323" s="68" t="s">
        <v>1637</v>
      </c>
      <c r="S323" s="44"/>
      <c r="T323" s="55" t="s">
        <v>64</v>
      </c>
      <c r="U323" s="39"/>
    </row>
    <row r="324" spans="3:22" ht="112.5" x14ac:dyDescent="0.35">
      <c r="C324" s="55" t="s">
        <v>1364</v>
      </c>
      <c r="E324" s="56">
        <v>713</v>
      </c>
      <c r="G324" s="55" t="s">
        <v>513</v>
      </c>
      <c r="H324" s="55" t="s">
        <v>0</v>
      </c>
      <c r="I324" s="55">
        <v>65</v>
      </c>
      <c r="J324" s="55" t="s">
        <v>379</v>
      </c>
      <c r="K324" s="55">
        <v>11</v>
      </c>
      <c r="L324" s="39" t="s">
        <v>1460</v>
      </c>
      <c r="M324" s="39"/>
      <c r="N324" s="39" t="s">
        <v>1395</v>
      </c>
      <c r="P324" s="78" t="s">
        <v>49</v>
      </c>
      <c r="R324" s="68"/>
      <c r="S324" s="44"/>
      <c r="T324" s="55" t="s">
        <v>64</v>
      </c>
      <c r="U324" s="39"/>
    </row>
    <row r="325" spans="3:22" ht="25" x14ac:dyDescent="0.35">
      <c r="C325" s="55" t="s">
        <v>741</v>
      </c>
      <c r="E325" s="56">
        <v>338</v>
      </c>
      <c r="G325" s="55" t="s">
        <v>742</v>
      </c>
      <c r="H325" s="55" t="s">
        <v>0</v>
      </c>
      <c r="I325" s="55">
        <v>65</v>
      </c>
      <c r="J325" s="55" t="s">
        <v>754</v>
      </c>
      <c r="K325" s="55">
        <v>18</v>
      </c>
      <c r="L325" s="39" t="s">
        <v>874</v>
      </c>
      <c r="M325" s="39"/>
      <c r="N325" s="39" t="s">
        <v>810</v>
      </c>
      <c r="P325" s="78" t="s">
        <v>49</v>
      </c>
      <c r="R325" s="68"/>
      <c r="S325" s="44"/>
      <c r="T325" s="55" t="s">
        <v>64</v>
      </c>
      <c r="U325" s="39"/>
    </row>
    <row r="326" spans="3:22" x14ac:dyDescent="0.35">
      <c r="C326" s="55" t="s">
        <v>741</v>
      </c>
      <c r="E326" s="56">
        <v>339</v>
      </c>
      <c r="G326" s="55" t="s">
        <v>742</v>
      </c>
      <c r="H326" s="55" t="s">
        <v>0</v>
      </c>
      <c r="I326" s="55">
        <v>65</v>
      </c>
      <c r="J326" s="55" t="s">
        <v>755</v>
      </c>
      <c r="K326" s="55">
        <v>24</v>
      </c>
      <c r="L326" s="39" t="s">
        <v>875</v>
      </c>
      <c r="M326" s="39"/>
      <c r="N326" s="39" t="s">
        <v>810</v>
      </c>
      <c r="P326" s="78" t="s">
        <v>49</v>
      </c>
      <c r="R326" s="68"/>
      <c r="S326" s="44"/>
      <c r="T326" s="55" t="s">
        <v>64</v>
      </c>
      <c r="U326" s="39"/>
    </row>
    <row r="327" spans="3:22" ht="25" x14ac:dyDescent="0.35">
      <c r="C327" s="55" t="s">
        <v>741</v>
      </c>
      <c r="E327" s="56">
        <v>340</v>
      </c>
      <c r="G327" s="55" t="s">
        <v>742</v>
      </c>
      <c r="H327" s="55" t="s">
        <v>12</v>
      </c>
      <c r="I327" s="55">
        <v>65</v>
      </c>
      <c r="J327" s="55" t="s">
        <v>756</v>
      </c>
      <c r="K327" s="55">
        <v>26</v>
      </c>
      <c r="L327" s="39" t="s">
        <v>876</v>
      </c>
      <c r="M327" s="39"/>
      <c r="N327" s="39" t="s">
        <v>810</v>
      </c>
      <c r="R327" s="68" t="s">
        <v>1637</v>
      </c>
      <c r="S327" s="39" t="s">
        <v>1813</v>
      </c>
      <c r="T327" s="55" t="s">
        <v>69</v>
      </c>
      <c r="U327" s="39"/>
      <c r="V327" s="55" t="s">
        <v>56</v>
      </c>
    </row>
    <row r="328" spans="3:22" x14ac:dyDescent="0.35">
      <c r="C328" s="55" t="s">
        <v>1166</v>
      </c>
      <c r="E328" s="56">
        <v>632</v>
      </c>
      <c r="G328" s="55" t="s">
        <v>742</v>
      </c>
      <c r="H328" s="55" t="s">
        <v>0</v>
      </c>
      <c r="I328" s="55">
        <v>65</v>
      </c>
      <c r="J328" s="55" t="s">
        <v>756</v>
      </c>
      <c r="K328" s="55">
        <v>26</v>
      </c>
      <c r="L328" s="39" t="s">
        <v>1315</v>
      </c>
      <c r="M328" s="39"/>
      <c r="N328" s="39" t="s">
        <v>1223</v>
      </c>
      <c r="P328" s="55" t="s">
        <v>52</v>
      </c>
      <c r="Q328" s="39" t="s">
        <v>1763</v>
      </c>
      <c r="R328" s="68"/>
      <c r="S328" s="44"/>
      <c r="T328" s="55" t="s">
        <v>64</v>
      </c>
      <c r="U328" s="39"/>
    </row>
    <row r="329" spans="3:22" ht="50" x14ac:dyDescent="0.35">
      <c r="C329" s="55" t="s">
        <v>1364</v>
      </c>
      <c r="E329" s="56">
        <v>714</v>
      </c>
      <c r="G329" s="55" t="s">
        <v>513</v>
      </c>
      <c r="H329" s="55" t="s">
        <v>12</v>
      </c>
      <c r="I329" s="55">
        <v>65</v>
      </c>
      <c r="J329" s="55" t="s">
        <v>1366</v>
      </c>
      <c r="K329" s="55">
        <v>29</v>
      </c>
      <c r="L329" s="39" t="s">
        <v>1478</v>
      </c>
      <c r="M329" s="39"/>
      <c r="N329" s="39" t="s">
        <v>1396</v>
      </c>
      <c r="P329" s="55" t="s">
        <v>52</v>
      </c>
      <c r="Q329" s="39" t="s">
        <v>1833</v>
      </c>
      <c r="R329" s="68" t="s">
        <v>1637</v>
      </c>
      <c r="T329" s="55" t="s">
        <v>64</v>
      </c>
      <c r="U329" s="90" t="s">
        <v>1878</v>
      </c>
    </row>
    <row r="330" spans="3:22" ht="65.5" customHeight="1" x14ac:dyDescent="0.35">
      <c r="C330" s="55" t="s">
        <v>1364</v>
      </c>
      <c r="E330" s="56">
        <v>715</v>
      </c>
      <c r="G330" s="55" t="s">
        <v>513</v>
      </c>
      <c r="H330" s="55" t="s">
        <v>12</v>
      </c>
      <c r="I330" s="55">
        <v>66</v>
      </c>
      <c r="J330" s="55" t="s">
        <v>1367</v>
      </c>
      <c r="K330" s="55">
        <v>3</v>
      </c>
      <c r="L330" s="39" t="s">
        <v>1479</v>
      </c>
      <c r="M330" s="39"/>
      <c r="R330" s="68"/>
      <c r="S330" s="39" t="s">
        <v>1817</v>
      </c>
      <c r="T330" s="55" t="s">
        <v>69</v>
      </c>
      <c r="U330" s="39" t="s">
        <v>1795</v>
      </c>
      <c r="V330" s="55" t="s">
        <v>76</v>
      </c>
    </row>
    <row r="331" spans="3:22" ht="25" x14ac:dyDescent="0.35">
      <c r="C331" s="55" t="s">
        <v>741</v>
      </c>
      <c r="E331" s="56">
        <v>341</v>
      </c>
      <c r="G331" s="55" t="s">
        <v>742</v>
      </c>
      <c r="H331" s="55" t="s">
        <v>12</v>
      </c>
      <c r="I331" s="55">
        <v>66</v>
      </c>
      <c r="J331" s="55" t="s">
        <v>229</v>
      </c>
      <c r="K331" s="55">
        <v>8</v>
      </c>
      <c r="L331" s="39" t="s">
        <v>877</v>
      </c>
      <c r="M331" s="39"/>
      <c r="N331" s="39" t="s">
        <v>810</v>
      </c>
      <c r="R331" s="68" t="s">
        <v>1637</v>
      </c>
      <c r="S331" s="39" t="s">
        <v>1813</v>
      </c>
      <c r="T331" s="55" t="s">
        <v>69</v>
      </c>
      <c r="U331" s="39"/>
      <c r="V331" s="55" t="s">
        <v>56</v>
      </c>
    </row>
    <row r="332" spans="3:22" ht="125" x14ac:dyDescent="0.35">
      <c r="C332" s="55" t="s">
        <v>39</v>
      </c>
      <c r="D332" s="56"/>
      <c r="E332" s="56">
        <v>79</v>
      </c>
      <c r="F332" s="56"/>
      <c r="G332" s="55" t="s">
        <v>40</v>
      </c>
      <c r="H332" s="55" t="s">
        <v>12</v>
      </c>
      <c r="I332" s="55">
        <v>66</v>
      </c>
      <c r="J332" s="55" t="s">
        <v>229</v>
      </c>
      <c r="K332" s="55">
        <v>9</v>
      </c>
      <c r="L332" s="39" t="s">
        <v>295</v>
      </c>
      <c r="M332" s="39"/>
      <c r="N332" s="39" t="s">
        <v>296</v>
      </c>
      <c r="Q332" s="39" t="s">
        <v>1836</v>
      </c>
      <c r="R332" s="68" t="s">
        <v>1637</v>
      </c>
      <c r="S332" s="39" t="s">
        <v>1813</v>
      </c>
      <c r="T332" s="55" t="s">
        <v>69</v>
      </c>
      <c r="U332" s="39"/>
      <c r="V332" s="55" t="s">
        <v>56</v>
      </c>
    </row>
    <row r="333" spans="3:22" ht="87.5" x14ac:dyDescent="0.35">
      <c r="C333" s="55" t="s">
        <v>1364</v>
      </c>
      <c r="E333" s="56">
        <v>716</v>
      </c>
      <c r="G333" s="55" t="s">
        <v>513</v>
      </c>
      <c r="H333" s="55" t="s">
        <v>12</v>
      </c>
      <c r="I333" s="55">
        <v>66</v>
      </c>
      <c r="J333" s="55" t="s">
        <v>229</v>
      </c>
      <c r="K333" s="55">
        <v>18</v>
      </c>
      <c r="L333" s="39" t="s">
        <v>1480</v>
      </c>
      <c r="M333" s="39"/>
      <c r="N333" s="39" t="s">
        <v>1397</v>
      </c>
      <c r="P333" s="78" t="s">
        <v>49</v>
      </c>
      <c r="Q333" s="47" t="s">
        <v>1714</v>
      </c>
      <c r="R333" s="68" t="s">
        <v>1637</v>
      </c>
      <c r="S333" s="44"/>
      <c r="T333" s="55" t="s">
        <v>64</v>
      </c>
      <c r="U333" s="39"/>
    </row>
    <row r="334" spans="3:22" ht="50" x14ac:dyDescent="0.35">
      <c r="C334" s="55" t="s">
        <v>1124</v>
      </c>
      <c r="E334" s="56">
        <v>555</v>
      </c>
      <c r="G334" s="55" t="s">
        <v>1125</v>
      </c>
      <c r="H334" s="55" t="s">
        <v>0</v>
      </c>
      <c r="I334" s="55">
        <v>66</v>
      </c>
      <c r="J334" s="55" t="s">
        <v>229</v>
      </c>
      <c r="K334" s="55">
        <v>22</v>
      </c>
      <c r="L334" s="39" t="s">
        <v>1142</v>
      </c>
      <c r="M334" s="39"/>
      <c r="N334" s="39" t="s">
        <v>1129</v>
      </c>
      <c r="P334" s="78" t="s">
        <v>49</v>
      </c>
      <c r="R334" s="68"/>
      <c r="S334" s="44"/>
      <c r="T334" s="55" t="s">
        <v>64</v>
      </c>
      <c r="U334" s="39"/>
    </row>
    <row r="335" spans="3:22" ht="87.5" x14ac:dyDescent="0.35">
      <c r="C335" s="55" t="s">
        <v>1364</v>
      </c>
      <c r="E335" s="56">
        <v>717</v>
      </c>
      <c r="G335" s="55" t="s">
        <v>513</v>
      </c>
      <c r="H335" s="55" t="s">
        <v>0</v>
      </c>
      <c r="I335" s="55">
        <v>66</v>
      </c>
      <c r="J335" s="55" t="s">
        <v>229</v>
      </c>
      <c r="K335" s="55">
        <v>22</v>
      </c>
      <c r="L335" s="39" t="s">
        <v>1460</v>
      </c>
      <c r="M335" s="39"/>
      <c r="N335" s="39" t="s">
        <v>1398</v>
      </c>
      <c r="P335" s="78" t="s">
        <v>49</v>
      </c>
      <c r="R335" s="68"/>
      <c r="S335" s="44"/>
      <c r="T335" s="55" t="s">
        <v>64</v>
      </c>
      <c r="U335" s="39"/>
    </row>
    <row r="336" spans="3:22" x14ac:dyDescent="0.35">
      <c r="C336" s="55" t="s">
        <v>10</v>
      </c>
      <c r="E336" s="56">
        <v>28</v>
      </c>
      <c r="G336" s="55" t="s">
        <v>11</v>
      </c>
      <c r="H336" s="55" t="s">
        <v>0</v>
      </c>
      <c r="I336" s="55">
        <v>66</v>
      </c>
      <c r="J336" s="57" t="s">
        <v>106</v>
      </c>
      <c r="K336" s="55">
        <v>22</v>
      </c>
      <c r="L336" s="39" t="s">
        <v>163</v>
      </c>
      <c r="M336" s="39"/>
      <c r="N336" s="39" t="s">
        <v>13</v>
      </c>
      <c r="P336" s="78" t="s">
        <v>49</v>
      </c>
      <c r="R336" s="68"/>
      <c r="S336" s="44"/>
      <c r="T336" s="55" t="s">
        <v>64</v>
      </c>
      <c r="U336" s="39"/>
    </row>
    <row r="337" spans="3:22" ht="25" x14ac:dyDescent="0.35">
      <c r="C337" s="55" t="s">
        <v>1364</v>
      </c>
      <c r="E337" s="56">
        <v>718</v>
      </c>
      <c r="G337" s="55" t="s">
        <v>513</v>
      </c>
      <c r="H337" s="55" t="s">
        <v>12</v>
      </c>
      <c r="I337" s="55">
        <v>66</v>
      </c>
      <c r="J337" s="55" t="s">
        <v>229</v>
      </c>
      <c r="K337" s="55">
        <v>24</v>
      </c>
      <c r="L337" s="39" t="s">
        <v>1481</v>
      </c>
      <c r="M337" s="39"/>
      <c r="P337" s="55" t="s">
        <v>52</v>
      </c>
      <c r="Q337" s="39" t="s">
        <v>1836</v>
      </c>
      <c r="R337" s="68" t="s">
        <v>1637</v>
      </c>
      <c r="T337" s="55" t="s">
        <v>64</v>
      </c>
      <c r="U337" s="39"/>
      <c r="V337" s="39"/>
    </row>
    <row r="338" spans="3:22" x14ac:dyDescent="0.35">
      <c r="C338" s="56" t="s">
        <v>48</v>
      </c>
      <c r="D338" s="56"/>
      <c r="E338" s="56">
        <v>60</v>
      </c>
      <c r="F338" s="56"/>
      <c r="G338" s="56" t="s">
        <v>27</v>
      </c>
      <c r="H338" s="56" t="s">
        <v>0</v>
      </c>
      <c r="I338" s="56">
        <v>66</v>
      </c>
      <c r="J338" s="60" t="s">
        <v>229</v>
      </c>
      <c r="K338" s="56">
        <v>28</v>
      </c>
      <c r="L338" s="39" t="s">
        <v>230</v>
      </c>
      <c r="M338" s="39"/>
      <c r="N338" s="39" t="s">
        <v>231</v>
      </c>
      <c r="O338" s="45"/>
      <c r="P338" s="55" t="s">
        <v>49</v>
      </c>
      <c r="R338" s="68"/>
      <c r="S338" s="44"/>
      <c r="T338" s="55" t="s">
        <v>64</v>
      </c>
      <c r="U338" s="39"/>
    </row>
    <row r="339" spans="3:22" ht="37.5" x14ac:dyDescent="0.35">
      <c r="C339" s="55" t="s">
        <v>10</v>
      </c>
      <c r="E339" s="56">
        <v>29</v>
      </c>
      <c r="G339" s="55" t="s">
        <v>11</v>
      </c>
      <c r="H339" s="55" t="s">
        <v>12</v>
      </c>
      <c r="I339" s="55">
        <v>67</v>
      </c>
      <c r="J339" s="57" t="s">
        <v>107</v>
      </c>
      <c r="K339" s="55">
        <v>2</v>
      </c>
      <c r="L339" s="39" t="s">
        <v>164</v>
      </c>
      <c r="M339" s="39"/>
      <c r="N339" s="39" t="s">
        <v>165</v>
      </c>
      <c r="R339" s="68" t="s">
        <v>1637</v>
      </c>
      <c r="S339" s="39" t="s">
        <v>1813</v>
      </c>
      <c r="T339" s="55" t="s">
        <v>69</v>
      </c>
      <c r="U339" s="39"/>
      <c r="V339" s="55" t="s">
        <v>80</v>
      </c>
    </row>
    <row r="340" spans="3:22" ht="37.5" x14ac:dyDescent="0.35">
      <c r="C340" s="55" t="s">
        <v>741</v>
      </c>
      <c r="E340" s="56">
        <v>342</v>
      </c>
      <c r="G340" s="55" t="s">
        <v>742</v>
      </c>
      <c r="H340" s="55" t="s">
        <v>0</v>
      </c>
      <c r="I340" s="55">
        <v>67</v>
      </c>
      <c r="J340" s="55" t="s">
        <v>757</v>
      </c>
      <c r="K340" s="55">
        <v>18</v>
      </c>
      <c r="L340" s="39" t="s">
        <v>878</v>
      </c>
      <c r="M340" s="39"/>
      <c r="N340" s="39" t="s">
        <v>810</v>
      </c>
      <c r="P340" s="55" t="s">
        <v>49</v>
      </c>
      <c r="R340" s="68"/>
      <c r="S340" s="44"/>
      <c r="T340" s="55" t="s">
        <v>64</v>
      </c>
      <c r="U340" s="39"/>
    </row>
    <row r="341" spans="3:22" x14ac:dyDescent="0.35">
      <c r="C341" s="55" t="s">
        <v>1364</v>
      </c>
      <c r="E341" s="56">
        <v>719</v>
      </c>
      <c r="G341" s="55" t="s">
        <v>513</v>
      </c>
      <c r="H341" s="55" t="s">
        <v>0</v>
      </c>
      <c r="I341" s="55">
        <v>67</v>
      </c>
      <c r="J341" s="55" t="s">
        <v>757</v>
      </c>
      <c r="K341" s="55">
        <v>20</v>
      </c>
      <c r="L341" s="39" t="s">
        <v>1482</v>
      </c>
      <c r="M341" s="39"/>
      <c r="P341" s="55" t="s">
        <v>49</v>
      </c>
      <c r="R341" s="68"/>
      <c r="S341" s="44"/>
      <c r="T341" s="55" t="s">
        <v>64</v>
      </c>
      <c r="U341" s="39"/>
    </row>
    <row r="342" spans="3:22" x14ac:dyDescent="0.35">
      <c r="C342" s="55" t="s">
        <v>1364</v>
      </c>
      <c r="E342" s="56">
        <v>720</v>
      </c>
      <c r="G342" s="55" t="s">
        <v>513</v>
      </c>
      <c r="H342" s="55" t="s">
        <v>0</v>
      </c>
      <c r="I342" s="55">
        <v>67</v>
      </c>
      <c r="J342" s="55" t="s">
        <v>757</v>
      </c>
      <c r="K342" s="55">
        <v>22</v>
      </c>
      <c r="L342" s="39" t="s">
        <v>1482</v>
      </c>
      <c r="M342" s="39"/>
      <c r="P342" s="55" t="s">
        <v>49</v>
      </c>
      <c r="R342" s="68"/>
      <c r="S342" s="44"/>
      <c r="T342" s="55" t="s">
        <v>64</v>
      </c>
      <c r="U342" s="39"/>
    </row>
    <row r="343" spans="3:22" ht="25" x14ac:dyDescent="0.35">
      <c r="C343" s="55" t="s">
        <v>1364</v>
      </c>
      <c r="E343" s="56">
        <v>721</v>
      </c>
      <c r="G343" s="55" t="s">
        <v>513</v>
      </c>
      <c r="H343" s="55" t="s">
        <v>12</v>
      </c>
      <c r="I343" s="55">
        <v>68</v>
      </c>
      <c r="J343" s="55" t="s">
        <v>1368</v>
      </c>
      <c r="K343" s="55">
        <v>23</v>
      </c>
      <c r="L343" s="39" t="s">
        <v>1483</v>
      </c>
      <c r="M343" s="39"/>
      <c r="N343" s="39" t="s">
        <v>1399</v>
      </c>
      <c r="P343" s="55" t="s">
        <v>52</v>
      </c>
      <c r="Q343" s="39" t="s">
        <v>1836</v>
      </c>
      <c r="R343" s="68" t="s">
        <v>1637</v>
      </c>
      <c r="T343" s="55" t="s">
        <v>64</v>
      </c>
      <c r="U343" s="39"/>
      <c r="V343" s="39"/>
    </row>
    <row r="344" spans="3:22" ht="25" x14ac:dyDescent="0.35">
      <c r="C344" s="55" t="s">
        <v>1364</v>
      </c>
      <c r="E344" s="56">
        <v>722</v>
      </c>
      <c r="G344" s="55" t="s">
        <v>513</v>
      </c>
      <c r="H344" s="55" t="s">
        <v>12</v>
      </c>
      <c r="I344" s="55">
        <v>68</v>
      </c>
      <c r="J344" s="55" t="s">
        <v>1368</v>
      </c>
      <c r="K344" s="55">
        <v>25</v>
      </c>
      <c r="L344" s="39" t="s">
        <v>1484</v>
      </c>
      <c r="M344" s="39"/>
      <c r="N344" s="39" t="s">
        <v>1399</v>
      </c>
      <c r="P344" s="55" t="s">
        <v>52</v>
      </c>
      <c r="Q344" s="39" t="s">
        <v>1836</v>
      </c>
      <c r="R344" s="68" t="s">
        <v>1637</v>
      </c>
      <c r="T344" s="55" t="s">
        <v>64</v>
      </c>
      <c r="U344" s="39"/>
      <c r="V344" s="39"/>
    </row>
    <row r="345" spans="3:22" ht="25" x14ac:dyDescent="0.35">
      <c r="C345" s="55" t="s">
        <v>1364</v>
      </c>
      <c r="E345" s="56">
        <v>723</v>
      </c>
      <c r="G345" s="55" t="s">
        <v>513</v>
      </c>
      <c r="H345" s="55" t="s">
        <v>12</v>
      </c>
      <c r="I345" s="55">
        <v>68</v>
      </c>
      <c r="J345" s="55" t="s">
        <v>1368</v>
      </c>
      <c r="K345" s="55">
        <v>27</v>
      </c>
      <c r="L345" s="39" t="s">
        <v>1485</v>
      </c>
      <c r="M345" s="39"/>
      <c r="N345" s="39" t="s">
        <v>1399</v>
      </c>
      <c r="Q345" s="39" t="s">
        <v>1836</v>
      </c>
      <c r="R345" s="68" t="s">
        <v>1637</v>
      </c>
      <c r="S345" s="39" t="s">
        <v>1813</v>
      </c>
      <c r="T345" s="55" t="s">
        <v>69</v>
      </c>
      <c r="U345" s="39"/>
      <c r="V345" s="55" t="s">
        <v>56</v>
      </c>
    </row>
    <row r="346" spans="3:22" ht="25" x14ac:dyDescent="0.35">
      <c r="C346" s="55" t="s">
        <v>1364</v>
      </c>
      <c r="E346" s="56">
        <v>724</v>
      </c>
      <c r="G346" s="55" t="s">
        <v>513</v>
      </c>
      <c r="H346" s="55" t="s">
        <v>12</v>
      </c>
      <c r="I346" s="55">
        <v>69</v>
      </c>
      <c r="J346" s="55" t="s">
        <v>1368</v>
      </c>
      <c r="K346" s="55">
        <v>1</v>
      </c>
      <c r="L346" s="39" t="s">
        <v>1486</v>
      </c>
      <c r="M346" s="39"/>
      <c r="N346" s="39" t="s">
        <v>1399</v>
      </c>
      <c r="P346" s="55" t="s">
        <v>52</v>
      </c>
      <c r="Q346" s="39" t="s">
        <v>1836</v>
      </c>
      <c r="R346" s="68" t="s">
        <v>1637</v>
      </c>
      <c r="T346" s="55" t="s">
        <v>64</v>
      </c>
      <c r="U346" s="39"/>
      <c r="V346" s="39"/>
    </row>
    <row r="347" spans="3:22" ht="25" x14ac:dyDescent="0.35">
      <c r="C347" s="55" t="s">
        <v>1364</v>
      </c>
      <c r="E347" s="56">
        <v>725</v>
      </c>
      <c r="G347" s="55" t="s">
        <v>513</v>
      </c>
      <c r="H347" s="55" t="s">
        <v>12</v>
      </c>
      <c r="I347" s="55">
        <v>69</v>
      </c>
      <c r="J347" s="55" t="s">
        <v>1368</v>
      </c>
      <c r="K347" s="55">
        <v>4</v>
      </c>
      <c r="L347" s="39" t="s">
        <v>1487</v>
      </c>
      <c r="M347" s="39"/>
      <c r="N347" s="39" t="s">
        <v>1399</v>
      </c>
      <c r="P347" s="55" t="s">
        <v>52</v>
      </c>
      <c r="Q347" s="39" t="s">
        <v>1836</v>
      </c>
      <c r="R347" s="68" t="s">
        <v>1637</v>
      </c>
      <c r="T347" s="55" t="s">
        <v>64</v>
      </c>
      <c r="U347" s="39"/>
      <c r="V347" s="39"/>
    </row>
    <row r="348" spans="3:22" ht="25" x14ac:dyDescent="0.35">
      <c r="C348" s="55" t="s">
        <v>741</v>
      </c>
      <c r="E348" s="56">
        <v>343</v>
      </c>
      <c r="G348" s="55" t="s">
        <v>742</v>
      </c>
      <c r="H348" s="55" t="s">
        <v>12</v>
      </c>
      <c r="I348" s="55">
        <v>69</v>
      </c>
      <c r="J348" s="55" t="s">
        <v>758</v>
      </c>
      <c r="K348" s="55">
        <v>9</v>
      </c>
      <c r="L348" s="39" t="s">
        <v>879</v>
      </c>
      <c r="M348" s="39"/>
      <c r="N348" s="39" t="s">
        <v>810</v>
      </c>
      <c r="P348" s="55" t="s">
        <v>52</v>
      </c>
      <c r="Q348" s="39" t="s">
        <v>1809</v>
      </c>
      <c r="R348" s="68" t="s">
        <v>1637</v>
      </c>
      <c r="T348" s="55" t="s">
        <v>64</v>
      </c>
      <c r="U348" s="39"/>
    </row>
    <row r="349" spans="3:22" ht="25" x14ac:dyDescent="0.35">
      <c r="C349" s="55" t="s">
        <v>1364</v>
      </c>
      <c r="E349" s="56">
        <v>726</v>
      </c>
      <c r="G349" s="55" t="s">
        <v>513</v>
      </c>
      <c r="H349" s="55" t="s">
        <v>12</v>
      </c>
      <c r="I349" s="55">
        <v>69</v>
      </c>
      <c r="J349" s="55" t="s">
        <v>1369</v>
      </c>
      <c r="K349" s="55">
        <v>23</v>
      </c>
      <c r="L349" s="39" t="s">
        <v>1488</v>
      </c>
      <c r="M349" s="39"/>
      <c r="N349" s="39" t="s">
        <v>1400</v>
      </c>
      <c r="P349" s="55" t="s">
        <v>52</v>
      </c>
      <c r="Q349" s="39" t="s">
        <v>1833</v>
      </c>
      <c r="R349" s="68" t="s">
        <v>1637</v>
      </c>
      <c r="T349" s="55" t="s">
        <v>64</v>
      </c>
      <c r="U349" s="39"/>
    </row>
    <row r="350" spans="3:22" ht="25" x14ac:dyDescent="0.35">
      <c r="C350" s="55" t="s">
        <v>1364</v>
      </c>
      <c r="E350" s="56">
        <v>727</v>
      </c>
      <c r="G350" s="55" t="s">
        <v>513</v>
      </c>
      <c r="H350" s="55" t="s">
        <v>12</v>
      </c>
      <c r="I350" s="55">
        <v>69</v>
      </c>
      <c r="J350" s="55" t="s">
        <v>1175</v>
      </c>
      <c r="K350" s="55">
        <v>27</v>
      </c>
      <c r="L350" s="39" t="s">
        <v>1488</v>
      </c>
      <c r="M350" s="39"/>
      <c r="N350" s="39" t="s">
        <v>1400</v>
      </c>
      <c r="P350" s="55" t="s">
        <v>50</v>
      </c>
      <c r="Q350" s="39" t="s">
        <v>1833</v>
      </c>
      <c r="R350" s="68" t="s">
        <v>1637</v>
      </c>
      <c r="T350" s="55" t="s">
        <v>65</v>
      </c>
      <c r="U350" s="90" t="s">
        <v>1877</v>
      </c>
    </row>
    <row r="351" spans="3:22" ht="37.5" x14ac:dyDescent="0.35">
      <c r="C351" s="55" t="s">
        <v>1166</v>
      </c>
      <c r="E351" s="56">
        <v>633</v>
      </c>
      <c r="G351" s="55" t="s">
        <v>742</v>
      </c>
      <c r="H351" s="55" t="s">
        <v>12</v>
      </c>
      <c r="I351" s="55">
        <v>69</v>
      </c>
      <c r="J351" s="55" t="s">
        <v>1175</v>
      </c>
      <c r="K351" s="55">
        <v>28</v>
      </c>
      <c r="L351" s="39" t="s">
        <v>1316</v>
      </c>
      <c r="M351" s="39"/>
      <c r="N351" s="39" t="s">
        <v>13</v>
      </c>
      <c r="P351" s="78" t="s">
        <v>49</v>
      </c>
      <c r="Q351" s="47" t="s">
        <v>1714</v>
      </c>
      <c r="R351" s="68" t="s">
        <v>1637</v>
      </c>
      <c r="S351" s="44"/>
      <c r="T351" s="55" t="s">
        <v>64</v>
      </c>
      <c r="U351" s="39"/>
    </row>
    <row r="352" spans="3:22" ht="25" x14ac:dyDescent="0.35">
      <c r="C352" s="55" t="s">
        <v>1364</v>
      </c>
      <c r="E352" s="56">
        <v>728</v>
      </c>
      <c r="G352" s="55" t="s">
        <v>513</v>
      </c>
      <c r="H352" s="55" t="s">
        <v>12</v>
      </c>
      <c r="I352" s="55">
        <v>70</v>
      </c>
      <c r="J352" s="55" t="s">
        <v>1370</v>
      </c>
      <c r="K352" s="55">
        <v>2</v>
      </c>
      <c r="L352" s="39" t="s">
        <v>1489</v>
      </c>
      <c r="M352" s="39"/>
      <c r="P352" s="55" t="s">
        <v>52</v>
      </c>
      <c r="Q352" s="39" t="s">
        <v>1833</v>
      </c>
      <c r="R352" s="68" t="s">
        <v>1637</v>
      </c>
      <c r="T352" s="55" t="s">
        <v>64</v>
      </c>
      <c r="U352" s="39"/>
    </row>
    <row r="353" spans="3:22" ht="37.5" x14ac:dyDescent="0.35">
      <c r="C353" s="55" t="s">
        <v>10</v>
      </c>
      <c r="D353" s="56"/>
      <c r="E353" s="56">
        <v>32</v>
      </c>
      <c r="F353" s="56"/>
      <c r="G353" s="55" t="s">
        <v>11</v>
      </c>
      <c r="H353" s="55" t="s">
        <v>0</v>
      </c>
      <c r="I353" s="55">
        <v>70</v>
      </c>
      <c r="J353" s="57" t="s">
        <v>109</v>
      </c>
      <c r="K353" s="55">
        <v>8</v>
      </c>
      <c r="L353" s="39" t="s">
        <v>1764</v>
      </c>
      <c r="M353" s="39"/>
      <c r="N353" s="39" t="s">
        <v>13</v>
      </c>
      <c r="O353" s="45"/>
      <c r="P353" s="78" t="s">
        <v>49</v>
      </c>
      <c r="Q353" s="46"/>
      <c r="R353" s="68"/>
      <c r="S353" s="44"/>
      <c r="T353" s="55" t="s">
        <v>64</v>
      </c>
      <c r="U353" s="39"/>
    </row>
    <row r="354" spans="3:22" ht="37.5" x14ac:dyDescent="0.35">
      <c r="C354" s="55" t="s">
        <v>39</v>
      </c>
      <c r="D354" s="56"/>
      <c r="E354" s="56">
        <v>80</v>
      </c>
      <c r="F354" s="56"/>
      <c r="G354" s="55" t="s">
        <v>40</v>
      </c>
      <c r="H354" s="55" t="s">
        <v>12</v>
      </c>
      <c r="I354" s="55">
        <v>70</v>
      </c>
      <c r="J354" s="55" t="s">
        <v>109</v>
      </c>
      <c r="K354" s="55">
        <v>8</v>
      </c>
      <c r="L354" s="39" t="s">
        <v>297</v>
      </c>
      <c r="M354" s="39"/>
      <c r="N354" s="39" t="s">
        <v>298</v>
      </c>
      <c r="R354" s="68" t="s">
        <v>1637</v>
      </c>
      <c r="S354" s="39" t="s">
        <v>1813</v>
      </c>
      <c r="T354" s="55" t="s">
        <v>69</v>
      </c>
      <c r="U354" s="39"/>
      <c r="V354" s="55" t="s">
        <v>80</v>
      </c>
    </row>
    <row r="355" spans="3:22" ht="50" x14ac:dyDescent="0.35">
      <c r="C355" s="55" t="s">
        <v>1364</v>
      </c>
      <c r="E355" s="56">
        <v>729</v>
      </c>
      <c r="G355" s="55" t="s">
        <v>513</v>
      </c>
      <c r="H355" s="55" t="s">
        <v>12</v>
      </c>
      <c r="I355" s="55">
        <v>70</v>
      </c>
      <c r="J355" s="55" t="s">
        <v>109</v>
      </c>
      <c r="K355" s="55">
        <v>9</v>
      </c>
      <c r="L355" s="39" t="s">
        <v>1490</v>
      </c>
      <c r="M355" s="39"/>
      <c r="N355" s="39" t="s">
        <v>1399</v>
      </c>
      <c r="R355" s="68" t="s">
        <v>1637</v>
      </c>
      <c r="S355" s="39" t="s">
        <v>1813</v>
      </c>
      <c r="T355" s="55" t="s">
        <v>69</v>
      </c>
      <c r="U355" s="39"/>
      <c r="V355" s="55" t="s">
        <v>80</v>
      </c>
    </row>
    <row r="356" spans="3:22" ht="37.5" x14ac:dyDescent="0.35">
      <c r="C356" s="55" t="s">
        <v>39</v>
      </c>
      <c r="D356" s="56"/>
      <c r="E356" s="56">
        <v>81</v>
      </c>
      <c r="F356" s="56"/>
      <c r="G356" s="55" t="s">
        <v>40</v>
      </c>
      <c r="H356" s="55" t="s">
        <v>12</v>
      </c>
      <c r="I356" s="55">
        <v>70</v>
      </c>
      <c r="J356" s="55" t="s">
        <v>109</v>
      </c>
      <c r="K356" s="55">
        <v>14</v>
      </c>
      <c r="L356" s="39" t="s">
        <v>297</v>
      </c>
      <c r="M356" s="39"/>
      <c r="N356" s="39" t="s">
        <v>299</v>
      </c>
      <c r="R356" s="68" t="s">
        <v>1637</v>
      </c>
      <c r="S356" s="39" t="s">
        <v>1813</v>
      </c>
      <c r="T356" s="55" t="s">
        <v>69</v>
      </c>
      <c r="U356" s="39"/>
      <c r="V356" s="55" t="s">
        <v>80</v>
      </c>
    </row>
    <row r="357" spans="3:22" ht="50" x14ac:dyDescent="0.35">
      <c r="C357" s="55" t="s">
        <v>512</v>
      </c>
      <c r="E357" s="56">
        <v>213</v>
      </c>
      <c r="G357" s="55" t="s">
        <v>513</v>
      </c>
      <c r="H357" s="55" t="s">
        <v>0</v>
      </c>
      <c r="I357" s="55">
        <v>70</v>
      </c>
      <c r="J357" s="55" t="s">
        <v>109</v>
      </c>
      <c r="K357" s="55">
        <v>16</v>
      </c>
      <c r="L357" s="39" t="s">
        <v>563</v>
      </c>
      <c r="M357" s="39"/>
      <c r="N357" s="39" t="s">
        <v>624</v>
      </c>
      <c r="P357" s="55" t="s">
        <v>50</v>
      </c>
      <c r="Q357" s="39" t="s">
        <v>1727</v>
      </c>
      <c r="R357" s="68"/>
      <c r="S357" s="44"/>
      <c r="T357" s="55" t="s">
        <v>65</v>
      </c>
      <c r="U357" s="39"/>
    </row>
    <row r="358" spans="3:22" ht="14.5" x14ac:dyDescent="0.35">
      <c r="C358" s="55" t="s">
        <v>512</v>
      </c>
      <c r="E358" s="56">
        <v>214</v>
      </c>
      <c r="G358" s="55" t="s">
        <v>513</v>
      </c>
      <c r="H358" s="55" t="s">
        <v>0</v>
      </c>
      <c r="I358" s="55">
        <v>70</v>
      </c>
      <c r="J358" s="55" t="s">
        <v>109</v>
      </c>
      <c r="K358" s="55">
        <v>19</v>
      </c>
      <c r="L358" s="39" t="s">
        <v>564</v>
      </c>
      <c r="M358" s="39"/>
      <c r="N358" s="39" t="s">
        <v>625</v>
      </c>
      <c r="P358" s="78" t="s">
        <v>49</v>
      </c>
      <c r="Q358" s="36"/>
      <c r="R358" s="79"/>
      <c r="S358" s="77"/>
      <c r="T358" s="78" t="s">
        <v>64</v>
      </c>
      <c r="U358" s="39"/>
    </row>
    <row r="359" spans="3:22" ht="25" x14ac:dyDescent="0.35">
      <c r="C359" s="55" t="s">
        <v>741</v>
      </c>
      <c r="E359" s="56">
        <v>344</v>
      </c>
      <c r="G359" s="55" t="s">
        <v>742</v>
      </c>
      <c r="H359" s="55" t="s">
        <v>12</v>
      </c>
      <c r="I359" s="55">
        <v>70</v>
      </c>
      <c r="J359" s="55" t="s">
        <v>109</v>
      </c>
      <c r="K359" s="55">
        <v>19</v>
      </c>
      <c r="L359" s="39" t="s">
        <v>880</v>
      </c>
      <c r="M359" s="39"/>
      <c r="N359" s="39" t="s">
        <v>810</v>
      </c>
      <c r="R359" s="68" t="s">
        <v>1637</v>
      </c>
      <c r="S359" s="39" t="s">
        <v>1813</v>
      </c>
      <c r="T359" s="55" t="s">
        <v>69</v>
      </c>
      <c r="U359" s="39"/>
      <c r="V359" s="55" t="s">
        <v>56</v>
      </c>
    </row>
    <row r="360" spans="3:22" ht="87.5" x14ac:dyDescent="0.35">
      <c r="C360" s="55" t="s">
        <v>1364</v>
      </c>
      <c r="E360" s="56">
        <v>731</v>
      </c>
      <c r="G360" s="55" t="s">
        <v>513</v>
      </c>
      <c r="H360" s="55" t="s">
        <v>0</v>
      </c>
      <c r="I360" s="55">
        <v>70</v>
      </c>
      <c r="J360" s="55" t="s">
        <v>109</v>
      </c>
      <c r="K360" s="55">
        <v>21</v>
      </c>
      <c r="L360" s="39" t="s">
        <v>1492</v>
      </c>
      <c r="M360" s="39"/>
      <c r="N360" s="39" t="s">
        <v>1401</v>
      </c>
      <c r="P360" s="55" t="s">
        <v>52</v>
      </c>
      <c r="Q360" s="39" t="s">
        <v>1780</v>
      </c>
      <c r="R360" s="68"/>
      <c r="S360" s="44"/>
      <c r="T360" s="55" t="s">
        <v>64</v>
      </c>
      <c r="U360" s="39"/>
    </row>
    <row r="361" spans="3:22" ht="87.5" x14ac:dyDescent="0.35">
      <c r="C361" s="55" t="s">
        <v>1364</v>
      </c>
      <c r="E361" s="56">
        <v>732</v>
      </c>
      <c r="G361" s="55" t="s">
        <v>513</v>
      </c>
      <c r="H361" s="55" t="s">
        <v>0</v>
      </c>
      <c r="I361" s="55">
        <v>70</v>
      </c>
      <c r="J361" s="55" t="s">
        <v>109</v>
      </c>
      <c r="K361" s="55">
        <v>21</v>
      </c>
      <c r="L361" s="39" t="s">
        <v>1492</v>
      </c>
      <c r="M361" s="39"/>
      <c r="N361" s="39" t="s">
        <v>1401</v>
      </c>
      <c r="P361" s="55" t="s">
        <v>52</v>
      </c>
      <c r="Q361" s="39" t="s">
        <v>1780</v>
      </c>
      <c r="R361" s="68"/>
      <c r="S361" s="44"/>
      <c r="T361" s="55" t="s">
        <v>64</v>
      </c>
      <c r="U361" s="39" t="s">
        <v>1781</v>
      </c>
    </row>
    <row r="362" spans="3:22" ht="37.5" x14ac:dyDescent="0.35">
      <c r="C362" s="55" t="s">
        <v>1364</v>
      </c>
      <c r="E362" s="56">
        <v>730</v>
      </c>
      <c r="G362" s="55" t="s">
        <v>513</v>
      </c>
      <c r="H362" s="55" t="s">
        <v>12</v>
      </c>
      <c r="I362" s="55">
        <v>70</v>
      </c>
      <c r="J362" s="55" t="s">
        <v>1371</v>
      </c>
      <c r="K362" s="55">
        <v>28</v>
      </c>
      <c r="L362" s="39" t="s">
        <v>1491</v>
      </c>
      <c r="M362" s="39"/>
      <c r="N362" s="39" t="s">
        <v>1399</v>
      </c>
      <c r="Q362" s="39" t="s">
        <v>1769</v>
      </c>
      <c r="R362" s="68" t="s">
        <v>1637</v>
      </c>
      <c r="S362" s="39" t="s">
        <v>1813</v>
      </c>
      <c r="T362" s="55" t="s">
        <v>69</v>
      </c>
      <c r="U362" s="39"/>
      <c r="V362" s="55" t="s">
        <v>75</v>
      </c>
    </row>
    <row r="363" spans="3:22" ht="87.5" x14ac:dyDescent="0.35">
      <c r="C363" s="55" t="s">
        <v>1166</v>
      </c>
      <c r="E363" s="56">
        <v>634</v>
      </c>
      <c r="G363" s="55" t="s">
        <v>742</v>
      </c>
      <c r="H363" s="55" t="s">
        <v>12</v>
      </c>
      <c r="I363" s="55">
        <v>71</v>
      </c>
      <c r="J363" s="55" t="s">
        <v>1176</v>
      </c>
      <c r="K363" s="55">
        <v>2</v>
      </c>
      <c r="L363" s="39" t="s">
        <v>1317</v>
      </c>
      <c r="M363" s="39"/>
      <c r="N363" s="39" t="s">
        <v>1224</v>
      </c>
      <c r="P363" s="55" t="s">
        <v>52</v>
      </c>
      <c r="Q363" s="39" t="s">
        <v>1723</v>
      </c>
      <c r="R363" s="68" t="s">
        <v>1637</v>
      </c>
      <c r="S363" s="44"/>
      <c r="T363" s="55" t="s">
        <v>64</v>
      </c>
      <c r="U363" s="39"/>
    </row>
    <row r="364" spans="3:22" x14ac:dyDescent="0.35">
      <c r="C364" s="55" t="s">
        <v>741</v>
      </c>
      <c r="E364" s="56">
        <v>345</v>
      </c>
      <c r="G364" s="55" t="s">
        <v>742</v>
      </c>
      <c r="H364" s="55" t="s">
        <v>0</v>
      </c>
      <c r="I364" s="55">
        <v>71</v>
      </c>
      <c r="J364" s="55" t="s">
        <v>110</v>
      </c>
      <c r="K364" s="55">
        <v>6</v>
      </c>
      <c r="L364" s="39" t="s">
        <v>881</v>
      </c>
      <c r="M364" s="39"/>
      <c r="N364" s="39" t="s">
        <v>810</v>
      </c>
      <c r="P364" s="78" t="s">
        <v>49</v>
      </c>
      <c r="R364" s="68"/>
      <c r="S364" s="44"/>
      <c r="T364" s="55" t="s">
        <v>64</v>
      </c>
      <c r="U364" s="39"/>
    </row>
    <row r="365" spans="3:22" ht="50" x14ac:dyDescent="0.35">
      <c r="C365" s="55" t="s">
        <v>1166</v>
      </c>
      <c r="E365" s="56">
        <v>635</v>
      </c>
      <c r="G365" s="55" t="s">
        <v>742</v>
      </c>
      <c r="H365" s="55" t="s">
        <v>0</v>
      </c>
      <c r="I365" s="55">
        <v>71</v>
      </c>
      <c r="J365" s="55" t="s">
        <v>110</v>
      </c>
      <c r="K365" s="55">
        <v>6</v>
      </c>
      <c r="L365" s="39" t="s">
        <v>1318</v>
      </c>
      <c r="M365" s="39"/>
      <c r="N365" s="39" t="s">
        <v>1225</v>
      </c>
      <c r="P365" s="55" t="s">
        <v>49</v>
      </c>
      <c r="R365" s="68"/>
      <c r="S365" s="44"/>
      <c r="T365" s="55" t="s">
        <v>67</v>
      </c>
      <c r="U365" s="39" t="s">
        <v>1782</v>
      </c>
      <c r="V365" s="55" t="s">
        <v>51</v>
      </c>
    </row>
    <row r="366" spans="3:22" ht="25" x14ac:dyDescent="0.35">
      <c r="C366" s="55" t="s">
        <v>1364</v>
      </c>
      <c r="E366" s="56">
        <v>733</v>
      </c>
      <c r="G366" s="55" t="s">
        <v>513</v>
      </c>
      <c r="H366" s="55" t="s">
        <v>12</v>
      </c>
      <c r="I366" s="55">
        <v>71</v>
      </c>
      <c r="J366" s="55" t="s">
        <v>110</v>
      </c>
      <c r="K366" s="55">
        <v>10</v>
      </c>
      <c r="L366" s="39" t="s">
        <v>1493</v>
      </c>
      <c r="M366" s="39"/>
      <c r="P366" s="55" t="s">
        <v>50</v>
      </c>
      <c r="Q366" s="39" t="s">
        <v>1833</v>
      </c>
      <c r="R366" s="68" t="s">
        <v>1637</v>
      </c>
      <c r="T366" s="55" t="s">
        <v>65</v>
      </c>
      <c r="U366" s="39"/>
    </row>
    <row r="367" spans="3:22" ht="50" x14ac:dyDescent="0.35">
      <c r="C367" s="55" t="s">
        <v>10</v>
      </c>
      <c r="D367" s="56"/>
      <c r="E367" s="56">
        <v>33</v>
      </c>
      <c r="F367" s="56"/>
      <c r="G367" s="55" t="s">
        <v>11</v>
      </c>
      <c r="H367" s="55" t="s">
        <v>12</v>
      </c>
      <c r="I367" s="55">
        <v>71</v>
      </c>
      <c r="J367" s="57" t="s">
        <v>110</v>
      </c>
      <c r="K367" s="55">
        <v>14</v>
      </c>
      <c r="L367" s="39" t="s">
        <v>168</v>
      </c>
      <c r="M367" s="39"/>
      <c r="N367" s="39" t="s">
        <v>13</v>
      </c>
      <c r="R367" s="68" t="s">
        <v>1637</v>
      </c>
      <c r="S367" s="39" t="s">
        <v>1813</v>
      </c>
      <c r="T367" s="55" t="s">
        <v>69</v>
      </c>
      <c r="U367" s="39"/>
      <c r="V367" s="55" t="s">
        <v>56</v>
      </c>
    </row>
    <row r="368" spans="3:22" ht="25" x14ac:dyDescent="0.35">
      <c r="C368" s="55" t="s">
        <v>741</v>
      </c>
      <c r="E368" s="56">
        <v>346</v>
      </c>
      <c r="G368" s="55" t="s">
        <v>742</v>
      </c>
      <c r="H368" s="55" t="s">
        <v>12</v>
      </c>
      <c r="I368" s="55">
        <v>71</v>
      </c>
      <c r="J368" s="55" t="s">
        <v>110</v>
      </c>
      <c r="K368" s="55">
        <v>14</v>
      </c>
      <c r="L368" s="39" t="s">
        <v>882</v>
      </c>
      <c r="M368" s="39"/>
      <c r="N368" s="39" t="s">
        <v>810</v>
      </c>
      <c r="P368" s="55" t="s">
        <v>52</v>
      </c>
      <c r="Q368" s="39" t="s">
        <v>1836</v>
      </c>
      <c r="R368" s="68" t="s">
        <v>1637</v>
      </c>
      <c r="T368" s="55" t="s">
        <v>64</v>
      </c>
      <c r="U368" s="39"/>
      <c r="V368" s="39"/>
    </row>
    <row r="369" spans="3:22" ht="25" x14ac:dyDescent="0.35">
      <c r="C369" s="55" t="s">
        <v>985</v>
      </c>
      <c r="E369" s="56">
        <v>513</v>
      </c>
      <c r="G369" s="55" t="s">
        <v>986</v>
      </c>
      <c r="H369" s="55" t="s">
        <v>12</v>
      </c>
      <c r="I369" s="55">
        <v>71</v>
      </c>
      <c r="J369" s="55" t="s">
        <v>110</v>
      </c>
      <c r="K369" s="55">
        <v>14</v>
      </c>
      <c r="L369" s="39" t="s">
        <v>1062</v>
      </c>
      <c r="M369" s="39"/>
      <c r="N369" s="39" t="s">
        <v>1022</v>
      </c>
      <c r="P369" s="55" t="s">
        <v>52</v>
      </c>
      <c r="Q369" s="39" t="s">
        <v>1836</v>
      </c>
      <c r="R369" s="68" t="s">
        <v>1637</v>
      </c>
      <c r="T369" s="55" t="s">
        <v>64</v>
      </c>
      <c r="U369" s="39"/>
      <c r="V369" s="39"/>
    </row>
    <row r="370" spans="3:22" x14ac:dyDescent="0.35">
      <c r="C370" s="55" t="s">
        <v>1364</v>
      </c>
      <c r="E370" s="56">
        <v>734</v>
      </c>
      <c r="G370" s="55" t="s">
        <v>513</v>
      </c>
      <c r="H370" s="55" t="s">
        <v>12</v>
      </c>
      <c r="I370" s="55">
        <v>71</v>
      </c>
      <c r="J370" s="55" t="s">
        <v>110</v>
      </c>
      <c r="K370" s="55">
        <v>14</v>
      </c>
      <c r="L370" s="39" t="s">
        <v>1494</v>
      </c>
      <c r="M370" s="39"/>
      <c r="N370" s="39" t="s">
        <v>1402</v>
      </c>
      <c r="R370" s="68"/>
      <c r="S370" s="39" t="s">
        <v>1813</v>
      </c>
      <c r="T370" s="55" t="s">
        <v>69</v>
      </c>
      <c r="U370" s="39"/>
      <c r="V370" s="55" t="s">
        <v>56</v>
      </c>
    </row>
    <row r="371" spans="3:22" ht="75" x14ac:dyDescent="0.35">
      <c r="C371" s="55" t="s">
        <v>10</v>
      </c>
      <c r="D371" s="56"/>
      <c r="E371" s="56">
        <v>34</v>
      </c>
      <c r="F371" s="56"/>
      <c r="G371" s="55" t="s">
        <v>11</v>
      </c>
      <c r="H371" s="55" t="s">
        <v>12</v>
      </c>
      <c r="I371" s="55">
        <v>71</v>
      </c>
      <c r="J371" s="57" t="s">
        <v>110</v>
      </c>
      <c r="K371" s="55">
        <v>15</v>
      </c>
      <c r="L371" s="39" t="s">
        <v>169</v>
      </c>
      <c r="M371" s="39"/>
      <c r="N371" s="39" t="s">
        <v>170</v>
      </c>
      <c r="P371" s="55" t="s">
        <v>52</v>
      </c>
      <c r="Q371" s="39" t="s">
        <v>1824</v>
      </c>
      <c r="R371" s="68" t="s">
        <v>1637</v>
      </c>
      <c r="T371" s="55" t="s">
        <v>64</v>
      </c>
      <c r="U371" s="39"/>
    </row>
    <row r="372" spans="3:22" x14ac:dyDescent="0.35">
      <c r="C372" s="55" t="s">
        <v>1364</v>
      </c>
      <c r="E372" s="56">
        <v>735</v>
      </c>
      <c r="G372" s="55" t="s">
        <v>513</v>
      </c>
      <c r="H372" s="55" t="s">
        <v>0</v>
      </c>
      <c r="I372" s="55">
        <v>71</v>
      </c>
      <c r="J372" s="55" t="s">
        <v>110</v>
      </c>
      <c r="K372" s="55">
        <v>16</v>
      </c>
      <c r="L372" s="39" t="s">
        <v>1460</v>
      </c>
      <c r="M372" s="39"/>
      <c r="N372" s="39" t="s">
        <v>1403</v>
      </c>
      <c r="P372" s="78" t="s">
        <v>49</v>
      </c>
      <c r="R372" s="68"/>
      <c r="S372" s="44"/>
      <c r="T372" s="55" t="s">
        <v>64</v>
      </c>
      <c r="U372" s="39"/>
    </row>
    <row r="373" spans="3:22" x14ac:dyDescent="0.35">
      <c r="C373" s="55" t="s">
        <v>741</v>
      </c>
      <c r="E373" s="56">
        <v>347</v>
      </c>
      <c r="G373" s="55" t="s">
        <v>742</v>
      </c>
      <c r="H373" s="55" t="s">
        <v>12</v>
      </c>
      <c r="I373" s="55">
        <v>71</v>
      </c>
      <c r="J373" s="55" t="s">
        <v>110</v>
      </c>
      <c r="K373" s="55">
        <v>17</v>
      </c>
      <c r="L373" s="39" t="s">
        <v>883</v>
      </c>
      <c r="M373" s="39"/>
      <c r="N373" s="39" t="s">
        <v>810</v>
      </c>
      <c r="R373" s="68" t="s">
        <v>1637</v>
      </c>
      <c r="S373" s="39" t="s">
        <v>1813</v>
      </c>
      <c r="T373" s="55" t="s">
        <v>69</v>
      </c>
      <c r="U373" s="39"/>
      <c r="V373" s="55" t="s">
        <v>56</v>
      </c>
    </row>
    <row r="374" spans="3:22" ht="25" x14ac:dyDescent="0.35">
      <c r="C374" s="55" t="s">
        <v>985</v>
      </c>
      <c r="E374" s="56">
        <v>514</v>
      </c>
      <c r="G374" s="55" t="s">
        <v>986</v>
      </c>
      <c r="H374" s="55" t="s">
        <v>12</v>
      </c>
      <c r="I374" s="55">
        <v>71</v>
      </c>
      <c r="J374" s="55" t="s">
        <v>110</v>
      </c>
      <c r="K374" s="55">
        <v>17</v>
      </c>
      <c r="L374" s="39" t="s">
        <v>1063</v>
      </c>
      <c r="M374" s="39"/>
      <c r="N374" s="39" t="s">
        <v>1023</v>
      </c>
      <c r="R374" s="68" t="s">
        <v>1637</v>
      </c>
      <c r="S374" s="39" t="s">
        <v>1813</v>
      </c>
      <c r="T374" s="55" t="s">
        <v>69</v>
      </c>
      <c r="U374" s="39"/>
      <c r="V374" s="55" t="s">
        <v>56</v>
      </c>
    </row>
    <row r="375" spans="3:22" x14ac:dyDescent="0.35">
      <c r="C375" s="55" t="s">
        <v>1364</v>
      </c>
      <c r="E375" s="56">
        <v>736</v>
      </c>
      <c r="G375" s="55" t="s">
        <v>513</v>
      </c>
      <c r="H375" s="55" t="s">
        <v>0</v>
      </c>
      <c r="I375" s="55">
        <v>71</v>
      </c>
      <c r="J375" s="55" t="s">
        <v>110</v>
      </c>
      <c r="K375" s="55">
        <v>17</v>
      </c>
      <c r="L375" s="39" t="s">
        <v>1460</v>
      </c>
      <c r="M375" s="39"/>
      <c r="N375" s="39" t="s">
        <v>1404</v>
      </c>
      <c r="P375" s="55" t="s">
        <v>52</v>
      </c>
      <c r="Q375" s="39" t="s">
        <v>1783</v>
      </c>
      <c r="R375" s="68"/>
      <c r="S375" s="44"/>
      <c r="T375" s="55" t="s">
        <v>64</v>
      </c>
      <c r="U375" s="39"/>
    </row>
    <row r="376" spans="3:22" ht="25" x14ac:dyDescent="0.35">
      <c r="C376" s="55" t="s">
        <v>1166</v>
      </c>
      <c r="E376" s="56">
        <v>636</v>
      </c>
      <c r="G376" s="55" t="s">
        <v>742</v>
      </c>
      <c r="H376" s="55" t="s">
        <v>12</v>
      </c>
      <c r="I376" s="55">
        <v>71</v>
      </c>
      <c r="J376" s="55" t="s">
        <v>110</v>
      </c>
      <c r="K376" s="55">
        <v>18</v>
      </c>
      <c r="L376" s="39" t="s">
        <v>1319</v>
      </c>
      <c r="M376" s="39"/>
      <c r="N376" s="39" t="s">
        <v>1226</v>
      </c>
      <c r="P376" s="55" t="s">
        <v>52</v>
      </c>
      <c r="Q376" s="39" t="s">
        <v>1836</v>
      </c>
      <c r="R376" s="68" t="s">
        <v>1637</v>
      </c>
      <c r="T376" s="55" t="s">
        <v>64</v>
      </c>
      <c r="U376" s="39"/>
      <c r="V376" s="39"/>
    </row>
    <row r="377" spans="3:22" ht="50" x14ac:dyDescent="0.35">
      <c r="C377" s="55" t="s">
        <v>367</v>
      </c>
      <c r="E377" s="56">
        <v>164</v>
      </c>
      <c r="G377" s="55" t="s">
        <v>368</v>
      </c>
      <c r="H377" s="55" t="s">
        <v>12</v>
      </c>
      <c r="I377" s="55">
        <v>71</v>
      </c>
      <c r="J377" s="55" t="s">
        <v>110</v>
      </c>
      <c r="K377" s="55">
        <v>19</v>
      </c>
      <c r="L377" s="39" t="s">
        <v>445</v>
      </c>
      <c r="M377" s="39"/>
      <c r="N377" s="39" t="s">
        <v>499</v>
      </c>
      <c r="Q377" s="39" t="s">
        <v>1836</v>
      </c>
      <c r="R377" s="68" t="s">
        <v>1637</v>
      </c>
      <c r="S377" s="39" t="s">
        <v>1813</v>
      </c>
      <c r="T377" s="55" t="s">
        <v>69</v>
      </c>
      <c r="U377" s="39"/>
      <c r="V377" s="55" t="s">
        <v>56</v>
      </c>
    </row>
    <row r="378" spans="3:22" ht="25" x14ac:dyDescent="0.35">
      <c r="C378" s="55" t="s">
        <v>985</v>
      </c>
      <c r="E378" s="56">
        <v>515</v>
      </c>
      <c r="G378" s="55" t="s">
        <v>986</v>
      </c>
      <c r="H378" s="55" t="s">
        <v>12</v>
      </c>
      <c r="I378" s="55">
        <v>71</v>
      </c>
      <c r="J378" s="55" t="s">
        <v>110</v>
      </c>
      <c r="K378" s="55">
        <v>19</v>
      </c>
      <c r="L378" s="39" t="s">
        <v>1062</v>
      </c>
      <c r="M378" s="39"/>
      <c r="N378" s="39" t="s">
        <v>1022</v>
      </c>
      <c r="P378" s="55" t="s">
        <v>52</v>
      </c>
      <c r="Q378" s="39" t="s">
        <v>1833</v>
      </c>
      <c r="R378" s="68" t="s">
        <v>1637</v>
      </c>
      <c r="T378" s="55" t="s">
        <v>64</v>
      </c>
      <c r="U378" s="39"/>
    </row>
    <row r="379" spans="3:22" ht="25" x14ac:dyDescent="0.35">
      <c r="C379" s="55" t="s">
        <v>1364</v>
      </c>
      <c r="E379" s="56">
        <v>737</v>
      </c>
      <c r="G379" s="55" t="s">
        <v>513</v>
      </c>
      <c r="H379" s="55" t="s">
        <v>12</v>
      </c>
      <c r="I379" s="55">
        <v>71</v>
      </c>
      <c r="J379" s="55" t="s">
        <v>110</v>
      </c>
      <c r="K379" s="55">
        <v>19</v>
      </c>
      <c r="L379" s="39" t="s">
        <v>1495</v>
      </c>
      <c r="M379" s="39"/>
      <c r="N379" s="39" t="s">
        <v>1405</v>
      </c>
      <c r="P379" s="55" t="s">
        <v>52</v>
      </c>
      <c r="Q379" s="39" t="s">
        <v>1833</v>
      </c>
      <c r="R379" s="68" t="s">
        <v>1637</v>
      </c>
      <c r="T379" s="55" t="s">
        <v>64</v>
      </c>
      <c r="U379" s="39"/>
    </row>
    <row r="380" spans="3:22" ht="25" x14ac:dyDescent="0.35">
      <c r="C380" s="55" t="s">
        <v>1581</v>
      </c>
      <c r="E380" s="56">
        <v>903</v>
      </c>
      <c r="G380" s="55" t="s">
        <v>1582</v>
      </c>
      <c r="H380" s="55" t="s">
        <v>12</v>
      </c>
      <c r="I380" s="55">
        <v>71</v>
      </c>
      <c r="J380" s="55" t="s">
        <v>110</v>
      </c>
      <c r="K380" s="55">
        <v>19</v>
      </c>
      <c r="L380" s="39" t="s">
        <v>1604</v>
      </c>
      <c r="M380" s="39"/>
      <c r="N380" s="39" t="s">
        <v>1587</v>
      </c>
      <c r="P380" s="55" t="s">
        <v>52</v>
      </c>
      <c r="Q380" s="39" t="s">
        <v>1833</v>
      </c>
      <c r="R380" s="68" t="s">
        <v>1637</v>
      </c>
      <c r="T380" s="55" t="s">
        <v>64</v>
      </c>
      <c r="U380" s="39"/>
    </row>
    <row r="381" spans="3:22" ht="62.5" x14ac:dyDescent="0.35">
      <c r="C381" s="55" t="s">
        <v>1166</v>
      </c>
      <c r="E381" s="56">
        <v>638</v>
      </c>
      <c r="G381" s="55" t="s">
        <v>742</v>
      </c>
      <c r="H381" s="55" t="s">
        <v>12</v>
      </c>
      <c r="I381" s="55">
        <v>71</v>
      </c>
      <c r="J381" s="55" t="s">
        <v>110</v>
      </c>
      <c r="K381" s="55">
        <v>21</v>
      </c>
      <c r="L381" s="39" t="s">
        <v>1321</v>
      </c>
      <c r="M381" s="39"/>
      <c r="N381" s="39" t="s">
        <v>13</v>
      </c>
      <c r="R381" s="68" t="s">
        <v>1637</v>
      </c>
      <c r="S381" s="39" t="s">
        <v>1813</v>
      </c>
      <c r="T381" s="55" t="s">
        <v>69</v>
      </c>
      <c r="U381" s="39"/>
      <c r="V381" s="55" t="s">
        <v>56</v>
      </c>
    </row>
    <row r="382" spans="3:22" ht="50" x14ac:dyDescent="0.35">
      <c r="C382" s="55" t="s">
        <v>48</v>
      </c>
      <c r="E382" s="55">
        <v>912</v>
      </c>
      <c r="G382" s="55" t="s">
        <v>27</v>
      </c>
      <c r="H382" s="55" t="s">
        <v>12</v>
      </c>
      <c r="I382" s="55">
        <v>71</v>
      </c>
      <c r="J382" s="55" t="s">
        <v>110</v>
      </c>
      <c r="K382" s="55" t="s">
        <v>1613</v>
      </c>
      <c r="L382" s="39" t="s">
        <v>1618</v>
      </c>
      <c r="M382" s="39"/>
      <c r="N382" s="39" t="s">
        <v>1614</v>
      </c>
      <c r="P382" s="55" t="s">
        <v>52</v>
      </c>
      <c r="Q382" s="39" t="s">
        <v>1836</v>
      </c>
      <c r="R382" s="68"/>
      <c r="T382" s="55" t="s">
        <v>64</v>
      </c>
      <c r="U382" s="39"/>
      <c r="V382" s="39"/>
    </row>
    <row r="383" spans="3:22" x14ac:dyDescent="0.35">
      <c r="C383" s="55" t="s">
        <v>985</v>
      </c>
      <c r="E383" s="56">
        <v>516</v>
      </c>
      <c r="G383" s="55" t="s">
        <v>986</v>
      </c>
      <c r="H383" s="55" t="s">
        <v>12</v>
      </c>
      <c r="I383" s="55">
        <v>72</v>
      </c>
      <c r="J383" s="55" t="s">
        <v>110</v>
      </c>
      <c r="K383" s="55">
        <v>3</v>
      </c>
      <c r="L383" s="39" t="s">
        <v>1064</v>
      </c>
      <c r="M383" s="39"/>
      <c r="N383" s="39" t="s">
        <v>1023</v>
      </c>
      <c r="R383" s="68" t="s">
        <v>1637</v>
      </c>
      <c r="S383" s="39" t="s">
        <v>1813</v>
      </c>
      <c r="T383" s="55" t="s">
        <v>69</v>
      </c>
      <c r="U383" s="39"/>
      <c r="V383" s="55" t="s">
        <v>56</v>
      </c>
    </row>
    <row r="384" spans="3:22" x14ac:dyDescent="0.35">
      <c r="C384" s="55" t="s">
        <v>1364</v>
      </c>
      <c r="E384" s="56">
        <v>738</v>
      </c>
      <c r="G384" s="55" t="s">
        <v>513</v>
      </c>
      <c r="H384" s="55" t="s">
        <v>0</v>
      </c>
      <c r="I384" s="55">
        <v>72</v>
      </c>
      <c r="J384" s="55" t="s">
        <v>110</v>
      </c>
      <c r="K384" s="55">
        <v>3</v>
      </c>
      <c r="L384" s="39" t="s">
        <v>1460</v>
      </c>
      <c r="M384" s="39"/>
      <c r="N384" s="39" t="s">
        <v>1404</v>
      </c>
      <c r="P384" s="55" t="s">
        <v>52</v>
      </c>
      <c r="Q384" s="39" t="s">
        <v>1783</v>
      </c>
      <c r="R384" s="68"/>
      <c r="S384" s="44"/>
      <c r="T384" s="55" t="s">
        <v>64</v>
      </c>
      <c r="U384" s="39"/>
    </row>
    <row r="385" spans="3:22" ht="37.5" x14ac:dyDescent="0.35">
      <c r="C385" s="55" t="s">
        <v>1364</v>
      </c>
      <c r="E385" s="56">
        <v>739</v>
      </c>
      <c r="G385" s="55" t="s">
        <v>513</v>
      </c>
      <c r="H385" s="55" t="s">
        <v>12</v>
      </c>
      <c r="I385" s="55">
        <v>72</v>
      </c>
      <c r="J385" s="55" t="s">
        <v>110</v>
      </c>
      <c r="K385" s="55">
        <v>3</v>
      </c>
      <c r="L385" s="39" t="s">
        <v>1496</v>
      </c>
      <c r="M385" s="39"/>
      <c r="N385" s="39" t="s">
        <v>1406</v>
      </c>
      <c r="P385" s="55" t="s">
        <v>52</v>
      </c>
      <c r="Q385" s="39" t="s">
        <v>1825</v>
      </c>
      <c r="R385" s="68"/>
      <c r="T385" s="55" t="s">
        <v>67</v>
      </c>
      <c r="U385" s="39" t="s">
        <v>1801</v>
      </c>
    </row>
    <row r="386" spans="3:22" ht="25" x14ac:dyDescent="0.35">
      <c r="C386" s="55" t="s">
        <v>985</v>
      </c>
      <c r="E386" s="56">
        <v>517</v>
      </c>
      <c r="G386" s="55" t="s">
        <v>986</v>
      </c>
      <c r="H386" s="55" t="s">
        <v>12</v>
      </c>
      <c r="I386" s="55">
        <v>72</v>
      </c>
      <c r="J386" s="55" t="s">
        <v>110</v>
      </c>
      <c r="K386" s="55">
        <v>5</v>
      </c>
      <c r="L386" s="39" t="s">
        <v>1062</v>
      </c>
      <c r="M386" s="39"/>
      <c r="N386" s="39" t="s">
        <v>1022</v>
      </c>
      <c r="P386" s="55" t="s">
        <v>52</v>
      </c>
      <c r="Q386" s="39" t="s">
        <v>1833</v>
      </c>
      <c r="R386" s="68" t="s">
        <v>1637</v>
      </c>
      <c r="T386" s="55" t="s">
        <v>64</v>
      </c>
      <c r="U386" s="39"/>
    </row>
    <row r="387" spans="3:22" ht="25" x14ac:dyDescent="0.35">
      <c r="C387" s="55" t="s">
        <v>1364</v>
      </c>
      <c r="E387" s="56">
        <v>740</v>
      </c>
      <c r="G387" s="55" t="s">
        <v>513</v>
      </c>
      <c r="H387" s="55" t="s">
        <v>12</v>
      </c>
      <c r="I387" s="55">
        <v>72</v>
      </c>
      <c r="J387" s="55" t="s">
        <v>110</v>
      </c>
      <c r="K387" s="55">
        <v>5</v>
      </c>
      <c r="L387" s="39" t="s">
        <v>1495</v>
      </c>
      <c r="M387" s="39"/>
      <c r="N387" s="39" t="s">
        <v>1405</v>
      </c>
      <c r="P387" s="55" t="s">
        <v>52</v>
      </c>
      <c r="Q387" s="39" t="s">
        <v>1833</v>
      </c>
      <c r="R387" s="68" t="s">
        <v>1637</v>
      </c>
      <c r="T387" s="55" t="s">
        <v>64</v>
      </c>
      <c r="U387" s="39"/>
    </row>
    <row r="388" spans="3:22" ht="25" x14ac:dyDescent="0.35">
      <c r="C388" s="55" t="s">
        <v>1581</v>
      </c>
      <c r="E388" s="56">
        <v>904</v>
      </c>
      <c r="G388" s="55" t="s">
        <v>1582</v>
      </c>
      <c r="H388" s="55" t="s">
        <v>12</v>
      </c>
      <c r="I388" s="55">
        <v>72</v>
      </c>
      <c r="J388" s="55" t="s">
        <v>110</v>
      </c>
      <c r="K388" s="55">
        <v>5</v>
      </c>
      <c r="L388" s="39" t="s">
        <v>1605</v>
      </c>
      <c r="M388" s="39"/>
      <c r="N388" s="39" t="s">
        <v>1588</v>
      </c>
      <c r="P388" s="55" t="s">
        <v>52</v>
      </c>
      <c r="Q388" s="39" t="s">
        <v>1833</v>
      </c>
      <c r="R388" s="68" t="s">
        <v>1637</v>
      </c>
      <c r="T388" s="55" t="s">
        <v>64</v>
      </c>
      <c r="U388" s="39"/>
    </row>
    <row r="389" spans="3:22" ht="25" x14ac:dyDescent="0.35">
      <c r="C389" s="55" t="s">
        <v>985</v>
      </c>
      <c r="E389" s="56">
        <v>518</v>
      </c>
      <c r="G389" s="55" t="s">
        <v>986</v>
      </c>
      <c r="H389" s="55" t="s">
        <v>12</v>
      </c>
      <c r="I389" s="55">
        <v>72</v>
      </c>
      <c r="J389" s="55" t="s">
        <v>110</v>
      </c>
      <c r="K389" s="55">
        <v>6</v>
      </c>
      <c r="L389" s="39" t="s">
        <v>1062</v>
      </c>
      <c r="M389" s="39"/>
      <c r="N389" s="39" t="s">
        <v>1022</v>
      </c>
      <c r="P389" s="55" t="s">
        <v>52</v>
      </c>
      <c r="Q389" s="39" t="s">
        <v>1712</v>
      </c>
      <c r="R389" s="68" t="s">
        <v>1637</v>
      </c>
      <c r="S389" s="44"/>
      <c r="T389" s="55" t="s">
        <v>64</v>
      </c>
      <c r="U389" s="39"/>
    </row>
    <row r="390" spans="3:22" ht="25" x14ac:dyDescent="0.35">
      <c r="C390" s="55" t="s">
        <v>1166</v>
      </c>
      <c r="E390" s="56">
        <v>637</v>
      </c>
      <c r="G390" s="55" t="s">
        <v>742</v>
      </c>
      <c r="H390" s="55" t="s">
        <v>12</v>
      </c>
      <c r="I390" s="55">
        <v>72</v>
      </c>
      <c r="J390" s="55" t="s">
        <v>110</v>
      </c>
      <c r="K390" s="55">
        <v>6</v>
      </c>
      <c r="L390" s="39" t="s">
        <v>1320</v>
      </c>
      <c r="M390" s="39"/>
      <c r="N390" s="39" t="s">
        <v>1227</v>
      </c>
      <c r="P390" s="55" t="s">
        <v>52</v>
      </c>
      <c r="Q390" s="39" t="s">
        <v>1712</v>
      </c>
      <c r="R390" s="68" t="s">
        <v>1637</v>
      </c>
      <c r="S390" s="44"/>
      <c r="T390" s="55" t="s">
        <v>64</v>
      </c>
      <c r="U390" s="39"/>
    </row>
    <row r="391" spans="3:22" ht="25" x14ac:dyDescent="0.35">
      <c r="C391" s="55" t="s">
        <v>1364</v>
      </c>
      <c r="E391" s="56">
        <v>741</v>
      </c>
      <c r="G391" s="55" t="s">
        <v>513</v>
      </c>
      <c r="H391" s="55" t="s">
        <v>12</v>
      </c>
      <c r="I391" s="55">
        <v>72</v>
      </c>
      <c r="J391" s="55" t="s">
        <v>110</v>
      </c>
      <c r="K391" s="55">
        <v>6</v>
      </c>
      <c r="L391" s="39" t="s">
        <v>1495</v>
      </c>
      <c r="M391" s="39"/>
      <c r="N391" s="39" t="s">
        <v>1405</v>
      </c>
      <c r="P391" s="55" t="s">
        <v>52</v>
      </c>
      <c r="Q391" s="39" t="s">
        <v>1712</v>
      </c>
      <c r="R391" s="68" t="s">
        <v>1637</v>
      </c>
      <c r="S391" s="44"/>
      <c r="T391" s="55" t="s">
        <v>64</v>
      </c>
      <c r="U391" s="39"/>
    </row>
    <row r="392" spans="3:22" ht="25" x14ac:dyDescent="0.35">
      <c r="C392" s="55" t="s">
        <v>1581</v>
      </c>
      <c r="E392" s="56">
        <v>905</v>
      </c>
      <c r="G392" s="55" t="s">
        <v>1582</v>
      </c>
      <c r="H392" s="55" t="s">
        <v>12</v>
      </c>
      <c r="I392" s="55">
        <v>72</v>
      </c>
      <c r="J392" s="55" t="s">
        <v>110</v>
      </c>
      <c r="K392" s="55">
        <v>6</v>
      </c>
      <c r="L392" s="39" t="s">
        <v>1606</v>
      </c>
      <c r="M392" s="39"/>
      <c r="N392" s="39" t="s">
        <v>1589</v>
      </c>
      <c r="P392" s="55" t="s">
        <v>52</v>
      </c>
      <c r="Q392" s="39" t="s">
        <v>1712</v>
      </c>
      <c r="R392" s="68" t="s">
        <v>1637</v>
      </c>
      <c r="S392" s="44"/>
      <c r="T392" s="55" t="s">
        <v>64</v>
      </c>
      <c r="U392" s="39"/>
    </row>
    <row r="393" spans="3:22" ht="25" x14ac:dyDescent="0.35">
      <c r="C393" s="55" t="s">
        <v>985</v>
      </c>
      <c r="E393" s="56">
        <v>519</v>
      </c>
      <c r="G393" s="55" t="s">
        <v>986</v>
      </c>
      <c r="H393" s="55" t="s">
        <v>12</v>
      </c>
      <c r="I393" s="55">
        <v>72</v>
      </c>
      <c r="J393" s="55" t="s">
        <v>110</v>
      </c>
      <c r="K393" s="55">
        <v>7</v>
      </c>
      <c r="L393" s="39" t="s">
        <v>1062</v>
      </c>
      <c r="M393" s="39"/>
      <c r="N393" s="39" t="s">
        <v>1022</v>
      </c>
      <c r="P393" s="55" t="s">
        <v>52</v>
      </c>
      <c r="Q393" s="39" t="s">
        <v>1712</v>
      </c>
      <c r="R393" s="68" t="s">
        <v>1637</v>
      </c>
      <c r="S393" s="44"/>
      <c r="T393" s="55" t="s">
        <v>64</v>
      </c>
      <c r="U393" s="39"/>
    </row>
    <row r="394" spans="3:22" ht="25" x14ac:dyDescent="0.35">
      <c r="C394" s="55" t="s">
        <v>1364</v>
      </c>
      <c r="E394" s="56">
        <v>742</v>
      </c>
      <c r="G394" s="55" t="s">
        <v>513</v>
      </c>
      <c r="H394" s="55" t="s">
        <v>12</v>
      </c>
      <c r="I394" s="55">
        <v>72</v>
      </c>
      <c r="J394" s="55" t="s">
        <v>110</v>
      </c>
      <c r="K394" s="55">
        <v>7</v>
      </c>
      <c r="L394" s="39" t="s">
        <v>1495</v>
      </c>
      <c r="M394" s="39"/>
      <c r="N394" s="39" t="s">
        <v>1405</v>
      </c>
      <c r="P394" s="55" t="s">
        <v>52</v>
      </c>
      <c r="Q394" s="39" t="s">
        <v>1712</v>
      </c>
      <c r="R394" s="68" t="s">
        <v>1637</v>
      </c>
      <c r="S394" s="44"/>
      <c r="T394" s="55" t="s">
        <v>64</v>
      </c>
      <c r="U394" s="39"/>
    </row>
    <row r="395" spans="3:22" ht="37.5" x14ac:dyDescent="0.35">
      <c r="C395" s="55" t="s">
        <v>1581</v>
      </c>
      <c r="E395" s="56">
        <v>906</v>
      </c>
      <c r="G395" s="55" t="s">
        <v>1582</v>
      </c>
      <c r="H395" s="55" t="s">
        <v>12</v>
      </c>
      <c r="I395" s="55">
        <v>72</v>
      </c>
      <c r="J395" s="55" t="s">
        <v>110</v>
      </c>
      <c r="K395" s="55">
        <v>7</v>
      </c>
      <c r="L395" s="39" t="s">
        <v>1607</v>
      </c>
      <c r="M395" s="39"/>
      <c r="N395" s="39" t="s">
        <v>1590</v>
      </c>
      <c r="P395" s="55" t="s">
        <v>52</v>
      </c>
      <c r="Q395" s="39" t="s">
        <v>1712</v>
      </c>
      <c r="R395" s="68" t="s">
        <v>1637</v>
      </c>
      <c r="S395" s="44"/>
      <c r="T395" s="55" t="s">
        <v>64</v>
      </c>
      <c r="U395" s="39"/>
    </row>
    <row r="396" spans="3:22" x14ac:dyDescent="0.35">
      <c r="C396" s="55" t="s">
        <v>741</v>
      </c>
      <c r="E396" s="56">
        <v>349</v>
      </c>
      <c r="G396" s="55" t="s">
        <v>742</v>
      </c>
      <c r="H396" s="55" t="s">
        <v>0</v>
      </c>
      <c r="I396" s="55">
        <v>72</v>
      </c>
      <c r="J396" s="55" t="s">
        <v>268</v>
      </c>
      <c r="K396" s="55">
        <v>11</v>
      </c>
      <c r="L396" s="39" t="s">
        <v>881</v>
      </c>
      <c r="M396" s="39"/>
      <c r="N396" s="39" t="s">
        <v>810</v>
      </c>
      <c r="P396" s="78" t="s">
        <v>49</v>
      </c>
      <c r="R396" s="68"/>
      <c r="S396" s="44"/>
      <c r="T396" s="55" t="s">
        <v>64</v>
      </c>
      <c r="U396" s="39"/>
    </row>
    <row r="397" spans="3:22" ht="25" x14ac:dyDescent="0.35">
      <c r="C397" s="55" t="s">
        <v>1166</v>
      </c>
      <c r="E397" s="56">
        <v>639</v>
      </c>
      <c r="G397" s="55" t="s">
        <v>742</v>
      </c>
      <c r="H397" s="55" t="s">
        <v>12</v>
      </c>
      <c r="I397" s="55">
        <v>72</v>
      </c>
      <c r="J397" s="55" t="s">
        <v>268</v>
      </c>
      <c r="K397" s="55">
        <v>15</v>
      </c>
      <c r="L397" s="39" t="s">
        <v>1322</v>
      </c>
      <c r="M397" s="39"/>
      <c r="N397" s="39" t="s">
        <v>1228</v>
      </c>
      <c r="Q397" s="39" t="s">
        <v>1836</v>
      </c>
      <c r="R397" s="68" t="s">
        <v>1637</v>
      </c>
      <c r="S397" s="39" t="s">
        <v>1813</v>
      </c>
      <c r="T397" s="55" t="s">
        <v>69</v>
      </c>
      <c r="U397" s="39"/>
      <c r="V397" s="55" t="s">
        <v>56</v>
      </c>
    </row>
    <row r="398" spans="3:22" ht="37.5" x14ac:dyDescent="0.35">
      <c r="C398" s="55" t="s">
        <v>1364</v>
      </c>
      <c r="E398" s="56">
        <v>743</v>
      </c>
      <c r="G398" s="55" t="s">
        <v>513</v>
      </c>
      <c r="H398" s="55" t="s">
        <v>12</v>
      </c>
      <c r="I398" s="55">
        <v>72</v>
      </c>
      <c r="J398" s="55" t="s">
        <v>268</v>
      </c>
      <c r="K398" s="55">
        <v>15</v>
      </c>
      <c r="L398" s="39" t="s">
        <v>1497</v>
      </c>
      <c r="M398" s="39"/>
      <c r="N398" s="39" t="s">
        <v>1406</v>
      </c>
      <c r="Q398" s="39" t="s">
        <v>1836</v>
      </c>
      <c r="R398" s="68" t="s">
        <v>1637</v>
      </c>
      <c r="S398" s="39" t="s">
        <v>1813</v>
      </c>
      <c r="T398" s="55" t="s">
        <v>69</v>
      </c>
      <c r="U398" s="39"/>
      <c r="V398" s="55" t="s">
        <v>56</v>
      </c>
    </row>
    <row r="399" spans="3:22" ht="37.5" x14ac:dyDescent="0.35">
      <c r="C399" s="55" t="s">
        <v>39</v>
      </c>
      <c r="D399" s="56"/>
      <c r="E399" s="56">
        <v>82</v>
      </c>
      <c r="F399" s="56"/>
      <c r="G399" s="55" t="s">
        <v>40</v>
      </c>
      <c r="H399" s="61" t="s">
        <v>12</v>
      </c>
      <c r="I399" s="61">
        <v>72</v>
      </c>
      <c r="J399" s="62" t="s">
        <v>268</v>
      </c>
      <c r="K399" s="61">
        <v>19</v>
      </c>
      <c r="L399" s="39" t="s">
        <v>300</v>
      </c>
      <c r="M399" s="39"/>
      <c r="N399" s="39" t="s">
        <v>301</v>
      </c>
      <c r="O399" s="39"/>
      <c r="P399" s="61"/>
      <c r="R399" s="68" t="s">
        <v>1637</v>
      </c>
      <c r="S399" s="39" t="s">
        <v>1813</v>
      </c>
      <c r="T399" s="55" t="s">
        <v>69</v>
      </c>
      <c r="U399" s="39"/>
      <c r="V399" s="55" t="s">
        <v>56</v>
      </c>
    </row>
    <row r="400" spans="3:22" ht="25" x14ac:dyDescent="0.35">
      <c r="C400" s="55" t="s">
        <v>741</v>
      </c>
      <c r="E400" s="56">
        <v>348</v>
      </c>
      <c r="G400" s="55" t="s">
        <v>742</v>
      </c>
      <c r="H400" s="55" t="s">
        <v>12</v>
      </c>
      <c r="I400" s="55">
        <v>72</v>
      </c>
      <c r="J400" s="55" t="s">
        <v>110</v>
      </c>
      <c r="K400" s="55" t="s">
        <v>759</v>
      </c>
      <c r="L400" s="39" t="s">
        <v>884</v>
      </c>
      <c r="M400" s="39"/>
      <c r="N400" s="39" t="s">
        <v>810</v>
      </c>
      <c r="Q400" s="39" t="s">
        <v>1836</v>
      </c>
      <c r="R400" s="68" t="s">
        <v>1637</v>
      </c>
      <c r="S400" s="39" t="s">
        <v>1813</v>
      </c>
      <c r="T400" s="55" t="s">
        <v>69</v>
      </c>
      <c r="U400" s="39"/>
      <c r="V400" s="55" t="s">
        <v>56</v>
      </c>
    </row>
    <row r="401" spans="3:22" ht="75" x14ac:dyDescent="0.35">
      <c r="C401" s="55" t="s">
        <v>1166</v>
      </c>
      <c r="E401" s="56">
        <v>640</v>
      </c>
      <c r="G401" s="55" t="s">
        <v>742</v>
      </c>
      <c r="H401" s="55" t="s">
        <v>12</v>
      </c>
      <c r="I401" s="55">
        <v>73</v>
      </c>
      <c r="J401" s="55" t="s">
        <v>268</v>
      </c>
      <c r="K401" s="55">
        <v>5</v>
      </c>
      <c r="L401" s="39" t="s">
        <v>1323</v>
      </c>
      <c r="M401" s="39"/>
      <c r="N401" s="39" t="s">
        <v>1229</v>
      </c>
      <c r="Q401" s="39" t="s">
        <v>1709</v>
      </c>
      <c r="R401" s="68" t="s">
        <v>1637</v>
      </c>
      <c r="S401" s="39" t="s">
        <v>1811</v>
      </c>
      <c r="T401" s="55" t="s">
        <v>69</v>
      </c>
      <c r="U401" s="39"/>
      <c r="V401" s="55" t="s">
        <v>75</v>
      </c>
    </row>
    <row r="402" spans="3:22" x14ac:dyDescent="0.35">
      <c r="C402" s="55" t="s">
        <v>1364</v>
      </c>
      <c r="E402" s="56">
        <v>744</v>
      </c>
      <c r="G402" s="55" t="s">
        <v>513</v>
      </c>
      <c r="H402" s="55" t="s">
        <v>0</v>
      </c>
      <c r="I402" s="55">
        <v>74</v>
      </c>
      <c r="J402" s="55" t="s">
        <v>268</v>
      </c>
      <c r="K402" s="55">
        <v>4</v>
      </c>
      <c r="L402" s="39" t="s">
        <v>1460</v>
      </c>
      <c r="M402" s="39"/>
      <c r="N402" s="39" t="s">
        <v>1404</v>
      </c>
      <c r="P402" s="55" t="s">
        <v>52</v>
      </c>
      <c r="Q402" s="39" t="s">
        <v>1783</v>
      </c>
      <c r="R402" s="68"/>
      <c r="S402" s="44"/>
      <c r="T402" s="55" t="s">
        <v>64</v>
      </c>
      <c r="U402" s="39"/>
    </row>
    <row r="403" spans="3:22" ht="25" x14ac:dyDescent="0.35">
      <c r="C403" s="55" t="s">
        <v>741</v>
      </c>
      <c r="E403" s="56">
        <v>350</v>
      </c>
      <c r="G403" s="55" t="s">
        <v>742</v>
      </c>
      <c r="H403" s="55" t="s">
        <v>12</v>
      </c>
      <c r="I403" s="55">
        <v>74</v>
      </c>
      <c r="J403" s="55" t="s">
        <v>268</v>
      </c>
      <c r="K403" s="55">
        <v>5</v>
      </c>
      <c r="L403" s="39" t="s">
        <v>883</v>
      </c>
      <c r="M403" s="39"/>
      <c r="N403" s="39" t="s">
        <v>810</v>
      </c>
      <c r="P403" s="55" t="s">
        <v>52</v>
      </c>
      <c r="Q403" s="39" t="s">
        <v>1833</v>
      </c>
      <c r="R403" s="68" t="s">
        <v>1637</v>
      </c>
      <c r="T403" s="55" t="s">
        <v>64</v>
      </c>
      <c r="U403" s="39"/>
    </row>
    <row r="404" spans="3:22" ht="25" x14ac:dyDescent="0.35">
      <c r="C404" s="55" t="s">
        <v>367</v>
      </c>
      <c r="E404" s="56">
        <v>165</v>
      </c>
      <c r="G404" s="55" t="s">
        <v>368</v>
      </c>
      <c r="H404" s="55" t="s">
        <v>12</v>
      </c>
      <c r="I404" s="55">
        <v>74</v>
      </c>
      <c r="J404" s="55" t="s">
        <v>385</v>
      </c>
      <c r="K404" s="55">
        <v>7</v>
      </c>
      <c r="L404" s="39" t="s">
        <v>446</v>
      </c>
      <c r="M404" s="39"/>
      <c r="N404" s="39" t="s">
        <v>499</v>
      </c>
      <c r="P404" s="55" t="s">
        <v>52</v>
      </c>
      <c r="Q404" s="39" t="s">
        <v>1833</v>
      </c>
      <c r="R404" s="68" t="s">
        <v>1637</v>
      </c>
      <c r="T404" s="55" t="s">
        <v>64</v>
      </c>
      <c r="U404" s="39"/>
    </row>
    <row r="405" spans="3:22" x14ac:dyDescent="0.35">
      <c r="C405" s="55" t="s">
        <v>1364</v>
      </c>
      <c r="E405" s="56">
        <v>745</v>
      </c>
      <c r="G405" s="55" t="s">
        <v>513</v>
      </c>
      <c r="H405" s="55" t="s">
        <v>0</v>
      </c>
      <c r="I405" s="55">
        <v>74</v>
      </c>
      <c r="J405" s="55" t="s">
        <v>268</v>
      </c>
      <c r="K405" s="55">
        <v>10</v>
      </c>
      <c r="L405" s="39" t="s">
        <v>1460</v>
      </c>
      <c r="M405" s="39"/>
      <c r="N405" s="39" t="s">
        <v>1404</v>
      </c>
      <c r="P405" s="55" t="s">
        <v>52</v>
      </c>
      <c r="Q405" s="39" t="s">
        <v>1783</v>
      </c>
      <c r="R405" s="68"/>
      <c r="S405" s="44"/>
      <c r="T405" s="55" t="s">
        <v>64</v>
      </c>
      <c r="U405" s="39"/>
    </row>
    <row r="406" spans="3:22" ht="37.5" x14ac:dyDescent="0.35">
      <c r="C406" s="55" t="s">
        <v>1364</v>
      </c>
      <c r="E406" s="56">
        <v>747</v>
      </c>
      <c r="G406" s="55" t="s">
        <v>513</v>
      </c>
      <c r="H406" s="55" t="s">
        <v>12</v>
      </c>
      <c r="I406" s="55">
        <v>74</v>
      </c>
      <c r="J406" s="55" t="s">
        <v>268</v>
      </c>
      <c r="K406" s="55">
        <v>10</v>
      </c>
      <c r="L406" s="39" t="s">
        <v>1496</v>
      </c>
      <c r="M406" s="39"/>
      <c r="N406" s="39" t="s">
        <v>1406</v>
      </c>
      <c r="P406" s="55" t="s">
        <v>52</v>
      </c>
      <c r="Q406" s="39" t="s">
        <v>1825</v>
      </c>
      <c r="R406" s="68"/>
      <c r="T406" s="55" t="s">
        <v>67</v>
      </c>
      <c r="U406" s="39" t="s">
        <v>1802</v>
      </c>
    </row>
    <row r="407" spans="3:22" ht="25" x14ac:dyDescent="0.35">
      <c r="C407" s="55" t="s">
        <v>1364</v>
      </c>
      <c r="E407" s="56">
        <v>746</v>
      </c>
      <c r="G407" s="55" t="s">
        <v>513</v>
      </c>
      <c r="H407" s="55" t="s">
        <v>12</v>
      </c>
      <c r="I407" s="55">
        <v>74</v>
      </c>
      <c r="J407" s="55" t="s">
        <v>268</v>
      </c>
      <c r="K407" s="55">
        <v>12</v>
      </c>
      <c r="L407" s="39" t="s">
        <v>1498</v>
      </c>
      <c r="M407" s="39"/>
      <c r="N407" s="39" t="s">
        <v>1407</v>
      </c>
      <c r="P407" s="55" t="s">
        <v>52</v>
      </c>
      <c r="Q407" s="39" t="s">
        <v>1833</v>
      </c>
      <c r="R407" s="68" t="s">
        <v>1637</v>
      </c>
      <c r="T407" s="55" t="s">
        <v>64</v>
      </c>
      <c r="U407" s="39"/>
    </row>
    <row r="408" spans="3:22" x14ac:dyDescent="0.35">
      <c r="C408" s="55" t="s">
        <v>741</v>
      </c>
      <c r="E408" s="56">
        <v>351</v>
      </c>
      <c r="G408" s="55" t="s">
        <v>742</v>
      </c>
      <c r="H408" s="55" t="s">
        <v>0</v>
      </c>
      <c r="I408" s="55">
        <v>74</v>
      </c>
      <c r="J408" s="55" t="s">
        <v>760</v>
      </c>
      <c r="K408" s="55">
        <v>19</v>
      </c>
      <c r="L408" s="39" t="s">
        <v>881</v>
      </c>
      <c r="M408" s="39"/>
      <c r="N408" s="39" t="s">
        <v>810</v>
      </c>
      <c r="P408" s="78" t="s">
        <v>49</v>
      </c>
      <c r="R408" s="68"/>
      <c r="S408" s="44"/>
      <c r="T408" s="55" t="s">
        <v>64</v>
      </c>
      <c r="U408" s="39"/>
    </row>
    <row r="409" spans="3:22" ht="87.5" x14ac:dyDescent="0.35">
      <c r="C409" s="55" t="s">
        <v>1166</v>
      </c>
      <c r="E409" s="56">
        <v>643</v>
      </c>
      <c r="G409" s="55" t="s">
        <v>742</v>
      </c>
      <c r="H409" s="55" t="s">
        <v>12</v>
      </c>
      <c r="I409" s="55">
        <v>74</v>
      </c>
      <c r="J409" s="55" t="s">
        <v>760</v>
      </c>
      <c r="K409" s="55">
        <v>20</v>
      </c>
      <c r="L409" s="39" t="s">
        <v>1326</v>
      </c>
      <c r="M409" s="39"/>
      <c r="N409" s="39" t="s">
        <v>1232</v>
      </c>
      <c r="P409" s="55" t="s">
        <v>52</v>
      </c>
      <c r="Q409" s="39" t="s">
        <v>1831</v>
      </c>
      <c r="R409" s="68" t="s">
        <v>1637</v>
      </c>
      <c r="T409" s="55" t="s">
        <v>64</v>
      </c>
      <c r="U409" s="39"/>
    </row>
    <row r="410" spans="3:22" ht="62.5" x14ac:dyDescent="0.35">
      <c r="C410" s="55" t="s">
        <v>1166</v>
      </c>
      <c r="E410" s="56">
        <v>641</v>
      </c>
      <c r="G410" s="55" t="s">
        <v>742</v>
      </c>
      <c r="H410" s="55" t="s">
        <v>12</v>
      </c>
      <c r="I410" s="55">
        <v>75</v>
      </c>
      <c r="J410" s="55" t="s">
        <v>760</v>
      </c>
      <c r="K410" s="55">
        <v>2</v>
      </c>
      <c r="L410" s="39" t="s">
        <v>1324</v>
      </c>
      <c r="M410" s="39"/>
      <c r="N410" s="39" t="s">
        <v>1230</v>
      </c>
      <c r="P410" s="55" t="s">
        <v>52</v>
      </c>
      <c r="Q410" s="39" t="s">
        <v>1824</v>
      </c>
      <c r="R410" s="68" t="s">
        <v>1637</v>
      </c>
      <c r="T410" s="55" t="s">
        <v>64</v>
      </c>
      <c r="U410" s="39"/>
    </row>
    <row r="411" spans="3:22" ht="75" x14ac:dyDescent="0.35">
      <c r="C411" s="55" t="s">
        <v>1166</v>
      </c>
      <c r="E411" s="56">
        <v>642</v>
      </c>
      <c r="G411" s="55" t="s">
        <v>742</v>
      </c>
      <c r="H411" s="55" t="s">
        <v>12</v>
      </c>
      <c r="I411" s="55">
        <v>75</v>
      </c>
      <c r="J411" s="55" t="s">
        <v>760</v>
      </c>
      <c r="K411" s="55">
        <v>2</v>
      </c>
      <c r="L411" s="39" t="s">
        <v>1325</v>
      </c>
      <c r="M411" s="39"/>
      <c r="N411" s="39" t="s">
        <v>1231</v>
      </c>
      <c r="Q411" s="39" t="s">
        <v>1709</v>
      </c>
      <c r="R411" s="68" t="s">
        <v>1637</v>
      </c>
      <c r="S411" s="39" t="s">
        <v>1811</v>
      </c>
      <c r="T411" s="55" t="s">
        <v>69</v>
      </c>
      <c r="U411" s="39"/>
      <c r="V411" s="55" t="s">
        <v>75</v>
      </c>
    </row>
    <row r="412" spans="3:22" ht="87.5" x14ac:dyDescent="0.35">
      <c r="C412" s="55" t="s">
        <v>1166</v>
      </c>
      <c r="E412" s="56">
        <v>644</v>
      </c>
      <c r="G412" s="55" t="s">
        <v>742</v>
      </c>
      <c r="H412" s="55" t="s">
        <v>12</v>
      </c>
      <c r="I412" s="55">
        <v>75</v>
      </c>
      <c r="J412" s="55" t="s">
        <v>761</v>
      </c>
      <c r="K412" s="55">
        <v>11</v>
      </c>
      <c r="L412" s="39" t="s">
        <v>1327</v>
      </c>
      <c r="M412" s="39"/>
      <c r="N412" s="39" t="s">
        <v>1233</v>
      </c>
      <c r="P412" s="55" t="s">
        <v>52</v>
      </c>
      <c r="Q412" s="39" t="s">
        <v>1831</v>
      </c>
      <c r="R412" s="68" t="s">
        <v>1637</v>
      </c>
      <c r="T412" s="55" t="s">
        <v>64</v>
      </c>
      <c r="U412" s="39"/>
    </row>
    <row r="413" spans="3:22" x14ac:dyDescent="0.35">
      <c r="C413" s="55" t="s">
        <v>741</v>
      </c>
      <c r="E413" s="56">
        <v>352</v>
      </c>
      <c r="G413" s="55" t="s">
        <v>742</v>
      </c>
      <c r="H413" s="55" t="s">
        <v>0</v>
      </c>
      <c r="I413" s="55">
        <v>75</v>
      </c>
      <c r="J413" s="55" t="s">
        <v>761</v>
      </c>
      <c r="K413" s="55">
        <v>15</v>
      </c>
      <c r="L413" s="39" t="s">
        <v>881</v>
      </c>
      <c r="M413" s="39"/>
      <c r="N413" s="39" t="s">
        <v>810</v>
      </c>
      <c r="P413" s="78" t="s">
        <v>49</v>
      </c>
      <c r="R413" s="68"/>
      <c r="S413" s="44"/>
      <c r="T413" s="55" t="s">
        <v>64</v>
      </c>
      <c r="U413" s="39"/>
    </row>
    <row r="414" spans="3:22" x14ac:dyDescent="0.35">
      <c r="C414" s="55" t="s">
        <v>741</v>
      </c>
      <c r="E414" s="56">
        <v>353</v>
      </c>
      <c r="G414" s="55" t="s">
        <v>742</v>
      </c>
      <c r="H414" s="55" t="s">
        <v>0</v>
      </c>
      <c r="I414" s="55">
        <v>76</v>
      </c>
      <c r="J414" s="55" t="s">
        <v>761</v>
      </c>
      <c r="K414" s="55" t="s">
        <v>762</v>
      </c>
      <c r="L414" s="39" t="s">
        <v>885</v>
      </c>
      <c r="M414" s="39"/>
      <c r="N414" s="39" t="s">
        <v>824</v>
      </c>
      <c r="P414" s="55" t="s">
        <v>49</v>
      </c>
      <c r="R414" s="68"/>
      <c r="S414" s="44"/>
      <c r="T414" s="55" t="s">
        <v>64</v>
      </c>
      <c r="U414" s="39"/>
    </row>
    <row r="415" spans="3:22" x14ac:dyDescent="0.35">
      <c r="C415" s="55" t="s">
        <v>1364</v>
      </c>
      <c r="E415" s="56">
        <v>748</v>
      </c>
      <c r="G415" s="55" t="s">
        <v>513</v>
      </c>
      <c r="H415" s="55" t="s">
        <v>0</v>
      </c>
      <c r="I415" s="55">
        <v>77</v>
      </c>
      <c r="J415" s="55" t="s">
        <v>269</v>
      </c>
      <c r="K415" s="55">
        <v>11</v>
      </c>
      <c r="L415" s="39" t="s">
        <v>1499</v>
      </c>
      <c r="M415" s="39"/>
      <c r="R415" s="68"/>
      <c r="T415" s="55" t="s">
        <v>69</v>
      </c>
      <c r="U415" s="39"/>
      <c r="V415" s="55" t="s">
        <v>51</v>
      </c>
    </row>
    <row r="416" spans="3:22" ht="25" x14ac:dyDescent="0.35">
      <c r="C416" s="55" t="s">
        <v>741</v>
      </c>
      <c r="E416" s="56">
        <v>354</v>
      </c>
      <c r="G416" s="55" t="s">
        <v>742</v>
      </c>
      <c r="H416" s="55" t="s">
        <v>0</v>
      </c>
      <c r="I416" s="55">
        <v>77</v>
      </c>
      <c r="J416" s="55" t="s">
        <v>269</v>
      </c>
      <c r="K416" s="55">
        <v>12</v>
      </c>
      <c r="L416" s="39" t="s">
        <v>886</v>
      </c>
      <c r="M416" s="39"/>
      <c r="N416" s="39" t="s">
        <v>810</v>
      </c>
      <c r="R416" s="68"/>
      <c r="T416" s="55" t="s">
        <v>69</v>
      </c>
      <c r="U416" s="39"/>
      <c r="V416" s="55" t="s">
        <v>51</v>
      </c>
    </row>
    <row r="417" spans="3:22" ht="87.5" x14ac:dyDescent="0.35">
      <c r="C417" s="55" t="s">
        <v>1364</v>
      </c>
      <c r="E417" s="56">
        <v>749</v>
      </c>
      <c r="G417" s="55" t="s">
        <v>513</v>
      </c>
      <c r="H417" s="55" t="s">
        <v>12</v>
      </c>
      <c r="I417" s="55">
        <v>77</v>
      </c>
      <c r="J417" s="55" t="s">
        <v>269</v>
      </c>
      <c r="K417" s="55">
        <v>13</v>
      </c>
      <c r="L417" s="39" t="s">
        <v>1500</v>
      </c>
      <c r="M417" s="39"/>
      <c r="N417" s="39" t="s">
        <v>1408</v>
      </c>
      <c r="P417" s="78" t="s">
        <v>49</v>
      </c>
      <c r="Q417" s="47" t="s">
        <v>1714</v>
      </c>
      <c r="R417" s="68" t="s">
        <v>1637</v>
      </c>
      <c r="S417" s="44"/>
      <c r="T417" s="55" t="s">
        <v>64</v>
      </c>
      <c r="U417" s="39"/>
    </row>
    <row r="418" spans="3:22" ht="25" x14ac:dyDescent="0.35">
      <c r="C418" s="55" t="s">
        <v>741</v>
      </c>
      <c r="E418" s="56">
        <v>355</v>
      </c>
      <c r="G418" s="55" t="s">
        <v>742</v>
      </c>
      <c r="H418" s="55" t="s">
        <v>12</v>
      </c>
      <c r="I418" s="55">
        <v>77</v>
      </c>
      <c r="J418" s="55" t="s">
        <v>269</v>
      </c>
      <c r="K418" s="55">
        <v>23</v>
      </c>
      <c r="L418" s="39" t="s">
        <v>887</v>
      </c>
      <c r="M418" s="39"/>
      <c r="N418" s="39" t="s">
        <v>810</v>
      </c>
      <c r="P418" s="55" t="s">
        <v>52</v>
      </c>
      <c r="Q418" s="39" t="s">
        <v>1749</v>
      </c>
      <c r="R418" s="68" t="s">
        <v>1637</v>
      </c>
      <c r="S418" s="44"/>
      <c r="T418" s="55" t="s">
        <v>64</v>
      </c>
      <c r="U418" s="39"/>
    </row>
    <row r="419" spans="3:22" ht="50" x14ac:dyDescent="0.35">
      <c r="C419" s="55" t="s">
        <v>1166</v>
      </c>
      <c r="E419" s="56">
        <v>645</v>
      </c>
      <c r="G419" s="55" t="s">
        <v>742</v>
      </c>
      <c r="H419" s="55" t="s">
        <v>0</v>
      </c>
      <c r="I419" s="55">
        <v>77</v>
      </c>
      <c r="J419" s="55" t="s">
        <v>269</v>
      </c>
      <c r="K419" s="55">
        <v>23</v>
      </c>
      <c r="L419" s="39" t="s">
        <v>1328</v>
      </c>
      <c r="M419" s="39"/>
      <c r="N419" s="39" t="s">
        <v>1234</v>
      </c>
      <c r="P419" s="78" t="s">
        <v>49</v>
      </c>
      <c r="R419" s="68"/>
      <c r="S419" s="44"/>
      <c r="T419" s="55" t="s">
        <v>64</v>
      </c>
      <c r="U419" s="39"/>
    </row>
    <row r="420" spans="3:22" ht="37.5" x14ac:dyDescent="0.35">
      <c r="C420" s="55" t="s">
        <v>1364</v>
      </c>
      <c r="E420" s="56">
        <v>750</v>
      </c>
      <c r="G420" s="55" t="s">
        <v>513</v>
      </c>
      <c r="H420" s="55" t="s">
        <v>0</v>
      </c>
      <c r="I420" s="55">
        <v>77</v>
      </c>
      <c r="J420" s="55" t="s">
        <v>269</v>
      </c>
      <c r="K420" s="55">
        <v>23</v>
      </c>
      <c r="L420" s="39" t="s">
        <v>1501</v>
      </c>
      <c r="M420" s="39"/>
      <c r="P420" s="55" t="s">
        <v>52</v>
      </c>
      <c r="Q420" s="39" t="s">
        <v>1765</v>
      </c>
      <c r="R420" s="68"/>
      <c r="S420" s="44"/>
      <c r="T420" s="55" t="s">
        <v>64</v>
      </c>
      <c r="U420" s="39"/>
    </row>
    <row r="421" spans="3:22" ht="25" x14ac:dyDescent="0.35">
      <c r="C421" s="55" t="s">
        <v>39</v>
      </c>
      <c r="D421" s="56"/>
      <c r="E421" s="56">
        <v>83</v>
      </c>
      <c r="F421" s="56"/>
      <c r="G421" s="55" t="s">
        <v>40</v>
      </c>
      <c r="H421" s="55" t="s">
        <v>0</v>
      </c>
      <c r="I421" s="55">
        <v>77</v>
      </c>
      <c r="J421" s="55" t="s">
        <v>269</v>
      </c>
      <c r="K421" s="55">
        <v>24</v>
      </c>
      <c r="L421" s="39" t="s">
        <v>302</v>
      </c>
      <c r="M421" s="39"/>
      <c r="N421" s="39" t="s">
        <v>303</v>
      </c>
      <c r="P421" s="78" t="s">
        <v>49</v>
      </c>
      <c r="R421" s="68"/>
      <c r="T421" s="55" t="s">
        <v>64</v>
      </c>
      <c r="U421" s="39"/>
    </row>
    <row r="422" spans="3:22" ht="25" x14ac:dyDescent="0.35">
      <c r="C422" s="55" t="s">
        <v>1364</v>
      </c>
      <c r="E422" s="56">
        <v>751</v>
      </c>
      <c r="G422" s="55" t="s">
        <v>513</v>
      </c>
      <c r="H422" s="55" t="s">
        <v>12</v>
      </c>
      <c r="I422" s="55">
        <v>78</v>
      </c>
      <c r="J422" s="55" t="s">
        <v>269</v>
      </c>
      <c r="K422" s="55">
        <v>7</v>
      </c>
      <c r="L422" s="39" t="s">
        <v>1502</v>
      </c>
      <c r="M422" s="39"/>
      <c r="P422" s="55" t="s">
        <v>50</v>
      </c>
      <c r="Q422" s="39" t="s">
        <v>1749</v>
      </c>
      <c r="R422" s="68" t="s">
        <v>1637</v>
      </c>
      <c r="S422" s="44"/>
      <c r="T422" s="55" t="s">
        <v>65</v>
      </c>
      <c r="U422" s="39"/>
    </row>
    <row r="423" spans="3:22" ht="25" x14ac:dyDescent="0.35">
      <c r="C423" s="55" t="s">
        <v>1364</v>
      </c>
      <c r="E423" s="56">
        <v>752</v>
      </c>
      <c r="G423" s="55" t="s">
        <v>513</v>
      </c>
      <c r="H423" s="55" t="s">
        <v>12</v>
      </c>
      <c r="I423" s="55">
        <v>78</v>
      </c>
      <c r="J423" s="55" t="s">
        <v>249</v>
      </c>
      <c r="K423" s="55">
        <v>13</v>
      </c>
      <c r="L423" s="39" t="s">
        <v>1503</v>
      </c>
      <c r="M423" s="39"/>
      <c r="N423" s="39" t="s">
        <v>1409</v>
      </c>
      <c r="P423" s="55" t="s">
        <v>52</v>
      </c>
      <c r="Q423" s="39" t="s">
        <v>1833</v>
      </c>
      <c r="R423" s="68" t="s">
        <v>1637</v>
      </c>
      <c r="T423" s="55" t="s">
        <v>64</v>
      </c>
      <c r="U423" s="39"/>
    </row>
    <row r="424" spans="3:22" x14ac:dyDescent="0.35">
      <c r="C424" s="55" t="s">
        <v>741</v>
      </c>
      <c r="E424" s="56">
        <v>356</v>
      </c>
      <c r="G424" s="55" t="s">
        <v>742</v>
      </c>
      <c r="H424" s="55" t="s">
        <v>0</v>
      </c>
      <c r="I424" s="55">
        <v>78</v>
      </c>
      <c r="J424" s="55" t="s">
        <v>249</v>
      </c>
      <c r="K424" s="55">
        <v>16</v>
      </c>
      <c r="L424" s="39" t="s">
        <v>881</v>
      </c>
      <c r="M424" s="39"/>
      <c r="N424" s="39" t="s">
        <v>810</v>
      </c>
      <c r="P424" s="78" t="s">
        <v>49</v>
      </c>
      <c r="R424" s="68"/>
      <c r="S424" s="44"/>
      <c r="T424" s="55" t="s">
        <v>64</v>
      </c>
      <c r="U424" s="39"/>
    </row>
    <row r="425" spans="3:22" ht="25" x14ac:dyDescent="0.35">
      <c r="C425" s="55" t="s">
        <v>741</v>
      </c>
      <c r="E425" s="56">
        <v>357</v>
      </c>
      <c r="G425" s="55" t="s">
        <v>742</v>
      </c>
      <c r="H425" s="55" t="s">
        <v>0</v>
      </c>
      <c r="I425" s="55">
        <v>78</v>
      </c>
      <c r="J425" s="55" t="s">
        <v>249</v>
      </c>
      <c r="K425" s="55">
        <v>21</v>
      </c>
      <c r="L425" s="39" t="s">
        <v>888</v>
      </c>
      <c r="M425" s="39"/>
      <c r="N425" s="39" t="s">
        <v>810</v>
      </c>
      <c r="P425" s="78" t="s">
        <v>49</v>
      </c>
      <c r="R425" s="68"/>
      <c r="S425" s="44"/>
      <c r="T425" s="55" t="s">
        <v>64</v>
      </c>
      <c r="U425" s="39"/>
    </row>
    <row r="426" spans="3:22" ht="37.5" x14ac:dyDescent="0.35">
      <c r="C426" s="56" t="s">
        <v>48</v>
      </c>
      <c r="D426" s="56"/>
      <c r="E426" s="56">
        <v>66</v>
      </c>
      <c r="F426" s="56"/>
      <c r="G426" s="56" t="s">
        <v>27</v>
      </c>
      <c r="H426" s="56" t="s">
        <v>12</v>
      </c>
      <c r="I426" s="56">
        <v>78</v>
      </c>
      <c r="J426" s="60" t="s">
        <v>249</v>
      </c>
      <c r="K426" s="56">
        <v>22</v>
      </c>
      <c r="L426" s="39" t="s">
        <v>250</v>
      </c>
      <c r="M426" s="39"/>
      <c r="N426" s="39" t="s">
        <v>251</v>
      </c>
      <c r="O426" s="45"/>
      <c r="Q426" s="39" t="s">
        <v>1881</v>
      </c>
      <c r="R426" s="68" t="s">
        <v>1637</v>
      </c>
      <c r="S426" s="39" t="s">
        <v>1813</v>
      </c>
      <c r="T426" s="55" t="s">
        <v>69</v>
      </c>
      <c r="U426" s="39"/>
      <c r="V426" s="55" t="s">
        <v>56</v>
      </c>
    </row>
    <row r="427" spans="3:22" ht="25" x14ac:dyDescent="0.35">
      <c r="C427" s="55" t="s">
        <v>1166</v>
      </c>
      <c r="E427" s="56">
        <v>646</v>
      </c>
      <c r="G427" s="55" t="s">
        <v>742</v>
      </c>
      <c r="H427" s="55" t="s">
        <v>12</v>
      </c>
      <c r="I427" s="55">
        <v>78</v>
      </c>
      <c r="J427" s="55" t="s">
        <v>249</v>
      </c>
      <c r="K427" s="55">
        <v>22</v>
      </c>
      <c r="L427" s="39" t="s">
        <v>1329</v>
      </c>
      <c r="M427" s="39"/>
      <c r="N427" s="39" t="s">
        <v>1235</v>
      </c>
      <c r="Q427" s="39" t="s">
        <v>1881</v>
      </c>
      <c r="R427" s="68" t="s">
        <v>1637</v>
      </c>
      <c r="S427" s="39" t="s">
        <v>1813</v>
      </c>
      <c r="T427" s="55" t="s">
        <v>69</v>
      </c>
      <c r="U427" s="39"/>
      <c r="V427" s="55" t="s">
        <v>56</v>
      </c>
    </row>
    <row r="428" spans="3:22" ht="25" x14ac:dyDescent="0.35">
      <c r="C428" s="55" t="s">
        <v>1364</v>
      </c>
      <c r="E428" s="56">
        <v>753</v>
      </c>
      <c r="G428" s="55" t="s">
        <v>513</v>
      </c>
      <c r="H428" s="55" t="s">
        <v>12</v>
      </c>
      <c r="I428" s="55">
        <v>78</v>
      </c>
      <c r="J428" s="55" t="s">
        <v>249</v>
      </c>
      <c r="K428" s="55">
        <v>22</v>
      </c>
      <c r="L428" s="39" t="s">
        <v>1495</v>
      </c>
      <c r="M428" s="39"/>
      <c r="N428" s="39" t="s">
        <v>1405</v>
      </c>
      <c r="Q428" s="39" t="s">
        <v>1881</v>
      </c>
      <c r="R428" s="68" t="s">
        <v>1637</v>
      </c>
      <c r="S428" s="39" t="s">
        <v>1813</v>
      </c>
      <c r="T428" s="55" t="s">
        <v>69</v>
      </c>
      <c r="U428" s="39"/>
      <c r="V428" s="55" t="s">
        <v>56</v>
      </c>
    </row>
    <row r="429" spans="3:22" x14ac:dyDescent="0.35">
      <c r="C429" s="55" t="s">
        <v>741</v>
      </c>
      <c r="E429" s="56">
        <v>358</v>
      </c>
      <c r="G429" s="55" t="s">
        <v>742</v>
      </c>
      <c r="H429" s="55" t="s">
        <v>0</v>
      </c>
      <c r="I429" s="55">
        <v>79</v>
      </c>
      <c r="J429" s="55" t="s">
        <v>252</v>
      </c>
      <c r="K429" s="55">
        <v>4</v>
      </c>
      <c r="L429" s="39" t="s">
        <v>881</v>
      </c>
      <c r="M429" s="39"/>
      <c r="N429" s="39" t="s">
        <v>810</v>
      </c>
      <c r="P429" s="78" t="s">
        <v>49</v>
      </c>
      <c r="R429" s="68"/>
      <c r="S429" s="44"/>
      <c r="T429" s="55" t="s">
        <v>64</v>
      </c>
      <c r="U429" s="39"/>
    </row>
    <row r="430" spans="3:22" ht="50" x14ac:dyDescent="0.35">
      <c r="C430" s="55" t="s">
        <v>48</v>
      </c>
      <c r="E430" s="56">
        <v>67</v>
      </c>
      <c r="G430" s="55" t="s">
        <v>27</v>
      </c>
      <c r="H430" s="55" t="s">
        <v>12</v>
      </c>
      <c r="I430" s="55">
        <v>79</v>
      </c>
      <c r="J430" s="55" t="s">
        <v>252</v>
      </c>
      <c r="K430" s="55">
        <v>16</v>
      </c>
      <c r="L430" s="39" t="s">
        <v>253</v>
      </c>
      <c r="M430" s="39"/>
      <c r="N430" s="39" t="s">
        <v>254</v>
      </c>
      <c r="Q430" s="39" t="s">
        <v>1881</v>
      </c>
      <c r="R430" s="68" t="s">
        <v>1637</v>
      </c>
      <c r="S430" s="39" t="s">
        <v>1813</v>
      </c>
      <c r="T430" s="55" t="s">
        <v>69</v>
      </c>
      <c r="U430" s="39"/>
      <c r="V430" s="55" t="s">
        <v>56</v>
      </c>
    </row>
    <row r="431" spans="3:22" x14ac:dyDescent="0.35">
      <c r="C431" s="55" t="s">
        <v>1166</v>
      </c>
      <c r="E431" s="56">
        <v>647</v>
      </c>
      <c r="G431" s="55" t="s">
        <v>742</v>
      </c>
      <c r="H431" s="55" t="s">
        <v>12</v>
      </c>
      <c r="I431" s="55">
        <v>79</v>
      </c>
      <c r="J431" s="55" t="s">
        <v>252</v>
      </c>
      <c r="K431" s="55">
        <v>16</v>
      </c>
      <c r="L431" s="39" t="s">
        <v>1329</v>
      </c>
      <c r="M431" s="39"/>
      <c r="N431" s="39" t="s">
        <v>1235</v>
      </c>
      <c r="R431" s="68" t="s">
        <v>1637</v>
      </c>
      <c r="S431" s="39" t="s">
        <v>1813</v>
      </c>
      <c r="T431" s="55" t="s">
        <v>69</v>
      </c>
      <c r="U431" s="39"/>
      <c r="V431" s="55" t="s">
        <v>56</v>
      </c>
    </row>
    <row r="432" spans="3:22" ht="25" x14ac:dyDescent="0.35">
      <c r="C432" s="55" t="s">
        <v>1364</v>
      </c>
      <c r="E432" s="56">
        <v>754</v>
      </c>
      <c r="G432" s="55" t="s">
        <v>513</v>
      </c>
      <c r="H432" s="55" t="s">
        <v>12</v>
      </c>
      <c r="I432" s="55">
        <v>79</v>
      </c>
      <c r="J432" s="55" t="s">
        <v>252</v>
      </c>
      <c r="K432" s="55">
        <v>16</v>
      </c>
      <c r="L432" s="39" t="s">
        <v>1495</v>
      </c>
      <c r="M432" s="39"/>
      <c r="N432" s="39" t="s">
        <v>1405</v>
      </c>
      <c r="Q432" s="39" t="s">
        <v>1881</v>
      </c>
      <c r="R432" s="68" t="s">
        <v>1637</v>
      </c>
      <c r="S432" s="39" t="s">
        <v>1813</v>
      </c>
      <c r="T432" s="55" t="s">
        <v>69</v>
      </c>
      <c r="U432" s="39"/>
      <c r="V432" s="55" t="s">
        <v>56</v>
      </c>
    </row>
    <row r="433" spans="3:22" ht="25" x14ac:dyDescent="0.35">
      <c r="C433" s="55" t="s">
        <v>741</v>
      </c>
      <c r="E433" s="56">
        <v>359</v>
      </c>
      <c r="G433" s="55" t="s">
        <v>742</v>
      </c>
      <c r="H433" s="55" t="s">
        <v>0</v>
      </c>
      <c r="I433" s="55">
        <v>80</v>
      </c>
      <c r="J433" s="55" t="s">
        <v>111</v>
      </c>
      <c r="K433" s="55">
        <v>7</v>
      </c>
      <c r="L433" s="39" t="s">
        <v>881</v>
      </c>
      <c r="M433" s="39"/>
      <c r="N433" s="39" t="s">
        <v>810</v>
      </c>
      <c r="P433" s="55" t="s">
        <v>52</v>
      </c>
      <c r="Q433" s="39" t="s">
        <v>1712</v>
      </c>
      <c r="R433" s="68"/>
      <c r="S433" s="44"/>
      <c r="T433" s="55" t="s">
        <v>64</v>
      </c>
      <c r="U433" s="39"/>
    </row>
    <row r="434" spans="3:22" ht="25" x14ac:dyDescent="0.35">
      <c r="C434" s="55" t="s">
        <v>10</v>
      </c>
      <c r="E434" s="56">
        <v>35</v>
      </c>
      <c r="G434" s="55" t="s">
        <v>11</v>
      </c>
      <c r="H434" s="55" t="s">
        <v>0</v>
      </c>
      <c r="I434" s="55">
        <v>80</v>
      </c>
      <c r="J434" s="57" t="s">
        <v>111</v>
      </c>
      <c r="K434" s="55">
        <v>14</v>
      </c>
      <c r="L434" s="39" t="s">
        <v>171</v>
      </c>
      <c r="M434" s="39"/>
      <c r="N434" s="39" t="s">
        <v>172</v>
      </c>
      <c r="P434" s="55" t="s">
        <v>52</v>
      </c>
      <c r="Q434" s="39" t="s">
        <v>1712</v>
      </c>
      <c r="R434" s="68"/>
      <c r="S434" s="44"/>
      <c r="T434" s="55" t="s">
        <v>64</v>
      </c>
      <c r="U434" s="39"/>
    </row>
    <row r="435" spans="3:22" ht="25" x14ac:dyDescent="0.35">
      <c r="C435" s="55" t="s">
        <v>741</v>
      </c>
      <c r="E435" s="56">
        <v>360</v>
      </c>
      <c r="G435" s="55" t="s">
        <v>742</v>
      </c>
      <c r="H435" s="55" t="s">
        <v>12</v>
      </c>
      <c r="I435" s="55">
        <v>80</v>
      </c>
      <c r="J435" s="55" t="s">
        <v>111</v>
      </c>
      <c r="K435" s="55">
        <v>14</v>
      </c>
      <c r="L435" s="39" t="s">
        <v>889</v>
      </c>
      <c r="M435" s="39"/>
      <c r="N435" s="39" t="s">
        <v>810</v>
      </c>
      <c r="P435" s="55" t="s">
        <v>52</v>
      </c>
      <c r="Q435" s="39" t="s">
        <v>1712</v>
      </c>
      <c r="R435" s="68" t="s">
        <v>1637</v>
      </c>
      <c r="S435" s="44"/>
      <c r="T435" s="55" t="s">
        <v>64</v>
      </c>
      <c r="U435" s="39"/>
    </row>
    <row r="436" spans="3:22" ht="25" x14ac:dyDescent="0.35">
      <c r="C436" s="55" t="s">
        <v>741</v>
      </c>
      <c r="E436" s="56">
        <v>361</v>
      </c>
      <c r="G436" s="55" t="s">
        <v>742</v>
      </c>
      <c r="H436" s="55" t="s">
        <v>12</v>
      </c>
      <c r="I436" s="55">
        <v>80</v>
      </c>
      <c r="J436" s="55" t="s">
        <v>111</v>
      </c>
      <c r="K436" s="55">
        <v>18</v>
      </c>
      <c r="L436" s="39" t="s">
        <v>890</v>
      </c>
      <c r="M436" s="39"/>
      <c r="N436" s="39" t="s">
        <v>810</v>
      </c>
      <c r="P436" s="55" t="s">
        <v>52</v>
      </c>
      <c r="Q436" s="39" t="s">
        <v>1712</v>
      </c>
      <c r="R436" s="68" t="s">
        <v>1637</v>
      </c>
      <c r="S436" s="44"/>
      <c r="T436" s="55" t="s">
        <v>64</v>
      </c>
      <c r="U436" s="39"/>
    </row>
    <row r="437" spans="3:22" ht="25" x14ac:dyDescent="0.35">
      <c r="C437" s="55" t="s">
        <v>39</v>
      </c>
      <c r="D437" s="56"/>
      <c r="E437" s="56">
        <v>84</v>
      </c>
      <c r="F437" s="56"/>
      <c r="G437" s="55" t="s">
        <v>40</v>
      </c>
      <c r="H437" s="55" t="s">
        <v>0</v>
      </c>
      <c r="I437" s="55">
        <v>80</v>
      </c>
      <c r="J437" s="55" t="s">
        <v>111</v>
      </c>
      <c r="K437" s="55">
        <v>19</v>
      </c>
      <c r="L437" s="39" t="s">
        <v>302</v>
      </c>
      <c r="M437" s="39"/>
      <c r="N437" s="39" t="s">
        <v>304</v>
      </c>
      <c r="P437" s="55" t="s">
        <v>52</v>
      </c>
      <c r="Q437" s="39" t="s">
        <v>1712</v>
      </c>
      <c r="R437" s="68"/>
      <c r="S437" s="44"/>
      <c r="T437" s="55" t="s">
        <v>64</v>
      </c>
      <c r="U437" s="39"/>
    </row>
    <row r="438" spans="3:22" ht="37.5" x14ac:dyDescent="0.35">
      <c r="C438" s="55" t="s">
        <v>184</v>
      </c>
      <c r="E438" s="56">
        <v>42</v>
      </c>
      <c r="G438" s="55" t="s">
        <v>27</v>
      </c>
      <c r="H438" s="55" t="s">
        <v>0</v>
      </c>
      <c r="I438" s="55">
        <v>80</v>
      </c>
      <c r="J438" s="55" t="s">
        <v>111</v>
      </c>
      <c r="K438" s="55">
        <v>23</v>
      </c>
      <c r="L438" s="39" t="s">
        <v>185</v>
      </c>
      <c r="M438" s="39"/>
      <c r="N438" s="39" t="s">
        <v>186</v>
      </c>
      <c r="P438" s="55" t="s">
        <v>52</v>
      </c>
      <c r="Q438" s="39" t="s">
        <v>1712</v>
      </c>
      <c r="R438" s="68"/>
      <c r="S438" s="44"/>
      <c r="T438" s="55" t="s">
        <v>64</v>
      </c>
      <c r="U438" s="39"/>
    </row>
    <row r="439" spans="3:22" ht="25" x14ac:dyDescent="0.35">
      <c r="C439" s="55" t="s">
        <v>1364</v>
      </c>
      <c r="E439" s="56">
        <v>755</v>
      </c>
      <c r="G439" s="55" t="s">
        <v>513</v>
      </c>
      <c r="H439" s="55" t="s">
        <v>12</v>
      </c>
      <c r="I439" s="55">
        <v>80</v>
      </c>
      <c r="J439" s="55" t="s">
        <v>111</v>
      </c>
      <c r="K439" s="55">
        <v>23</v>
      </c>
      <c r="L439" s="39" t="s">
        <v>1495</v>
      </c>
      <c r="M439" s="39"/>
      <c r="N439" s="39" t="s">
        <v>1405</v>
      </c>
      <c r="P439" s="55" t="s">
        <v>52</v>
      </c>
      <c r="Q439" s="39" t="s">
        <v>1712</v>
      </c>
      <c r="R439" s="68" t="s">
        <v>1637</v>
      </c>
      <c r="S439" s="44"/>
      <c r="T439" s="55" t="s">
        <v>64</v>
      </c>
      <c r="U439" s="39"/>
    </row>
    <row r="440" spans="3:22" ht="25" x14ac:dyDescent="0.35">
      <c r="C440" s="56" t="s">
        <v>184</v>
      </c>
      <c r="D440" s="56"/>
      <c r="E440" s="56">
        <v>43</v>
      </c>
      <c r="F440" s="56"/>
      <c r="G440" s="56" t="s">
        <v>27</v>
      </c>
      <c r="H440" s="56" t="s">
        <v>0</v>
      </c>
      <c r="I440" s="56">
        <v>80</v>
      </c>
      <c r="J440" s="60" t="s">
        <v>111</v>
      </c>
      <c r="K440" s="56">
        <v>24</v>
      </c>
      <c r="L440" s="39" t="s">
        <v>185</v>
      </c>
      <c r="M440" s="39"/>
      <c r="N440" s="39" t="s">
        <v>187</v>
      </c>
      <c r="O440" s="45"/>
      <c r="P440" s="55" t="s">
        <v>52</v>
      </c>
      <c r="Q440" s="39" t="s">
        <v>1712</v>
      </c>
      <c r="R440" s="68"/>
      <c r="S440" s="44"/>
      <c r="T440" s="55" t="s">
        <v>64</v>
      </c>
      <c r="U440" s="39"/>
    </row>
    <row r="441" spans="3:22" ht="25" x14ac:dyDescent="0.35">
      <c r="C441" s="55" t="s">
        <v>1364</v>
      </c>
      <c r="E441" s="56">
        <v>756</v>
      </c>
      <c r="G441" s="55" t="s">
        <v>513</v>
      </c>
      <c r="H441" s="55" t="s">
        <v>12</v>
      </c>
      <c r="I441" s="55">
        <v>80</v>
      </c>
      <c r="J441" s="55" t="s">
        <v>111</v>
      </c>
      <c r="K441" s="55">
        <v>24</v>
      </c>
      <c r="L441" s="39" t="s">
        <v>1495</v>
      </c>
      <c r="M441" s="39"/>
      <c r="N441" s="39" t="s">
        <v>1405</v>
      </c>
      <c r="P441" s="55" t="s">
        <v>52</v>
      </c>
      <c r="Q441" s="39" t="s">
        <v>1712</v>
      </c>
      <c r="R441" s="68" t="s">
        <v>1637</v>
      </c>
      <c r="S441" s="44"/>
      <c r="T441" s="55" t="s">
        <v>64</v>
      </c>
      <c r="U441" s="39"/>
    </row>
    <row r="442" spans="3:22" ht="25" x14ac:dyDescent="0.35">
      <c r="C442" s="55" t="s">
        <v>741</v>
      </c>
      <c r="E442" s="56">
        <v>362</v>
      </c>
      <c r="G442" s="55" t="s">
        <v>742</v>
      </c>
      <c r="H442" s="55" t="s">
        <v>12</v>
      </c>
      <c r="I442" s="55">
        <v>80</v>
      </c>
      <c r="J442" s="55" t="s">
        <v>111</v>
      </c>
      <c r="K442" s="55" t="s">
        <v>763</v>
      </c>
      <c r="L442" s="39" t="s">
        <v>891</v>
      </c>
      <c r="M442" s="39"/>
      <c r="N442" s="39" t="s">
        <v>810</v>
      </c>
      <c r="P442" s="55" t="s">
        <v>52</v>
      </c>
      <c r="Q442" s="39" t="s">
        <v>1712</v>
      </c>
      <c r="R442" s="68" t="s">
        <v>1637</v>
      </c>
      <c r="S442" s="44"/>
      <c r="T442" s="55" t="s">
        <v>64</v>
      </c>
      <c r="U442" s="39"/>
    </row>
    <row r="443" spans="3:22" x14ac:dyDescent="0.35">
      <c r="C443" s="55" t="s">
        <v>741</v>
      </c>
      <c r="E443" s="56">
        <v>363</v>
      </c>
      <c r="G443" s="55" t="s">
        <v>742</v>
      </c>
      <c r="H443" s="55" t="s">
        <v>0</v>
      </c>
      <c r="I443" s="55">
        <v>81</v>
      </c>
      <c r="J443" s="55" t="s">
        <v>100</v>
      </c>
      <c r="K443" s="55">
        <v>6</v>
      </c>
      <c r="L443" s="39" t="s">
        <v>881</v>
      </c>
      <c r="M443" s="39"/>
      <c r="N443" s="39" t="s">
        <v>810</v>
      </c>
      <c r="P443" s="78" t="s">
        <v>49</v>
      </c>
      <c r="R443" s="68"/>
      <c r="S443" s="44"/>
      <c r="T443" s="55" t="s">
        <v>64</v>
      </c>
      <c r="U443" s="39"/>
    </row>
    <row r="444" spans="3:22" x14ac:dyDescent="0.35">
      <c r="C444" s="55" t="s">
        <v>741</v>
      </c>
      <c r="E444" s="56">
        <v>364</v>
      </c>
      <c r="G444" s="55" t="s">
        <v>742</v>
      </c>
      <c r="H444" s="55" t="s">
        <v>0</v>
      </c>
      <c r="I444" s="55">
        <v>81</v>
      </c>
      <c r="J444" s="55" t="s">
        <v>100</v>
      </c>
      <c r="K444" s="55">
        <v>8</v>
      </c>
      <c r="L444" s="39" t="s">
        <v>892</v>
      </c>
      <c r="M444" s="39"/>
      <c r="N444" s="39" t="s">
        <v>810</v>
      </c>
      <c r="P444" s="78" t="s">
        <v>49</v>
      </c>
      <c r="R444" s="68"/>
      <c r="S444" s="44"/>
      <c r="T444" s="55" t="s">
        <v>64</v>
      </c>
      <c r="U444" s="39"/>
    </row>
    <row r="445" spans="3:22" x14ac:dyDescent="0.35">
      <c r="C445" s="55" t="s">
        <v>1364</v>
      </c>
      <c r="E445" s="56">
        <v>757</v>
      </c>
      <c r="G445" s="55" t="s">
        <v>513</v>
      </c>
      <c r="H445" s="55" t="s">
        <v>0</v>
      </c>
      <c r="I445" s="55">
        <v>81</v>
      </c>
      <c r="J445" s="55" t="s">
        <v>100</v>
      </c>
      <c r="K445" s="55">
        <v>8</v>
      </c>
      <c r="L445" s="39" t="s">
        <v>1460</v>
      </c>
      <c r="M445" s="39"/>
      <c r="N445" s="39" t="s">
        <v>1410</v>
      </c>
      <c r="P445" s="78" t="s">
        <v>49</v>
      </c>
      <c r="R445" s="68"/>
      <c r="S445" s="44"/>
      <c r="T445" s="55" t="s">
        <v>64</v>
      </c>
      <c r="U445" s="39"/>
    </row>
    <row r="446" spans="3:22" ht="62.5" x14ac:dyDescent="0.35">
      <c r="C446" s="55" t="s">
        <v>1166</v>
      </c>
      <c r="E446" s="56">
        <v>648</v>
      </c>
      <c r="G446" s="55" t="s">
        <v>742</v>
      </c>
      <c r="H446" s="55" t="s">
        <v>12</v>
      </c>
      <c r="I446" s="55">
        <v>81</v>
      </c>
      <c r="J446" s="55" t="s">
        <v>100</v>
      </c>
      <c r="K446" s="55">
        <v>19</v>
      </c>
      <c r="L446" s="39" t="s">
        <v>1330</v>
      </c>
      <c r="M446" s="39"/>
      <c r="N446" s="39" t="s">
        <v>1236</v>
      </c>
      <c r="Q446" s="39" t="s">
        <v>1709</v>
      </c>
      <c r="R446" s="68" t="s">
        <v>1637</v>
      </c>
      <c r="S446" s="39" t="s">
        <v>1811</v>
      </c>
      <c r="T446" s="55" t="s">
        <v>69</v>
      </c>
      <c r="U446" s="39"/>
      <c r="V446" s="55" t="s">
        <v>56</v>
      </c>
    </row>
    <row r="447" spans="3:22" ht="25" x14ac:dyDescent="0.35">
      <c r="C447" s="55" t="s">
        <v>1364</v>
      </c>
      <c r="E447" s="56">
        <v>758</v>
      </c>
      <c r="G447" s="55" t="s">
        <v>513</v>
      </c>
      <c r="H447" s="55" t="s">
        <v>12</v>
      </c>
      <c r="I447" s="55">
        <v>81</v>
      </c>
      <c r="J447" s="55" t="s">
        <v>100</v>
      </c>
      <c r="K447" s="55">
        <v>21</v>
      </c>
      <c r="L447" s="39" t="s">
        <v>1495</v>
      </c>
      <c r="M447" s="39"/>
      <c r="N447" s="39" t="s">
        <v>1405</v>
      </c>
      <c r="P447" s="55" t="s">
        <v>52</v>
      </c>
      <c r="Q447" s="39" t="s">
        <v>1830</v>
      </c>
      <c r="R447" s="68" t="s">
        <v>1637</v>
      </c>
      <c r="T447" s="55" t="s">
        <v>64</v>
      </c>
      <c r="U447" s="39"/>
    </row>
    <row r="448" spans="3:22" ht="25" x14ac:dyDescent="0.35">
      <c r="C448" s="55" t="s">
        <v>1364</v>
      </c>
      <c r="E448" s="56">
        <v>759</v>
      </c>
      <c r="G448" s="55" t="s">
        <v>513</v>
      </c>
      <c r="H448" s="55" t="s">
        <v>12</v>
      </c>
      <c r="I448" s="55">
        <v>81</v>
      </c>
      <c r="J448" s="55" t="s">
        <v>100</v>
      </c>
      <c r="K448" s="55">
        <v>22</v>
      </c>
      <c r="L448" s="39" t="s">
        <v>1495</v>
      </c>
      <c r="M448" s="39"/>
      <c r="N448" s="39" t="s">
        <v>1405</v>
      </c>
      <c r="P448" s="55" t="s">
        <v>52</v>
      </c>
      <c r="Q448" s="39" t="s">
        <v>1830</v>
      </c>
      <c r="R448" s="68" t="s">
        <v>1637</v>
      </c>
      <c r="T448" s="55" t="s">
        <v>64</v>
      </c>
      <c r="U448" s="39"/>
    </row>
    <row r="449" spans="3:21" ht="25" x14ac:dyDescent="0.35">
      <c r="C449" s="55" t="s">
        <v>1364</v>
      </c>
      <c r="E449" s="56">
        <v>760</v>
      </c>
      <c r="G449" s="55" t="s">
        <v>513</v>
      </c>
      <c r="H449" s="55" t="s">
        <v>12</v>
      </c>
      <c r="I449" s="55">
        <v>81</v>
      </c>
      <c r="J449" s="55" t="s">
        <v>100</v>
      </c>
      <c r="K449" s="55">
        <v>23</v>
      </c>
      <c r="L449" s="39" t="s">
        <v>1495</v>
      </c>
      <c r="M449" s="39"/>
      <c r="N449" s="39" t="s">
        <v>1405</v>
      </c>
      <c r="P449" s="55" t="s">
        <v>52</v>
      </c>
      <c r="Q449" s="39" t="s">
        <v>1830</v>
      </c>
      <c r="R449" s="68" t="s">
        <v>1637</v>
      </c>
      <c r="T449" s="55" t="s">
        <v>64</v>
      </c>
      <c r="U449" s="39"/>
    </row>
    <row r="450" spans="3:21" ht="75" x14ac:dyDescent="0.35">
      <c r="C450" s="55" t="s">
        <v>184</v>
      </c>
      <c r="E450" s="56">
        <v>44</v>
      </c>
      <c r="G450" s="55" t="s">
        <v>27</v>
      </c>
      <c r="H450" s="55" t="s">
        <v>12</v>
      </c>
      <c r="I450" s="55">
        <v>81</v>
      </c>
      <c r="J450" s="55" t="s">
        <v>188</v>
      </c>
      <c r="K450" s="55" t="s">
        <v>189</v>
      </c>
      <c r="L450" s="39" t="s">
        <v>185</v>
      </c>
      <c r="M450" s="39"/>
      <c r="N450" s="39" t="s">
        <v>190</v>
      </c>
      <c r="P450" s="55" t="s">
        <v>49</v>
      </c>
      <c r="Q450" s="39" t="s">
        <v>1830</v>
      </c>
      <c r="R450" s="68"/>
      <c r="T450" s="55" t="s">
        <v>64</v>
      </c>
      <c r="U450" s="39"/>
    </row>
    <row r="451" spans="3:21" ht="25" x14ac:dyDescent="0.35">
      <c r="C451" s="55" t="s">
        <v>741</v>
      </c>
      <c r="E451" s="56">
        <v>365</v>
      </c>
      <c r="G451" s="55" t="s">
        <v>742</v>
      </c>
      <c r="H451" s="55" t="s">
        <v>12</v>
      </c>
      <c r="I451" s="55">
        <v>81</v>
      </c>
      <c r="J451" s="55" t="s">
        <v>100</v>
      </c>
      <c r="K451" s="55" t="s">
        <v>189</v>
      </c>
      <c r="L451" s="39" t="s">
        <v>891</v>
      </c>
      <c r="M451" s="39"/>
      <c r="N451" s="39" t="s">
        <v>810</v>
      </c>
      <c r="P451" s="55" t="s">
        <v>52</v>
      </c>
      <c r="Q451" s="39" t="s">
        <v>1830</v>
      </c>
      <c r="R451" s="68" t="s">
        <v>1637</v>
      </c>
      <c r="T451" s="55" t="s">
        <v>64</v>
      </c>
      <c r="U451" s="39"/>
    </row>
    <row r="452" spans="3:21" x14ac:dyDescent="0.35">
      <c r="C452" s="55" t="s">
        <v>1074</v>
      </c>
      <c r="E452" s="56">
        <v>541</v>
      </c>
      <c r="G452" s="55" t="s">
        <v>1075</v>
      </c>
      <c r="H452" s="55" t="s">
        <v>0</v>
      </c>
      <c r="I452" s="55">
        <v>81</v>
      </c>
      <c r="J452" s="55" t="s">
        <v>100</v>
      </c>
      <c r="K452" s="55" t="s">
        <v>1080</v>
      </c>
      <c r="L452" s="39" t="s">
        <v>1113</v>
      </c>
      <c r="M452" s="39"/>
      <c r="N452" s="39" t="s">
        <v>1096</v>
      </c>
      <c r="P452" s="78" t="s">
        <v>49</v>
      </c>
      <c r="R452" s="68"/>
      <c r="S452" s="44"/>
      <c r="T452" s="55" t="s">
        <v>64</v>
      </c>
      <c r="U452" s="39"/>
    </row>
    <row r="453" spans="3:21" x14ac:dyDescent="0.35">
      <c r="C453" s="55" t="s">
        <v>10</v>
      </c>
      <c r="D453" s="59"/>
      <c r="E453" s="56">
        <v>36</v>
      </c>
      <c r="F453" s="59"/>
      <c r="G453" s="55" t="s">
        <v>11</v>
      </c>
      <c r="H453" s="55" t="s">
        <v>0</v>
      </c>
      <c r="I453" s="55">
        <v>82</v>
      </c>
      <c r="J453" s="57" t="s">
        <v>100</v>
      </c>
      <c r="K453" s="55">
        <v>2</v>
      </c>
      <c r="L453" s="39" t="s">
        <v>173</v>
      </c>
      <c r="M453" s="39"/>
      <c r="N453" s="39" t="s">
        <v>174</v>
      </c>
      <c r="P453" s="78" t="s">
        <v>49</v>
      </c>
      <c r="R453" s="68"/>
      <c r="S453" s="44"/>
      <c r="T453" s="55" t="s">
        <v>64</v>
      </c>
      <c r="U453" s="39"/>
    </row>
    <row r="454" spans="3:21" ht="25" x14ac:dyDescent="0.35">
      <c r="C454" s="55" t="s">
        <v>1074</v>
      </c>
      <c r="E454" s="56">
        <v>542</v>
      </c>
      <c r="G454" s="55" t="s">
        <v>1075</v>
      </c>
      <c r="H454" s="55" t="s">
        <v>0</v>
      </c>
      <c r="I454" s="55">
        <v>82</v>
      </c>
      <c r="J454" s="55" t="s">
        <v>100</v>
      </c>
      <c r="K454" s="55">
        <v>2</v>
      </c>
      <c r="L454" s="39" t="s">
        <v>1114</v>
      </c>
      <c r="M454" s="39"/>
      <c r="N454" s="39" t="s">
        <v>1097</v>
      </c>
      <c r="P454" s="78" t="s">
        <v>49</v>
      </c>
      <c r="R454" s="68"/>
      <c r="S454" s="44"/>
      <c r="T454" s="55" t="s">
        <v>64</v>
      </c>
      <c r="U454" s="39"/>
    </row>
    <row r="455" spans="3:21" ht="37.5" x14ac:dyDescent="0.35">
      <c r="C455" s="55" t="s">
        <v>184</v>
      </c>
      <c r="E455" s="56">
        <v>45</v>
      </c>
      <c r="G455" s="55" t="s">
        <v>27</v>
      </c>
      <c r="H455" s="55" t="s">
        <v>12</v>
      </c>
      <c r="I455" s="55">
        <v>82</v>
      </c>
      <c r="J455" s="55" t="s">
        <v>188</v>
      </c>
      <c r="K455" s="55">
        <v>3</v>
      </c>
      <c r="L455" s="39" t="s">
        <v>185</v>
      </c>
      <c r="M455" s="39"/>
      <c r="N455" s="39" t="s">
        <v>186</v>
      </c>
      <c r="P455" s="55" t="s">
        <v>49</v>
      </c>
      <c r="Q455" s="39" t="s">
        <v>1830</v>
      </c>
      <c r="R455" s="68"/>
      <c r="T455" s="55" t="s">
        <v>64</v>
      </c>
      <c r="U455" s="39"/>
    </row>
    <row r="456" spans="3:21" ht="25" x14ac:dyDescent="0.35">
      <c r="C456" s="55" t="s">
        <v>1364</v>
      </c>
      <c r="E456" s="56">
        <v>761</v>
      </c>
      <c r="G456" s="55" t="s">
        <v>513</v>
      </c>
      <c r="H456" s="55" t="s">
        <v>12</v>
      </c>
      <c r="I456" s="55">
        <v>82</v>
      </c>
      <c r="J456" s="55" t="s">
        <v>100</v>
      </c>
      <c r="K456" s="55">
        <v>3</v>
      </c>
      <c r="L456" s="39" t="s">
        <v>1495</v>
      </c>
      <c r="M456" s="39"/>
      <c r="N456" s="39" t="s">
        <v>1405</v>
      </c>
      <c r="P456" s="55" t="s">
        <v>52</v>
      </c>
      <c r="Q456" s="39" t="s">
        <v>1830</v>
      </c>
      <c r="R456" s="68" t="s">
        <v>1637</v>
      </c>
      <c r="T456" s="55" t="s">
        <v>64</v>
      </c>
      <c r="U456" s="39"/>
    </row>
    <row r="457" spans="3:21" ht="37.5" x14ac:dyDescent="0.35">
      <c r="C457" s="55" t="s">
        <v>1074</v>
      </c>
      <c r="E457" s="56">
        <v>543</v>
      </c>
      <c r="G457" s="55" t="s">
        <v>1075</v>
      </c>
      <c r="H457" s="55" t="s">
        <v>0</v>
      </c>
      <c r="I457" s="55">
        <v>82</v>
      </c>
      <c r="J457" s="55" t="s">
        <v>100</v>
      </c>
      <c r="K457" s="55">
        <v>7</v>
      </c>
      <c r="L457" s="39" t="s">
        <v>1115</v>
      </c>
      <c r="M457" s="39"/>
      <c r="N457" s="39" t="s">
        <v>1098</v>
      </c>
      <c r="P457" s="78" t="s">
        <v>49</v>
      </c>
      <c r="R457" s="68"/>
      <c r="S457" s="44"/>
      <c r="T457" s="55" t="s">
        <v>64</v>
      </c>
      <c r="U457" s="39"/>
    </row>
    <row r="458" spans="3:21" ht="25" x14ac:dyDescent="0.35">
      <c r="C458" s="55" t="s">
        <v>1364</v>
      </c>
      <c r="E458" s="56">
        <v>762</v>
      </c>
      <c r="G458" s="55" t="s">
        <v>513</v>
      </c>
      <c r="H458" s="55" t="s">
        <v>12</v>
      </c>
      <c r="I458" s="55">
        <v>82</v>
      </c>
      <c r="J458" s="55" t="s">
        <v>100</v>
      </c>
      <c r="K458" s="55">
        <v>8</v>
      </c>
      <c r="L458" s="39" t="s">
        <v>1495</v>
      </c>
      <c r="M458" s="39"/>
      <c r="N458" s="39" t="s">
        <v>1405</v>
      </c>
      <c r="P458" s="55" t="s">
        <v>52</v>
      </c>
      <c r="Q458" s="39" t="s">
        <v>1830</v>
      </c>
      <c r="R458" s="68" t="s">
        <v>1637</v>
      </c>
      <c r="T458" s="55" t="s">
        <v>64</v>
      </c>
      <c r="U458" s="39"/>
    </row>
    <row r="459" spans="3:21" ht="25" x14ac:dyDescent="0.35">
      <c r="C459" s="55" t="s">
        <v>1364</v>
      </c>
      <c r="E459" s="56">
        <v>763</v>
      </c>
      <c r="G459" s="55" t="s">
        <v>513</v>
      </c>
      <c r="H459" s="55" t="s">
        <v>12</v>
      </c>
      <c r="I459" s="55">
        <v>82</v>
      </c>
      <c r="J459" s="55" t="s">
        <v>100</v>
      </c>
      <c r="K459" s="55">
        <v>9</v>
      </c>
      <c r="L459" s="39" t="s">
        <v>1495</v>
      </c>
      <c r="M459" s="39"/>
      <c r="N459" s="39" t="s">
        <v>1405</v>
      </c>
      <c r="P459" s="55" t="s">
        <v>52</v>
      </c>
      <c r="Q459" s="39" t="s">
        <v>1830</v>
      </c>
      <c r="R459" s="68" t="s">
        <v>1637</v>
      </c>
      <c r="T459" s="55" t="s">
        <v>64</v>
      </c>
      <c r="U459" s="39"/>
    </row>
    <row r="460" spans="3:21" ht="25" x14ac:dyDescent="0.35">
      <c r="C460" s="55" t="s">
        <v>1364</v>
      </c>
      <c r="E460" s="56">
        <v>764</v>
      </c>
      <c r="G460" s="55" t="s">
        <v>513</v>
      </c>
      <c r="H460" s="55" t="s">
        <v>12</v>
      </c>
      <c r="I460" s="55">
        <v>82</v>
      </c>
      <c r="J460" s="55" t="s">
        <v>100</v>
      </c>
      <c r="K460" s="55">
        <v>10</v>
      </c>
      <c r="L460" s="39" t="s">
        <v>1495</v>
      </c>
      <c r="M460" s="39"/>
      <c r="N460" s="39" t="s">
        <v>1405</v>
      </c>
      <c r="P460" s="55" t="s">
        <v>52</v>
      </c>
      <c r="Q460" s="39" t="s">
        <v>1830</v>
      </c>
      <c r="R460" s="68" t="s">
        <v>1637</v>
      </c>
      <c r="T460" s="55" t="s">
        <v>64</v>
      </c>
      <c r="U460" s="39"/>
    </row>
    <row r="461" spans="3:21" ht="25" x14ac:dyDescent="0.35">
      <c r="C461" s="55" t="s">
        <v>10</v>
      </c>
      <c r="D461" s="59"/>
      <c r="E461" s="56">
        <v>37</v>
      </c>
      <c r="F461" s="59"/>
      <c r="G461" s="55" t="s">
        <v>11</v>
      </c>
      <c r="H461" s="55" t="s">
        <v>12</v>
      </c>
      <c r="I461" s="55">
        <v>82</v>
      </c>
      <c r="J461" s="57" t="s">
        <v>100</v>
      </c>
      <c r="K461" s="55">
        <v>11</v>
      </c>
      <c r="L461" s="39" t="s">
        <v>175</v>
      </c>
      <c r="M461" s="39"/>
      <c r="N461" s="39" t="s">
        <v>176</v>
      </c>
      <c r="P461" s="55" t="s">
        <v>50</v>
      </c>
      <c r="Q461" s="39" t="s">
        <v>1830</v>
      </c>
      <c r="R461" s="68" t="s">
        <v>1637</v>
      </c>
      <c r="T461" s="55" t="s">
        <v>65</v>
      </c>
      <c r="U461" s="39"/>
    </row>
    <row r="462" spans="3:21" ht="25" x14ac:dyDescent="0.35">
      <c r="C462" s="55" t="s">
        <v>1364</v>
      </c>
      <c r="E462" s="56">
        <v>765</v>
      </c>
      <c r="G462" s="55" t="s">
        <v>513</v>
      </c>
      <c r="H462" s="55" t="s">
        <v>12</v>
      </c>
      <c r="I462" s="55">
        <v>82</v>
      </c>
      <c r="J462" s="55" t="s">
        <v>100</v>
      </c>
      <c r="K462" s="55">
        <v>11</v>
      </c>
      <c r="L462" s="39" t="s">
        <v>1504</v>
      </c>
      <c r="M462" s="39"/>
      <c r="N462" s="39" t="s">
        <v>1411</v>
      </c>
      <c r="P462" s="55" t="s">
        <v>52</v>
      </c>
      <c r="Q462" s="39" t="s">
        <v>1830</v>
      </c>
      <c r="R462" s="68" t="s">
        <v>1637</v>
      </c>
      <c r="T462" s="55" t="s">
        <v>64</v>
      </c>
      <c r="U462" s="39"/>
    </row>
    <row r="463" spans="3:21" ht="25" x14ac:dyDescent="0.35">
      <c r="C463" s="55" t="s">
        <v>10</v>
      </c>
      <c r="D463" s="56"/>
      <c r="E463" s="56">
        <v>18</v>
      </c>
      <c r="F463" s="56"/>
      <c r="G463" s="55" t="s">
        <v>11</v>
      </c>
      <c r="H463" s="55" t="s">
        <v>12</v>
      </c>
      <c r="I463" s="55">
        <v>82</v>
      </c>
      <c r="J463" s="57" t="s">
        <v>100</v>
      </c>
      <c r="K463" s="55">
        <v>19</v>
      </c>
      <c r="L463" s="39" t="s">
        <v>145</v>
      </c>
      <c r="M463" s="39"/>
      <c r="N463" s="39" t="s">
        <v>146</v>
      </c>
      <c r="P463" s="55" t="s">
        <v>50</v>
      </c>
      <c r="Q463" s="39" t="s">
        <v>1830</v>
      </c>
      <c r="R463" s="68" t="s">
        <v>1637</v>
      </c>
      <c r="T463" s="55" t="s">
        <v>65</v>
      </c>
      <c r="U463" s="39"/>
    </row>
    <row r="464" spans="3:21" ht="25" x14ac:dyDescent="0.35">
      <c r="C464" s="55" t="s">
        <v>1364</v>
      </c>
      <c r="E464" s="56">
        <v>766</v>
      </c>
      <c r="G464" s="55" t="s">
        <v>513</v>
      </c>
      <c r="H464" s="55" t="s">
        <v>12</v>
      </c>
      <c r="I464" s="55">
        <v>82</v>
      </c>
      <c r="J464" s="55" t="s">
        <v>100</v>
      </c>
      <c r="K464" s="55">
        <v>21</v>
      </c>
      <c r="L464" s="39" t="s">
        <v>1495</v>
      </c>
      <c r="M464" s="39"/>
      <c r="N464" s="39" t="s">
        <v>1405</v>
      </c>
      <c r="P464" s="55" t="s">
        <v>52</v>
      </c>
      <c r="Q464" s="39" t="s">
        <v>1830</v>
      </c>
      <c r="R464" s="68" t="s">
        <v>1637</v>
      </c>
      <c r="T464" s="55" t="s">
        <v>64</v>
      </c>
      <c r="U464" s="39"/>
    </row>
    <row r="465" spans="3:22" ht="25" x14ac:dyDescent="0.35">
      <c r="C465" s="55" t="s">
        <v>1364</v>
      </c>
      <c r="E465" s="56">
        <v>767</v>
      </c>
      <c r="G465" s="55" t="s">
        <v>513</v>
      </c>
      <c r="H465" s="55" t="s">
        <v>12</v>
      </c>
      <c r="I465" s="55">
        <v>82</v>
      </c>
      <c r="J465" s="55" t="s">
        <v>100</v>
      </c>
      <c r="K465" s="55">
        <v>22</v>
      </c>
      <c r="L465" s="39" t="s">
        <v>1495</v>
      </c>
      <c r="M465" s="39"/>
      <c r="N465" s="39" t="s">
        <v>1405</v>
      </c>
      <c r="P465" s="55" t="s">
        <v>52</v>
      </c>
      <c r="Q465" s="39" t="s">
        <v>1830</v>
      </c>
      <c r="R465" s="68" t="s">
        <v>1637</v>
      </c>
      <c r="T465" s="55" t="s">
        <v>64</v>
      </c>
      <c r="U465" s="39"/>
    </row>
    <row r="466" spans="3:22" ht="25" x14ac:dyDescent="0.35">
      <c r="C466" s="55" t="s">
        <v>741</v>
      </c>
      <c r="E466" s="56">
        <v>367</v>
      </c>
      <c r="G466" s="55" t="s">
        <v>742</v>
      </c>
      <c r="H466" s="55" t="s">
        <v>12</v>
      </c>
      <c r="I466" s="55">
        <v>82</v>
      </c>
      <c r="J466" s="55" t="s">
        <v>100</v>
      </c>
      <c r="K466" s="55" t="s">
        <v>765</v>
      </c>
      <c r="L466" s="39" t="s">
        <v>891</v>
      </c>
      <c r="M466" s="39"/>
      <c r="N466" s="39" t="s">
        <v>810</v>
      </c>
      <c r="P466" s="55" t="s">
        <v>52</v>
      </c>
      <c r="Q466" s="39" t="s">
        <v>1830</v>
      </c>
      <c r="R466" s="68" t="s">
        <v>1637</v>
      </c>
      <c r="T466" s="55" t="s">
        <v>64</v>
      </c>
      <c r="U466" s="39"/>
    </row>
    <row r="467" spans="3:22" ht="37.5" x14ac:dyDescent="0.35">
      <c r="C467" s="55" t="s">
        <v>184</v>
      </c>
      <c r="D467" s="56"/>
      <c r="E467" s="56">
        <v>47</v>
      </c>
      <c r="F467" s="56"/>
      <c r="G467" s="55" t="s">
        <v>27</v>
      </c>
      <c r="H467" s="55" t="s">
        <v>12</v>
      </c>
      <c r="I467" s="55">
        <v>82</v>
      </c>
      <c r="J467" s="55" t="s">
        <v>188</v>
      </c>
      <c r="K467" s="55" t="s">
        <v>193</v>
      </c>
      <c r="L467" s="39" t="s">
        <v>185</v>
      </c>
      <c r="M467" s="39"/>
      <c r="N467" s="39" t="s">
        <v>194</v>
      </c>
      <c r="P467" s="55" t="s">
        <v>49</v>
      </c>
      <c r="Q467" s="39" t="s">
        <v>1830</v>
      </c>
      <c r="R467" s="68"/>
      <c r="T467" s="55" t="s">
        <v>64</v>
      </c>
      <c r="U467" s="39"/>
    </row>
    <row r="468" spans="3:22" ht="25" x14ac:dyDescent="0.35">
      <c r="C468" s="55" t="s">
        <v>741</v>
      </c>
      <c r="E468" s="56">
        <v>366</v>
      </c>
      <c r="G468" s="55" t="s">
        <v>742</v>
      </c>
      <c r="H468" s="55" t="s">
        <v>12</v>
      </c>
      <c r="I468" s="55">
        <v>82</v>
      </c>
      <c r="J468" s="55" t="s">
        <v>100</v>
      </c>
      <c r="K468" s="55" t="s">
        <v>764</v>
      </c>
      <c r="L468" s="39" t="s">
        <v>891</v>
      </c>
      <c r="M468" s="39"/>
      <c r="N468" s="39" t="s">
        <v>810</v>
      </c>
      <c r="P468" s="55" t="s">
        <v>52</v>
      </c>
      <c r="Q468" s="39" t="s">
        <v>1830</v>
      </c>
      <c r="R468" s="68" t="s">
        <v>1637</v>
      </c>
      <c r="T468" s="55" t="s">
        <v>64</v>
      </c>
      <c r="U468" s="39"/>
    </row>
    <row r="469" spans="3:22" ht="50" x14ac:dyDescent="0.35">
      <c r="C469" s="56" t="s">
        <v>184</v>
      </c>
      <c r="D469" s="56"/>
      <c r="E469" s="56">
        <v>46</v>
      </c>
      <c r="F469" s="56"/>
      <c r="G469" s="56" t="s">
        <v>27</v>
      </c>
      <c r="H469" s="55" t="s">
        <v>12</v>
      </c>
      <c r="I469" s="56">
        <v>82</v>
      </c>
      <c r="J469" s="60" t="s">
        <v>188</v>
      </c>
      <c r="K469" s="56" t="s">
        <v>191</v>
      </c>
      <c r="L469" s="39" t="s">
        <v>185</v>
      </c>
      <c r="M469" s="39"/>
      <c r="N469" s="39" t="s">
        <v>192</v>
      </c>
      <c r="O469" s="45"/>
      <c r="P469" s="55" t="s">
        <v>49</v>
      </c>
      <c r="Q469" s="39" t="s">
        <v>1830</v>
      </c>
      <c r="R469" s="68"/>
      <c r="T469" s="55" t="s">
        <v>64</v>
      </c>
      <c r="U469" s="39"/>
    </row>
    <row r="470" spans="3:22" ht="25" x14ac:dyDescent="0.35">
      <c r="C470" s="55" t="s">
        <v>1364</v>
      </c>
      <c r="E470" s="56">
        <v>768</v>
      </c>
      <c r="G470" s="55" t="s">
        <v>513</v>
      </c>
      <c r="H470" s="55" t="s">
        <v>12</v>
      </c>
      <c r="I470" s="55">
        <v>83</v>
      </c>
      <c r="J470" s="55" t="s">
        <v>100</v>
      </c>
      <c r="K470" s="55">
        <v>1</v>
      </c>
      <c r="L470" s="39" t="s">
        <v>1504</v>
      </c>
      <c r="M470" s="39"/>
      <c r="N470" s="39" t="s">
        <v>1411</v>
      </c>
      <c r="P470" s="55" t="s">
        <v>52</v>
      </c>
      <c r="Q470" s="39" t="s">
        <v>1830</v>
      </c>
      <c r="R470" s="68" t="s">
        <v>1637</v>
      </c>
      <c r="T470" s="55" t="s">
        <v>64</v>
      </c>
      <c r="U470" s="39"/>
    </row>
    <row r="471" spans="3:22" ht="50" x14ac:dyDescent="0.35">
      <c r="C471" s="56" t="s">
        <v>39</v>
      </c>
      <c r="D471" s="56"/>
      <c r="E471" s="56">
        <v>85</v>
      </c>
      <c r="F471" s="56"/>
      <c r="G471" s="56" t="s">
        <v>40</v>
      </c>
      <c r="H471" s="56" t="s">
        <v>12</v>
      </c>
      <c r="I471" s="56">
        <v>83</v>
      </c>
      <c r="J471" s="60" t="s">
        <v>100</v>
      </c>
      <c r="K471" s="56">
        <v>3</v>
      </c>
      <c r="L471" s="39" t="s">
        <v>305</v>
      </c>
      <c r="M471" s="39"/>
      <c r="N471" s="39" t="s">
        <v>306</v>
      </c>
      <c r="O471" s="45"/>
      <c r="R471" s="68" t="s">
        <v>1637</v>
      </c>
      <c r="S471" s="39" t="s">
        <v>1813</v>
      </c>
      <c r="T471" s="55" t="s">
        <v>69</v>
      </c>
      <c r="U471" s="39"/>
      <c r="V471" s="55" t="s">
        <v>56</v>
      </c>
    </row>
    <row r="472" spans="3:22" ht="25" x14ac:dyDescent="0.35">
      <c r="C472" s="55" t="s">
        <v>1364</v>
      </c>
      <c r="E472" s="56">
        <v>769</v>
      </c>
      <c r="G472" s="55" t="s">
        <v>513</v>
      </c>
      <c r="H472" s="55" t="s">
        <v>12</v>
      </c>
      <c r="I472" s="55">
        <v>83</v>
      </c>
      <c r="J472" s="55" t="s">
        <v>100</v>
      </c>
      <c r="K472" s="55">
        <v>8</v>
      </c>
      <c r="L472" s="39" t="s">
        <v>1495</v>
      </c>
      <c r="M472" s="39"/>
      <c r="N472" s="39" t="s">
        <v>1405</v>
      </c>
      <c r="P472" s="55" t="s">
        <v>52</v>
      </c>
      <c r="Q472" s="39" t="s">
        <v>1830</v>
      </c>
      <c r="R472" s="68" t="s">
        <v>1637</v>
      </c>
      <c r="T472" s="55" t="s">
        <v>64</v>
      </c>
      <c r="U472" s="39"/>
    </row>
    <row r="473" spans="3:22" ht="25" x14ac:dyDescent="0.35">
      <c r="C473" s="55" t="s">
        <v>1364</v>
      </c>
      <c r="E473" s="56">
        <v>770</v>
      </c>
      <c r="G473" s="55" t="s">
        <v>513</v>
      </c>
      <c r="H473" s="55" t="s">
        <v>12</v>
      </c>
      <c r="I473" s="55">
        <v>83</v>
      </c>
      <c r="J473" s="55" t="s">
        <v>100</v>
      </c>
      <c r="K473" s="55">
        <v>9</v>
      </c>
      <c r="L473" s="39" t="s">
        <v>1495</v>
      </c>
      <c r="M473" s="39"/>
      <c r="N473" s="39" t="s">
        <v>1405</v>
      </c>
      <c r="P473" s="55" t="s">
        <v>52</v>
      </c>
      <c r="Q473" s="39" t="s">
        <v>1830</v>
      </c>
      <c r="R473" s="68" t="s">
        <v>1637</v>
      </c>
      <c r="T473" s="55" t="s">
        <v>64</v>
      </c>
      <c r="U473" s="39"/>
    </row>
    <row r="474" spans="3:22" x14ac:dyDescent="0.35">
      <c r="C474" s="55" t="s">
        <v>1364</v>
      </c>
      <c r="E474" s="56">
        <v>771</v>
      </c>
      <c r="G474" s="55" t="s">
        <v>513</v>
      </c>
      <c r="H474" s="55" t="s">
        <v>0</v>
      </c>
      <c r="I474" s="55">
        <v>83</v>
      </c>
      <c r="J474" s="55" t="s">
        <v>100</v>
      </c>
      <c r="K474" s="55">
        <v>17</v>
      </c>
      <c r="L474" s="39" t="s">
        <v>1505</v>
      </c>
      <c r="M474" s="39"/>
      <c r="N474" s="39" t="s">
        <v>1412</v>
      </c>
      <c r="P474" s="78" t="s">
        <v>49</v>
      </c>
      <c r="R474" s="68"/>
      <c r="S474" s="44"/>
      <c r="T474" s="55" t="s">
        <v>64</v>
      </c>
      <c r="U474" s="39"/>
    </row>
    <row r="475" spans="3:22" x14ac:dyDescent="0.35">
      <c r="C475" s="55" t="s">
        <v>1364</v>
      </c>
      <c r="E475" s="56">
        <v>772</v>
      </c>
      <c r="G475" s="55" t="s">
        <v>513</v>
      </c>
      <c r="H475" s="55" t="s">
        <v>0</v>
      </c>
      <c r="I475" s="55">
        <v>83</v>
      </c>
      <c r="J475" s="55" t="s">
        <v>100</v>
      </c>
      <c r="K475" s="55">
        <v>20</v>
      </c>
      <c r="L475" s="39" t="s">
        <v>1505</v>
      </c>
      <c r="M475" s="39"/>
      <c r="N475" s="39" t="s">
        <v>1412</v>
      </c>
      <c r="P475" s="78" t="s">
        <v>49</v>
      </c>
      <c r="R475" s="68"/>
      <c r="S475" s="44"/>
      <c r="T475" s="55" t="s">
        <v>64</v>
      </c>
      <c r="U475" s="39"/>
    </row>
    <row r="476" spans="3:22" x14ac:dyDescent="0.35">
      <c r="C476" s="55" t="s">
        <v>1364</v>
      </c>
      <c r="E476" s="56">
        <v>773</v>
      </c>
      <c r="G476" s="55" t="s">
        <v>513</v>
      </c>
      <c r="H476" s="55" t="s">
        <v>0</v>
      </c>
      <c r="I476" s="55">
        <v>83</v>
      </c>
      <c r="J476" s="55" t="s">
        <v>100</v>
      </c>
      <c r="K476" s="55">
        <v>23</v>
      </c>
      <c r="L476" s="39" t="s">
        <v>1505</v>
      </c>
      <c r="M476" s="39"/>
      <c r="N476" s="39" t="s">
        <v>1412</v>
      </c>
      <c r="P476" s="78" t="s">
        <v>49</v>
      </c>
      <c r="R476" s="68"/>
      <c r="S476" s="44"/>
      <c r="T476" s="55" t="s">
        <v>64</v>
      </c>
      <c r="U476" s="39"/>
    </row>
    <row r="477" spans="3:22" x14ac:dyDescent="0.35">
      <c r="C477" s="55" t="s">
        <v>1364</v>
      </c>
      <c r="E477" s="56">
        <v>774</v>
      </c>
      <c r="G477" s="55" t="s">
        <v>513</v>
      </c>
      <c r="H477" s="55" t="s">
        <v>0</v>
      </c>
      <c r="I477" s="55">
        <v>83</v>
      </c>
      <c r="J477" s="55" t="s">
        <v>100</v>
      </c>
      <c r="K477" s="55">
        <v>26</v>
      </c>
      <c r="L477" s="39" t="s">
        <v>1505</v>
      </c>
      <c r="M477" s="39"/>
      <c r="N477" s="39" t="s">
        <v>1412</v>
      </c>
      <c r="P477" s="78" t="s">
        <v>49</v>
      </c>
      <c r="R477" s="68"/>
      <c r="S477" s="44"/>
      <c r="T477" s="55" t="s">
        <v>64</v>
      </c>
      <c r="U477" s="39"/>
    </row>
    <row r="478" spans="3:22" x14ac:dyDescent="0.35">
      <c r="C478" s="55" t="s">
        <v>741</v>
      </c>
      <c r="E478" s="56">
        <v>369</v>
      </c>
      <c r="G478" s="55" t="s">
        <v>742</v>
      </c>
      <c r="H478" s="55" t="s">
        <v>0</v>
      </c>
      <c r="I478" s="55">
        <v>83</v>
      </c>
      <c r="J478" s="55" t="s">
        <v>100</v>
      </c>
      <c r="K478" s="55" t="s">
        <v>767</v>
      </c>
      <c r="L478" s="39" t="s">
        <v>885</v>
      </c>
      <c r="M478" s="39"/>
      <c r="N478" s="39" t="s">
        <v>824</v>
      </c>
      <c r="P478" s="78" t="s">
        <v>49</v>
      </c>
      <c r="R478" s="68"/>
      <c r="S478" s="44"/>
      <c r="T478" s="55" t="s">
        <v>64</v>
      </c>
      <c r="U478" s="39"/>
    </row>
    <row r="479" spans="3:22" ht="25" x14ac:dyDescent="0.35">
      <c r="C479" s="55" t="s">
        <v>741</v>
      </c>
      <c r="E479" s="56">
        <v>368</v>
      </c>
      <c r="G479" s="55" t="s">
        <v>742</v>
      </c>
      <c r="H479" s="55" t="s">
        <v>12</v>
      </c>
      <c r="I479" s="55">
        <v>83</v>
      </c>
      <c r="J479" s="55" t="s">
        <v>100</v>
      </c>
      <c r="K479" s="55" t="s">
        <v>766</v>
      </c>
      <c r="L479" s="39" t="s">
        <v>891</v>
      </c>
      <c r="M479" s="39"/>
      <c r="N479" s="39" t="s">
        <v>810</v>
      </c>
      <c r="P479" s="55" t="s">
        <v>52</v>
      </c>
      <c r="Q479" s="39" t="s">
        <v>1830</v>
      </c>
      <c r="R479" s="68" t="s">
        <v>1637</v>
      </c>
      <c r="T479" s="55" t="s">
        <v>64</v>
      </c>
      <c r="U479" s="39"/>
    </row>
    <row r="480" spans="3:22" ht="25" x14ac:dyDescent="0.35">
      <c r="C480" s="55" t="s">
        <v>1364</v>
      </c>
      <c r="E480" s="56">
        <v>775</v>
      </c>
      <c r="G480" s="55" t="s">
        <v>513</v>
      </c>
      <c r="H480" s="55" t="s">
        <v>12</v>
      </c>
      <c r="I480" s="55">
        <v>84</v>
      </c>
      <c r="J480" s="55" t="s">
        <v>100</v>
      </c>
      <c r="K480" s="55">
        <v>8</v>
      </c>
      <c r="L480" s="39" t="s">
        <v>1495</v>
      </c>
      <c r="M480" s="39"/>
      <c r="N480" s="39" t="s">
        <v>1405</v>
      </c>
      <c r="P480" s="55" t="s">
        <v>52</v>
      </c>
      <c r="Q480" s="39" t="s">
        <v>1767</v>
      </c>
      <c r="R480" s="68" t="s">
        <v>1637</v>
      </c>
      <c r="T480" s="55" t="s">
        <v>64</v>
      </c>
      <c r="U480" s="39"/>
    </row>
    <row r="481" spans="3:21" ht="25" x14ac:dyDescent="0.35">
      <c r="C481" s="55" t="s">
        <v>741</v>
      </c>
      <c r="E481" s="56">
        <v>370</v>
      </c>
      <c r="G481" s="55" t="s">
        <v>742</v>
      </c>
      <c r="H481" s="55" t="s">
        <v>12</v>
      </c>
      <c r="I481" s="55">
        <v>84</v>
      </c>
      <c r="J481" s="55" t="s">
        <v>100</v>
      </c>
      <c r="K481" s="55">
        <v>20</v>
      </c>
      <c r="L481" s="39" t="s">
        <v>891</v>
      </c>
      <c r="M481" s="39"/>
      <c r="N481" s="39" t="s">
        <v>810</v>
      </c>
      <c r="P481" s="55" t="s">
        <v>52</v>
      </c>
      <c r="Q481" s="39" t="s">
        <v>1767</v>
      </c>
      <c r="R481" s="68" t="s">
        <v>1637</v>
      </c>
      <c r="T481" s="55" t="s">
        <v>64</v>
      </c>
      <c r="U481" s="39"/>
    </row>
    <row r="482" spans="3:21" ht="25" x14ac:dyDescent="0.35">
      <c r="C482" s="55" t="s">
        <v>1364</v>
      </c>
      <c r="E482" s="56">
        <v>776</v>
      </c>
      <c r="G482" s="55" t="s">
        <v>513</v>
      </c>
      <c r="H482" s="55" t="s">
        <v>12</v>
      </c>
      <c r="I482" s="55">
        <v>84</v>
      </c>
      <c r="J482" s="55" t="s">
        <v>100</v>
      </c>
      <c r="K482" s="55">
        <v>20</v>
      </c>
      <c r="L482" s="39" t="s">
        <v>1495</v>
      </c>
      <c r="M482" s="39"/>
      <c r="N482" s="39" t="s">
        <v>1405</v>
      </c>
      <c r="P482" s="55" t="s">
        <v>52</v>
      </c>
      <c r="Q482" s="39" t="s">
        <v>1767</v>
      </c>
      <c r="R482" s="68" t="s">
        <v>1637</v>
      </c>
      <c r="T482" s="55" t="s">
        <v>64</v>
      </c>
      <c r="U482" s="39"/>
    </row>
    <row r="483" spans="3:21" x14ac:dyDescent="0.35">
      <c r="C483" s="55" t="s">
        <v>1364</v>
      </c>
      <c r="E483" s="56">
        <v>777</v>
      </c>
      <c r="G483" s="55" t="s">
        <v>513</v>
      </c>
      <c r="H483" s="55" t="s">
        <v>0</v>
      </c>
      <c r="I483" s="55">
        <v>85</v>
      </c>
      <c r="J483" s="55" t="s">
        <v>100</v>
      </c>
      <c r="K483" s="55">
        <v>6</v>
      </c>
      <c r="L483" s="39" t="s">
        <v>1505</v>
      </c>
      <c r="M483" s="39"/>
      <c r="N483" s="39" t="s">
        <v>1412</v>
      </c>
      <c r="P483" s="78" t="s">
        <v>49</v>
      </c>
      <c r="R483" s="68"/>
      <c r="S483" s="44"/>
      <c r="T483" s="55" t="s">
        <v>64</v>
      </c>
      <c r="U483" s="39"/>
    </row>
    <row r="484" spans="3:21" x14ac:dyDescent="0.35">
      <c r="C484" s="55" t="s">
        <v>1364</v>
      </c>
      <c r="E484" s="56">
        <v>778</v>
      </c>
      <c r="G484" s="55" t="s">
        <v>513</v>
      </c>
      <c r="H484" s="55" t="s">
        <v>0</v>
      </c>
      <c r="I484" s="55">
        <v>85</v>
      </c>
      <c r="J484" s="55" t="s">
        <v>100</v>
      </c>
      <c r="K484" s="55">
        <v>9</v>
      </c>
      <c r="L484" s="39" t="s">
        <v>1505</v>
      </c>
      <c r="M484" s="39"/>
      <c r="N484" s="39" t="s">
        <v>1412</v>
      </c>
      <c r="P484" s="78" t="s">
        <v>49</v>
      </c>
      <c r="R484" s="68"/>
      <c r="S484" s="44"/>
      <c r="T484" s="55" t="s">
        <v>64</v>
      </c>
      <c r="U484" s="39"/>
    </row>
    <row r="485" spans="3:21" x14ac:dyDescent="0.35">
      <c r="C485" s="55" t="s">
        <v>1364</v>
      </c>
      <c r="E485" s="56">
        <v>779</v>
      </c>
      <c r="G485" s="55" t="s">
        <v>513</v>
      </c>
      <c r="H485" s="55" t="s">
        <v>0</v>
      </c>
      <c r="I485" s="55">
        <v>85</v>
      </c>
      <c r="J485" s="55" t="s">
        <v>100</v>
      </c>
      <c r="K485" s="55">
        <v>12</v>
      </c>
      <c r="L485" s="39" t="s">
        <v>1505</v>
      </c>
      <c r="M485" s="39"/>
      <c r="N485" s="39" t="s">
        <v>1412</v>
      </c>
      <c r="P485" s="78" t="s">
        <v>49</v>
      </c>
      <c r="R485" s="68"/>
      <c r="S485" s="44"/>
      <c r="T485" s="55" t="s">
        <v>64</v>
      </c>
      <c r="U485" s="39"/>
    </row>
    <row r="486" spans="3:21" x14ac:dyDescent="0.35">
      <c r="C486" s="55" t="s">
        <v>1364</v>
      </c>
      <c r="E486" s="56">
        <v>780</v>
      </c>
      <c r="G486" s="55" t="s">
        <v>513</v>
      </c>
      <c r="H486" s="55" t="s">
        <v>0</v>
      </c>
      <c r="I486" s="55">
        <v>85</v>
      </c>
      <c r="J486" s="55" t="s">
        <v>100</v>
      </c>
      <c r="K486" s="55">
        <v>15</v>
      </c>
      <c r="L486" s="39" t="s">
        <v>1505</v>
      </c>
      <c r="M486" s="39"/>
      <c r="N486" s="39" t="s">
        <v>1412</v>
      </c>
      <c r="P486" s="78" t="s">
        <v>49</v>
      </c>
      <c r="R486" s="68"/>
      <c r="S486" s="44"/>
      <c r="T486" s="55" t="s">
        <v>64</v>
      </c>
      <c r="U486" s="39"/>
    </row>
    <row r="487" spans="3:21" ht="25" x14ac:dyDescent="0.35">
      <c r="C487" s="55" t="s">
        <v>1364</v>
      </c>
      <c r="E487" s="56">
        <v>781</v>
      </c>
      <c r="G487" s="55" t="s">
        <v>513</v>
      </c>
      <c r="H487" s="55" t="s">
        <v>12</v>
      </c>
      <c r="I487" s="55">
        <v>85</v>
      </c>
      <c r="J487" s="55" t="s">
        <v>100</v>
      </c>
      <c r="K487" s="55">
        <v>26</v>
      </c>
      <c r="L487" s="39" t="s">
        <v>1495</v>
      </c>
      <c r="M487" s="39"/>
      <c r="N487" s="39" t="s">
        <v>1405</v>
      </c>
      <c r="P487" s="55" t="s">
        <v>52</v>
      </c>
      <c r="Q487" s="39" t="s">
        <v>1767</v>
      </c>
      <c r="R487" s="68" t="s">
        <v>1637</v>
      </c>
      <c r="T487" s="55" t="s">
        <v>64</v>
      </c>
      <c r="U487" s="39"/>
    </row>
    <row r="488" spans="3:21" ht="25" x14ac:dyDescent="0.35">
      <c r="C488" s="55" t="s">
        <v>741</v>
      </c>
      <c r="E488" s="56">
        <v>372</v>
      </c>
      <c r="G488" s="55" t="s">
        <v>742</v>
      </c>
      <c r="H488" s="55" t="s">
        <v>12</v>
      </c>
      <c r="I488" s="55">
        <v>85</v>
      </c>
      <c r="J488" s="55" t="s">
        <v>100</v>
      </c>
      <c r="K488" s="55" t="s">
        <v>769</v>
      </c>
      <c r="L488" s="39" t="s">
        <v>893</v>
      </c>
      <c r="M488" s="39"/>
      <c r="N488" s="39" t="s">
        <v>810</v>
      </c>
      <c r="P488" s="55" t="s">
        <v>52</v>
      </c>
      <c r="Q488" s="39" t="s">
        <v>1767</v>
      </c>
      <c r="R488" s="68" t="s">
        <v>1637</v>
      </c>
      <c r="T488" s="55" t="s">
        <v>64</v>
      </c>
      <c r="U488" s="39"/>
    </row>
    <row r="489" spans="3:21" ht="62.5" x14ac:dyDescent="0.35">
      <c r="C489" s="55" t="s">
        <v>184</v>
      </c>
      <c r="E489" s="55">
        <v>916</v>
      </c>
      <c r="G489" s="55" t="s">
        <v>27</v>
      </c>
      <c r="H489" s="55" t="s">
        <v>0</v>
      </c>
      <c r="I489" s="55">
        <v>85</v>
      </c>
      <c r="J489" s="55" t="s">
        <v>100</v>
      </c>
      <c r="K489" s="55" t="s">
        <v>769</v>
      </c>
      <c r="L489" s="39" t="s">
        <v>1619</v>
      </c>
      <c r="M489" s="39"/>
      <c r="N489" s="39" t="s">
        <v>1617</v>
      </c>
      <c r="P489" s="55" t="s">
        <v>49</v>
      </c>
      <c r="R489" s="68"/>
      <c r="S489" s="44"/>
      <c r="T489" s="55" t="s">
        <v>64</v>
      </c>
      <c r="U489" s="39"/>
    </row>
    <row r="490" spans="3:21" x14ac:dyDescent="0.35">
      <c r="C490" s="55" t="s">
        <v>741</v>
      </c>
      <c r="E490" s="56">
        <v>371</v>
      </c>
      <c r="G490" s="55" t="s">
        <v>742</v>
      </c>
      <c r="H490" s="55" t="s">
        <v>0</v>
      </c>
      <c r="I490" s="55">
        <v>85</v>
      </c>
      <c r="J490" s="55" t="s">
        <v>100</v>
      </c>
      <c r="K490" s="55" t="s">
        <v>768</v>
      </c>
      <c r="L490" s="39" t="s">
        <v>885</v>
      </c>
      <c r="M490" s="39"/>
      <c r="N490" s="39" t="s">
        <v>824</v>
      </c>
      <c r="P490" s="78" t="s">
        <v>49</v>
      </c>
      <c r="R490" s="68"/>
      <c r="S490" s="44"/>
      <c r="T490" s="55" t="s">
        <v>64</v>
      </c>
      <c r="U490" s="39"/>
    </row>
    <row r="491" spans="3:21" ht="25" x14ac:dyDescent="0.35">
      <c r="C491" s="55" t="s">
        <v>184</v>
      </c>
      <c r="E491" s="55">
        <v>913</v>
      </c>
      <c r="G491" s="55" t="s">
        <v>27</v>
      </c>
      <c r="H491" s="55" t="s">
        <v>12</v>
      </c>
      <c r="I491" s="55">
        <v>86</v>
      </c>
      <c r="J491" s="55" t="s">
        <v>188</v>
      </c>
      <c r="K491" s="55">
        <v>6</v>
      </c>
      <c r="L491" s="39" t="s">
        <v>185</v>
      </c>
      <c r="M491" s="39"/>
      <c r="N491" s="39" t="s">
        <v>1615</v>
      </c>
      <c r="P491" s="55" t="s">
        <v>49</v>
      </c>
      <c r="Q491" s="39" t="s">
        <v>1830</v>
      </c>
      <c r="R491" s="68"/>
      <c r="T491" s="55" t="s">
        <v>64</v>
      </c>
      <c r="U491" s="39"/>
    </row>
    <row r="492" spans="3:21" ht="25" x14ac:dyDescent="0.35">
      <c r="C492" s="55" t="s">
        <v>1364</v>
      </c>
      <c r="E492" s="56">
        <v>782</v>
      </c>
      <c r="G492" s="55" t="s">
        <v>513</v>
      </c>
      <c r="H492" s="55" t="s">
        <v>12</v>
      </c>
      <c r="I492" s="55">
        <v>86</v>
      </c>
      <c r="J492" s="55" t="s">
        <v>100</v>
      </c>
      <c r="K492" s="55">
        <v>6</v>
      </c>
      <c r="L492" s="39" t="s">
        <v>1495</v>
      </c>
      <c r="M492" s="39"/>
      <c r="N492" s="39" t="s">
        <v>1405</v>
      </c>
      <c r="P492" s="55" t="s">
        <v>52</v>
      </c>
      <c r="Q492" s="39" t="s">
        <v>1830</v>
      </c>
      <c r="R492" s="68" t="s">
        <v>1637</v>
      </c>
      <c r="T492" s="55" t="s">
        <v>64</v>
      </c>
      <c r="U492" s="39"/>
    </row>
    <row r="493" spans="3:21" ht="25" x14ac:dyDescent="0.35">
      <c r="C493" s="55" t="s">
        <v>184</v>
      </c>
      <c r="E493" s="55">
        <v>915</v>
      </c>
      <c r="G493" s="55" t="s">
        <v>27</v>
      </c>
      <c r="H493" s="55" t="s">
        <v>12</v>
      </c>
      <c r="I493" s="55">
        <v>86</v>
      </c>
      <c r="J493" s="55" t="s">
        <v>188</v>
      </c>
      <c r="K493" s="55">
        <v>7</v>
      </c>
      <c r="L493" s="39" t="s">
        <v>185</v>
      </c>
      <c r="M493" s="39"/>
      <c r="N493" s="39" t="s">
        <v>1616</v>
      </c>
      <c r="P493" s="55" t="s">
        <v>49</v>
      </c>
      <c r="Q493" s="39" t="s">
        <v>1830</v>
      </c>
      <c r="R493" s="68"/>
      <c r="T493" s="55" t="s">
        <v>64</v>
      </c>
      <c r="U493" s="39"/>
    </row>
    <row r="494" spans="3:21" ht="25" x14ac:dyDescent="0.35">
      <c r="C494" s="55" t="s">
        <v>1364</v>
      </c>
      <c r="E494" s="56">
        <v>783</v>
      </c>
      <c r="G494" s="55" t="s">
        <v>513</v>
      </c>
      <c r="H494" s="55" t="s">
        <v>12</v>
      </c>
      <c r="I494" s="55">
        <v>86</v>
      </c>
      <c r="J494" s="55" t="s">
        <v>100</v>
      </c>
      <c r="K494" s="55">
        <v>7</v>
      </c>
      <c r="L494" s="39" t="s">
        <v>1495</v>
      </c>
      <c r="M494" s="39"/>
      <c r="N494" s="39" t="s">
        <v>1405</v>
      </c>
      <c r="P494" s="55" t="s">
        <v>52</v>
      </c>
      <c r="Q494" s="39" t="s">
        <v>1830</v>
      </c>
      <c r="R494" s="68" t="s">
        <v>1637</v>
      </c>
      <c r="T494" s="55" t="s">
        <v>64</v>
      </c>
      <c r="U494" s="39"/>
    </row>
    <row r="495" spans="3:21" x14ac:dyDescent="0.35">
      <c r="C495" s="55" t="s">
        <v>1364</v>
      </c>
      <c r="E495" s="56">
        <v>784</v>
      </c>
      <c r="G495" s="55" t="s">
        <v>513</v>
      </c>
      <c r="H495" s="55" t="s">
        <v>0</v>
      </c>
      <c r="I495" s="55">
        <v>86</v>
      </c>
      <c r="J495" s="55" t="s">
        <v>100</v>
      </c>
      <c r="K495" s="55">
        <v>9</v>
      </c>
      <c r="L495" s="39" t="s">
        <v>1506</v>
      </c>
      <c r="M495" s="39"/>
      <c r="N495" s="39" t="s">
        <v>1413</v>
      </c>
      <c r="P495" s="78" t="s">
        <v>49</v>
      </c>
      <c r="R495" s="68"/>
      <c r="S495" s="44"/>
      <c r="T495" s="55" t="s">
        <v>64</v>
      </c>
      <c r="U495" s="39"/>
    </row>
    <row r="496" spans="3:21" ht="25" x14ac:dyDescent="0.35">
      <c r="C496" s="55" t="s">
        <v>1364</v>
      </c>
      <c r="E496" s="56">
        <v>785</v>
      </c>
      <c r="G496" s="55" t="s">
        <v>513</v>
      </c>
      <c r="H496" s="55" t="s">
        <v>12</v>
      </c>
      <c r="I496" s="55">
        <v>86</v>
      </c>
      <c r="J496" s="55" t="s">
        <v>100</v>
      </c>
      <c r="K496" s="55">
        <v>18</v>
      </c>
      <c r="L496" s="39" t="s">
        <v>1495</v>
      </c>
      <c r="M496" s="39"/>
      <c r="N496" s="39" t="s">
        <v>1405</v>
      </c>
      <c r="P496" s="55" t="s">
        <v>52</v>
      </c>
      <c r="Q496" s="39" t="s">
        <v>1767</v>
      </c>
      <c r="R496" s="68" t="s">
        <v>1637</v>
      </c>
      <c r="T496" s="55" t="s">
        <v>64</v>
      </c>
      <c r="U496" s="39"/>
    </row>
    <row r="497" spans="3:21" ht="25" x14ac:dyDescent="0.35">
      <c r="C497" s="55" t="s">
        <v>184</v>
      </c>
      <c r="E497" s="55">
        <v>914</v>
      </c>
      <c r="G497" s="55" t="s">
        <v>27</v>
      </c>
      <c r="H497" s="55" t="s">
        <v>12</v>
      </c>
      <c r="I497" s="55">
        <v>86</v>
      </c>
      <c r="J497" s="55" t="s">
        <v>188</v>
      </c>
      <c r="K497" s="55">
        <v>19</v>
      </c>
      <c r="L497" s="39" t="s">
        <v>185</v>
      </c>
      <c r="M497" s="39"/>
      <c r="N497" s="39" t="s">
        <v>1615</v>
      </c>
      <c r="P497" s="55" t="s">
        <v>49</v>
      </c>
      <c r="Q497" s="39" t="s">
        <v>1830</v>
      </c>
      <c r="R497" s="68"/>
      <c r="T497" s="55" t="s">
        <v>64</v>
      </c>
      <c r="U497" s="39"/>
    </row>
    <row r="498" spans="3:21" ht="25" x14ac:dyDescent="0.35">
      <c r="C498" s="55" t="s">
        <v>1364</v>
      </c>
      <c r="E498" s="56">
        <v>786</v>
      </c>
      <c r="G498" s="55" t="s">
        <v>513</v>
      </c>
      <c r="H498" s="55" t="s">
        <v>12</v>
      </c>
      <c r="I498" s="55">
        <v>86</v>
      </c>
      <c r="J498" s="55" t="s">
        <v>100</v>
      </c>
      <c r="K498" s="55">
        <v>19</v>
      </c>
      <c r="L498" s="39" t="s">
        <v>1495</v>
      </c>
      <c r="M498" s="39"/>
      <c r="N498" s="39" t="s">
        <v>1405</v>
      </c>
      <c r="P498" s="55" t="s">
        <v>52</v>
      </c>
      <c r="Q498" s="39" t="s">
        <v>1767</v>
      </c>
      <c r="R498" s="68" t="s">
        <v>1637</v>
      </c>
      <c r="T498" s="55" t="s">
        <v>64</v>
      </c>
      <c r="U498" s="39"/>
    </row>
    <row r="499" spans="3:21" ht="25" x14ac:dyDescent="0.35">
      <c r="C499" s="55" t="s">
        <v>1364</v>
      </c>
      <c r="E499" s="56">
        <v>787</v>
      </c>
      <c r="G499" s="55" t="s">
        <v>513</v>
      </c>
      <c r="H499" s="55" t="s">
        <v>12</v>
      </c>
      <c r="I499" s="55">
        <v>86</v>
      </c>
      <c r="J499" s="55" t="s">
        <v>100</v>
      </c>
      <c r="K499" s="55">
        <v>20</v>
      </c>
      <c r="L499" s="39" t="s">
        <v>1495</v>
      </c>
      <c r="M499" s="39"/>
      <c r="N499" s="39" t="s">
        <v>1405</v>
      </c>
      <c r="P499" s="55" t="s">
        <v>52</v>
      </c>
      <c r="Q499" s="39" t="s">
        <v>1712</v>
      </c>
      <c r="R499" s="68" t="s">
        <v>1637</v>
      </c>
      <c r="S499" s="44"/>
      <c r="T499" s="55" t="s">
        <v>64</v>
      </c>
      <c r="U499" s="39"/>
    </row>
    <row r="500" spans="3:21" ht="25" x14ac:dyDescent="0.35">
      <c r="C500" s="55" t="s">
        <v>1364</v>
      </c>
      <c r="E500" s="56">
        <v>788</v>
      </c>
      <c r="G500" s="55" t="s">
        <v>513</v>
      </c>
      <c r="H500" s="55" t="s">
        <v>12</v>
      </c>
      <c r="I500" s="55">
        <v>86</v>
      </c>
      <c r="J500" s="55" t="s">
        <v>100</v>
      </c>
      <c r="K500" s="55">
        <v>21</v>
      </c>
      <c r="L500" s="39" t="s">
        <v>1504</v>
      </c>
      <c r="M500" s="39"/>
      <c r="N500" s="39" t="s">
        <v>1411</v>
      </c>
      <c r="P500" s="55" t="s">
        <v>52</v>
      </c>
      <c r="Q500" s="39" t="s">
        <v>1830</v>
      </c>
      <c r="R500" s="68" t="s">
        <v>1637</v>
      </c>
      <c r="T500" s="55" t="s">
        <v>64</v>
      </c>
      <c r="U500" s="39"/>
    </row>
    <row r="501" spans="3:21" ht="25" x14ac:dyDescent="0.35">
      <c r="C501" s="55" t="s">
        <v>741</v>
      </c>
      <c r="E501" s="56">
        <v>374</v>
      </c>
      <c r="G501" s="55" t="s">
        <v>742</v>
      </c>
      <c r="H501" s="55" t="s">
        <v>12</v>
      </c>
      <c r="I501" s="55">
        <v>86</v>
      </c>
      <c r="J501" s="55" t="s">
        <v>100</v>
      </c>
      <c r="K501" s="55" t="s">
        <v>771</v>
      </c>
      <c r="L501" s="39" t="s">
        <v>891</v>
      </c>
      <c r="M501" s="39"/>
      <c r="N501" s="39" t="s">
        <v>810</v>
      </c>
      <c r="P501" s="55" t="s">
        <v>52</v>
      </c>
      <c r="Q501" s="39" t="s">
        <v>1767</v>
      </c>
      <c r="R501" s="68" t="s">
        <v>1637</v>
      </c>
      <c r="T501" s="55" t="s">
        <v>64</v>
      </c>
      <c r="U501" s="39"/>
    </row>
    <row r="502" spans="3:21" ht="25" x14ac:dyDescent="0.35">
      <c r="C502" s="55" t="s">
        <v>741</v>
      </c>
      <c r="E502" s="56">
        <v>373</v>
      </c>
      <c r="G502" s="55" t="s">
        <v>742</v>
      </c>
      <c r="H502" s="55" t="s">
        <v>12</v>
      </c>
      <c r="I502" s="55">
        <v>86</v>
      </c>
      <c r="J502" s="55" t="s">
        <v>100</v>
      </c>
      <c r="K502" s="55" t="s">
        <v>770</v>
      </c>
      <c r="L502" s="39" t="s">
        <v>891</v>
      </c>
      <c r="M502" s="39"/>
      <c r="N502" s="39" t="s">
        <v>810</v>
      </c>
      <c r="P502" s="55" t="s">
        <v>52</v>
      </c>
      <c r="Q502" s="39" t="s">
        <v>1830</v>
      </c>
      <c r="R502" s="68" t="s">
        <v>1637</v>
      </c>
      <c r="T502" s="55" t="s">
        <v>64</v>
      </c>
      <c r="U502" s="39"/>
    </row>
    <row r="503" spans="3:21" ht="87.5" x14ac:dyDescent="0.35">
      <c r="C503" s="55" t="s">
        <v>1364</v>
      </c>
      <c r="E503" s="56">
        <v>789</v>
      </c>
      <c r="G503" s="55" t="s">
        <v>513</v>
      </c>
      <c r="H503" s="55" t="s">
        <v>12</v>
      </c>
      <c r="I503" s="55">
        <v>87</v>
      </c>
      <c r="J503" s="55" t="s">
        <v>772</v>
      </c>
      <c r="K503" s="55">
        <v>3</v>
      </c>
      <c r="L503" s="39" t="s">
        <v>1507</v>
      </c>
      <c r="M503" s="39"/>
      <c r="N503" s="39" t="s">
        <v>1414</v>
      </c>
      <c r="P503" s="55" t="s">
        <v>52</v>
      </c>
      <c r="Q503" s="39" t="s">
        <v>1830</v>
      </c>
      <c r="R503" s="68" t="s">
        <v>1637</v>
      </c>
      <c r="T503" s="55" t="s">
        <v>64</v>
      </c>
      <c r="U503" s="39"/>
    </row>
    <row r="504" spans="3:21" x14ac:dyDescent="0.35">
      <c r="C504" s="55" t="s">
        <v>741</v>
      </c>
      <c r="E504" s="56">
        <v>375</v>
      </c>
      <c r="G504" s="55" t="s">
        <v>742</v>
      </c>
      <c r="H504" s="55" t="s">
        <v>0</v>
      </c>
      <c r="I504" s="55">
        <v>87</v>
      </c>
      <c r="J504" s="55" t="s">
        <v>772</v>
      </c>
      <c r="K504" s="55">
        <v>6</v>
      </c>
      <c r="L504" s="39" t="s">
        <v>881</v>
      </c>
      <c r="M504" s="39"/>
      <c r="N504" s="39" t="s">
        <v>810</v>
      </c>
      <c r="P504" s="78" t="s">
        <v>49</v>
      </c>
      <c r="R504" s="68"/>
      <c r="S504" s="44"/>
      <c r="T504" s="55" t="s">
        <v>64</v>
      </c>
      <c r="U504" s="39"/>
    </row>
    <row r="505" spans="3:21" x14ac:dyDescent="0.35">
      <c r="C505" s="55" t="s">
        <v>741</v>
      </c>
      <c r="E505" s="56">
        <v>376</v>
      </c>
      <c r="G505" s="55" t="s">
        <v>742</v>
      </c>
      <c r="H505" s="55" t="s">
        <v>0</v>
      </c>
      <c r="I505" s="55">
        <v>87</v>
      </c>
      <c r="J505" s="55" t="s">
        <v>772</v>
      </c>
      <c r="K505" s="55">
        <v>16</v>
      </c>
      <c r="L505" s="39" t="s">
        <v>894</v>
      </c>
      <c r="M505" s="39"/>
      <c r="N505" s="39" t="s">
        <v>810</v>
      </c>
      <c r="P505" s="55" t="s">
        <v>49</v>
      </c>
      <c r="R505" s="68"/>
      <c r="S505" s="44"/>
      <c r="T505" s="55" t="s">
        <v>64</v>
      </c>
      <c r="U505" s="39"/>
    </row>
    <row r="506" spans="3:21" ht="25" x14ac:dyDescent="0.35">
      <c r="C506" s="55" t="s">
        <v>1364</v>
      </c>
      <c r="E506" s="56">
        <v>790</v>
      </c>
      <c r="G506" s="55" t="s">
        <v>513</v>
      </c>
      <c r="H506" s="55" t="s">
        <v>12</v>
      </c>
      <c r="I506" s="55">
        <v>87</v>
      </c>
      <c r="J506" s="55" t="s">
        <v>772</v>
      </c>
      <c r="K506" s="55">
        <v>16</v>
      </c>
      <c r="L506" s="39" t="s">
        <v>1508</v>
      </c>
      <c r="M506" s="39"/>
      <c r="N506" s="39" t="s">
        <v>1415</v>
      </c>
      <c r="P506" s="55" t="s">
        <v>50</v>
      </c>
      <c r="Q506" s="39" t="s">
        <v>1749</v>
      </c>
      <c r="R506" s="68" t="s">
        <v>1637</v>
      </c>
      <c r="S506" s="44"/>
      <c r="T506" s="55" t="s">
        <v>65</v>
      </c>
      <c r="U506" s="39"/>
    </row>
    <row r="507" spans="3:21" x14ac:dyDescent="0.35">
      <c r="C507" s="55" t="s">
        <v>1364</v>
      </c>
      <c r="E507" s="56">
        <v>791</v>
      </c>
      <c r="G507" s="55" t="s">
        <v>513</v>
      </c>
      <c r="H507" s="55" t="s">
        <v>0</v>
      </c>
      <c r="I507" s="55">
        <v>88</v>
      </c>
      <c r="J507" s="55" t="s">
        <v>772</v>
      </c>
      <c r="K507" s="55">
        <v>6</v>
      </c>
      <c r="L507" s="39" t="s">
        <v>1505</v>
      </c>
      <c r="M507" s="39"/>
      <c r="N507" s="39" t="s">
        <v>1412</v>
      </c>
      <c r="P507" s="78" t="s">
        <v>49</v>
      </c>
      <c r="R507" s="68"/>
      <c r="S507" s="44"/>
      <c r="T507" s="55" t="s">
        <v>64</v>
      </c>
      <c r="U507" s="39"/>
    </row>
    <row r="508" spans="3:21" x14ac:dyDescent="0.35">
      <c r="C508" s="55" t="s">
        <v>1364</v>
      </c>
      <c r="E508" s="56">
        <v>792</v>
      </c>
      <c r="G508" s="55" t="s">
        <v>513</v>
      </c>
      <c r="H508" s="55" t="s">
        <v>0</v>
      </c>
      <c r="I508" s="55">
        <v>88</v>
      </c>
      <c r="J508" s="55" t="s">
        <v>772</v>
      </c>
      <c r="K508" s="55">
        <v>9</v>
      </c>
      <c r="L508" s="39" t="s">
        <v>1505</v>
      </c>
      <c r="M508" s="39"/>
      <c r="N508" s="39" t="s">
        <v>1412</v>
      </c>
      <c r="P508" s="78" t="s">
        <v>49</v>
      </c>
      <c r="R508" s="68"/>
      <c r="S508" s="44"/>
      <c r="T508" s="55" t="s">
        <v>64</v>
      </c>
      <c r="U508" s="39"/>
    </row>
    <row r="509" spans="3:21" x14ac:dyDescent="0.35">
      <c r="C509" s="55" t="s">
        <v>1364</v>
      </c>
      <c r="E509" s="56">
        <v>793</v>
      </c>
      <c r="G509" s="55" t="s">
        <v>513</v>
      </c>
      <c r="H509" s="55" t="s">
        <v>0</v>
      </c>
      <c r="I509" s="55">
        <v>88</v>
      </c>
      <c r="J509" s="55" t="s">
        <v>772</v>
      </c>
      <c r="K509" s="55">
        <v>11</v>
      </c>
      <c r="L509" s="39" t="s">
        <v>1505</v>
      </c>
      <c r="M509" s="39"/>
      <c r="N509" s="39" t="s">
        <v>1412</v>
      </c>
      <c r="P509" s="78" t="s">
        <v>49</v>
      </c>
      <c r="R509" s="68"/>
      <c r="S509" s="44"/>
      <c r="T509" s="55" t="s">
        <v>64</v>
      </c>
      <c r="U509" s="39"/>
    </row>
    <row r="510" spans="3:21" x14ac:dyDescent="0.35">
      <c r="C510" s="55" t="s">
        <v>1364</v>
      </c>
      <c r="E510" s="56">
        <v>794</v>
      </c>
      <c r="G510" s="55" t="s">
        <v>513</v>
      </c>
      <c r="H510" s="55" t="s">
        <v>0</v>
      </c>
      <c r="I510" s="55">
        <v>88</v>
      </c>
      <c r="J510" s="55" t="s">
        <v>772</v>
      </c>
      <c r="K510" s="55">
        <v>14</v>
      </c>
      <c r="L510" s="39" t="s">
        <v>1505</v>
      </c>
      <c r="M510" s="39"/>
      <c r="N510" s="39" t="s">
        <v>1412</v>
      </c>
      <c r="P510" s="78" t="s">
        <v>49</v>
      </c>
      <c r="R510" s="68"/>
      <c r="S510" s="44"/>
      <c r="T510" s="55" t="s">
        <v>64</v>
      </c>
      <c r="U510" s="39"/>
    </row>
    <row r="511" spans="3:21" ht="87.5" x14ac:dyDescent="0.35">
      <c r="C511" s="55" t="s">
        <v>1364</v>
      </c>
      <c r="E511" s="56">
        <v>795</v>
      </c>
      <c r="G511" s="55" t="s">
        <v>513</v>
      </c>
      <c r="H511" s="55" t="s">
        <v>0</v>
      </c>
      <c r="I511" s="55">
        <v>88</v>
      </c>
      <c r="J511" s="55" t="s">
        <v>772</v>
      </c>
      <c r="K511" s="55">
        <v>25</v>
      </c>
      <c r="L511" s="39" t="s">
        <v>1509</v>
      </c>
      <c r="M511" s="39"/>
      <c r="N511" s="39" t="s">
        <v>1416</v>
      </c>
      <c r="P511" s="55" t="s">
        <v>50</v>
      </c>
      <c r="Q511" s="39" t="s">
        <v>1784</v>
      </c>
      <c r="R511" s="68"/>
      <c r="S511" s="44"/>
      <c r="T511" s="55" t="s">
        <v>65</v>
      </c>
      <c r="U511" s="39"/>
    </row>
    <row r="512" spans="3:21" ht="87.5" x14ac:dyDescent="0.35">
      <c r="C512" s="55" t="s">
        <v>1364</v>
      </c>
      <c r="E512" s="56">
        <v>796</v>
      </c>
      <c r="G512" s="55" t="s">
        <v>513</v>
      </c>
      <c r="H512" s="55" t="s">
        <v>12</v>
      </c>
      <c r="I512" s="55">
        <v>88</v>
      </c>
      <c r="J512" s="55" t="s">
        <v>772</v>
      </c>
      <c r="K512" s="55">
        <v>25</v>
      </c>
      <c r="L512" s="39" t="s">
        <v>1510</v>
      </c>
      <c r="M512" s="39"/>
      <c r="N512" s="39" t="s">
        <v>1417</v>
      </c>
      <c r="P512" s="55" t="s">
        <v>52</v>
      </c>
      <c r="Q512" s="39" t="s">
        <v>1749</v>
      </c>
      <c r="R512" s="68" t="s">
        <v>1637</v>
      </c>
      <c r="S512" s="44"/>
      <c r="T512" s="55" t="s">
        <v>64</v>
      </c>
      <c r="U512" s="39"/>
    </row>
    <row r="513" spans="3:22" x14ac:dyDescent="0.35">
      <c r="C513" s="55" t="s">
        <v>39</v>
      </c>
      <c r="D513" s="56"/>
      <c r="E513" s="56">
        <v>86</v>
      </c>
      <c r="F513" s="56"/>
      <c r="G513" s="55" t="s">
        <v>40</v>
      </c>
      <c r="H513" s="55" t="s">
        <v>12</v>
      </c>
      <c r="I513" s="55">
        <v>88</v>
      </c>
      <c r="J513" s="57" t="s">
        <v>270</v>
      </c>
      <c r="K513" s="55">
        <v>29</v>
      </c>
      <c r="L513" s="39" t="s">
        <v>307</v>
      </c>
      <c r="M513" s="39"/>
      <c r="N513" s="39" t="s">
        <v>308</v>
      </c>
      <c r="R513" s="68" t="s">
        <v>1637</v>
      </c>
      <c r="S513" s="39" t="s">
        <v>1813</v>
      </c>
      <c r="T513" s="55" t="s">
        <v>69</v>
      </c>
      <c r="U513" s="39"/>
      <c r="V513" s="55" t="s">
        <v>56</v>
      </c>
    </row>
    <row r="514" spans="3:22" x14ac:dyDescent="0.35">
      <c r="C514" s="55" t="s">
        <v>1364</v>
      </c>
      <c r="E514" s="56">
        <v>797</v>
      </c>
      <c r="G514" s="55" t="s">
        <v>513</v>
      </c>
      <c r="H514" s="55" t="s">
        <v>0</v>
      </c>
      <c r="I514" s="55">
        <v>88</v>
      </c>
      <c r="J514" s="55" t="s">
        <v>270</v>
      </c>
      <c r="K514" s="55">
        <v>30</v>
      </c>
      <c r="L514" s="39" t="s">
        <v>1460</v>
      </c>
      <c r="M514" s="39"/>
      <c r="N514" s="39" t="s">
        <v>1418</v>
      </c>
      <c r="P514" s="55" t="s">
        <v>49</v>
      </c>
      <c r="R514" s="68"/>
      <c r="S514" s="44"/>
      <c r="T514" s="55" t="s">
        <v>64</v>
      </c>
      <c r="U514" s="39"/>
    </row>
    <row r="515" spans="3:22" x14ac:dyDescent="0.35">
      <c r="C515" s="55" t="s">
        <v>741</v>
      </c>
      <c r="E515" s="56">
        <v>377</v>
      </c>
      <c r="G515" s="55" t="s">
        <v>742</v>
      </c>
      <c r="H515" s="55" t="s">
        <v>0</v>
      </c>
      <c r="I515" s="55" t="s">
        <v>1785</v>
      </c>
      <c r="J515" s="55" t="s">
        <v>772</v>
      </c>
      <c r="K515" s="55" t="s">
        <v>773</v>
      </c>
      <c r="L515" s="39" t="s">
        <v>885</v>
      </c>
      <c r="M515" s="39"/>
      <c r="N515" s="39" t="s">
        <v>824</v>
      </c>
      <c r="P515" s="55" t="s">
        <v>49</v>
      </c>
      <c r="R515" s="68"/>
      <c r="S515" s="44"/>
      <c r="T515" s="55" t="s">
        <v>64</v>
      </c>
      <c r="U515" s="39"/>
    </row>
    <row r="516" spans="3:22" x14ac:dyDescent="0.35">
      <c r="C516" s="55" t="s">
        <v>741</v>
      </c>
      <c r="E516" s="56">
        <v>378</v>
      </c>
      <c r="G516" s="55" t="s">
        <v>742</v>
      </c>
      <c r="H516" s="55" t="s">
        <v>0</v>
      </c>
      <c r="I516" s="55">
        <v>89</v>
      </c>
      <c r="J516" s="55" t="s">
        <v>270</v>
      </c>
      <c r="K516" s="55">
        <v>1</v>
      </c>
      <c r="L516" s="39" t="s">
        <v>881</v>
      </c>
      <c r="M516" s="39"/>
      <c r="N516" s="39" t="s">
        <v>810</v>
      </c>
      <c r="P516" s="78" t="s">
        <v>49</v>
      </c>
      <c r="R516" s="68"/>
      <c r="S516" s="44"/>
      <c r="T516" s="55" t="s">
        <v>64</v>
      </c>
      <c r="U516" s="39"/>
    </row>
    <row r="517" spans="3:22" ht="25" x14ac:dyDescent="0.35">
      <c r="C517" s="55" t="s">
        <v>1364</v>
      </c>
      <c r="E517" s="56">
        <v>798</v>
      </c>
      <c r="G517" s="55" t="s">
        <v>513</v>
      </c>
      <c r="H517" s="55" t="s">
        <v>12</v>
      </c>
      <c r="I517" s="55">
        <v>89</v>
      </c>
      <c r="J517" s="55" t="s">
        <v>270</v>
      </c>
      <c r="K517" s="55">
        <v>8</v>
      </c>
      <c r="L517" s="39" t="s">
        <v>1511</v>
      </c>
      <c r="M517" s="39"/>
      <c r="N517" s="39" t="s">
        <v>1419</v>
      </c>
      <c r="R517" s="68" t="s">
        <v>1637</v>
      </c>
      <c r="S517" s="39" t="s">
        <v>1813</v>
      </c>
      <c r="T517" s="55" t="s">
        <v>69</v>
      </c>
      <c r="U517" s="39"/>
      <c r="V517" s="55" t="s">
        <v>56</v>
      </c>
    </row>
    <row r="518" spans="3:22" ht="25" x14ac:dyDescent="0.35">
      <c r="C518" s="55" t="s">
        <v>1364</v>
      </c>
      <c r="E518" s="56">
        <v>799</v>
      </c>
      <c r="G518" s="55" t="s">
        <v>513</v>
      </c>
      <c r="H518" s="55" t="s">
        <v>12</v>
      </c>
      <c r="I518" s="55">
        <v>89</v>
      </c>
      <c r="J518" s="55" t="s">
        <v>270</v>
      </c>
      <c r="K518" s="55">
        <v>13</v>
      </c>
      <c r="L518" s="39" t="s">
        <v>1495</v>
      </c>
      <c r="M518" s="39"/>
      <c r="N518" s="39" t="s">
        <v>1405</v>
      </c>
      <c r="Q518" s="39" t="s">
        <v>1881</v>
      </c>
      <c r="R518" s="68" t="s">
        <v>1637</v>
      </c>
      <c r="S518" s="39" t="s">
        <v>1813</v>
      </c>
      <c r="T518" s="55" t="s">
        <v>69</v>
      </c>
      <c r="U518" s="39"/>
      <c r="V518" s="55" t="s">
        <v>56</v>
      </c>
    </row>
    <row r="519" spans="3:22" ht="50" x14ac:dyDescent="0.35">
      <c r="C519" s="55" t="s">
        <v>48</v>
      </c>
      <c r="E519" s="55">
        <v>917</v>
      </c>
      <c r="G519" s="55" t="s">
        <v>27</v>
      </c>
      <c r="H519" s="55" t="s">
        <v>12</v>
      </c>
      <c r="I519" s="55">
        <v>89</v>
      </c>
      <c r="J519" s="55" t="s">
        <v>270</v>
      </c>
      <c r="K519" s="55">
        <v>13</v>
      </c>
      <c r="L519" s="39" t="s">
        <v>253</v>
      </c>
      <c r="M519" s="39"/>
      <c r="N519" s="39" t="s">
        <v>254</v>
      </c>
      <c r="Q519" s="39" t="s">
        <v>1881</v>
      </c>
      <c r="R519" s="68"/>
      <c r="S519" s="39" t="s">
        <v>1813</v>
      </c>
      <c r="T519" s="55" t="s">
        <v>69</v>
      </c>
      <c r="U519" s="39" t="s">
        <v>1746</v>
      </c>
      <c r="V519" s="55" t="s">
        <v>56</v>
      </c>
    </row>
    <row r="520" spans="3:22" ht="37.5" x14ac:dyDescent="0.35">
      <c r="C520" s="55" t="s">
        <v>741</v>
      </c>
      <c r="E520" s="56">
        <v>379</v>
      </c>
      <c r="G520" s="55" t="s">
        <v>742</v>
      </c>
      <c r="H520" s="55" t="s">
        <v>12</v>
      </c>
      <c r="I520" s="55">
        <v>89</v>
      </c>
      <c r="J520" s="55" t="s">
        <v>270</v>
      </c>
      <c r="K520" s="55">
        <v>19</v>
      </c>
      <c r="L520" s="39" t="s">
        <v>895</v>
      </c>
      <c r="M520" s="39"/>
      <c r="N520" s="39" t="s">
        <v>810</v>
      </c>
      <c r="P520" s="55" t="s">
        <v>52</v>
      </c>
      <c r="Q520" s="39" t="s">
        <v>1830</v>
      </c>
      <c r="R520" s="68" t="s">
        <v>1637</v>
      </c>
      <c r="T520" s="55" t="s">
        <v>64</v>
      </c>
      <c r="U520" s="39"/>
    </row>
    <row r="521" spans="3:22" x14ac:dyDescent="0.35">
      <c r="C521" s="55" t="s">
        <v>741</v>
      </c>
      <c r="E521" s="56">
        <v>380</v>
      </c>
      <c r="G521" s="55" t="s">
        <v>742</v>
      </c>
      <c r="H521" s="55" t="s">
        <v>0</v>
      </c>
      <c r="I521" s="55">
        <v>90</v>
      </c>
      <c r="J521" s="55" t="s">
        <v>774</v>
      </c>
      <c r="K521" s="55">
        <v>4</v>
      </c>
      <c r="L521" s="39" t="s">
        <v>881</v>
      </c>
      <c r="M521" s="39"/>
      <c r="N521" s="39" t="s">
        <v>810</v>
      </c>
      <c r="P521" s="78" t="s">
        <v>49</v>
      </c>
      <c r="R521" s="68"/>
      <c r="S521" s="44"/>
      <c r="T521" s="55" t="s">
        <v>64</v>
      </c>
      <c r="U521" s="39"/>
    </row>
    <row r="522" spans="3:22" ht="25" x14ac:dyDescent="0.35">
      <c r="C522" s="55" t="s">
        <v>1364</v>
      </c>
      <c r="E522" s="56">
        <v>800</v>
      </c>
      <c r="G522" s="55" t="s">
        <v>513</v>
      </c>
      <c r="H522" s="55" t="s">
        <v>12</v>
      </c>
      <c r="I522" s="55">
        <v>90</v>
      </c>
      <c r="J522" s="55" t="s">
        <v>774</v>
      </c>
      <c r="K522" s="55">
        <v>10</v>
      </c>
      <c r="L522" s="39" t="s">
        <v>1495</v>
      </c>
      <c r="M522" s="39"/>
      <c r="N522" s="39" t="s">
        <v>1405</v>
      </c>
      <c r="Q522" s="39" t="s">
        <v>1881</v>
      </c>
      <c r="R522" s="68" t="s">
        <v>1637</v>
      </c>
      <c r="S522" s="39" t="s">
        <v>1813</v>
      </c>
      <c r="T522" s="55" t="s">
        <v>69</v>
      </c>
      <c r="U522" s="39"/>
      <c r="V522" s="55" t="s">
        <v>56</v>
      </c>
    </row>
    <row r="523" spans="3:22" ht="37.5" x14ac:dyDescent="0.35">
      <c r="C523" s="55" t="s">
        <v>48</v>
      </c>
      <c r="E523" s="55">
        <v>922</v>
      </c>
      <c r="G523" s="55" t="s">
        <v>27</v>
      </c>
      <c r="H523" s="55" t="s">
        <v>12</v>
      </c>
      <c r="I523" s="55">
        <v>90</v>
      </c>
      <c r="J523" s="55" t="s">
        <v>774</v>
      </c>
      <c r="K523" s="55">
        <v>10</v>
      </c>
      <c r="L523" s="39" t="s">
        <v>250</v>
      </c>
      <c r="M523" s="39"/>
      <c r="N523" s="39" t="s">
        <v>251</v>
      </c>
      <c r="Q523" s="39" t="s">
        <v>1881</v>
      </c>
      <c r="R523" s="68"/>
      <c r="S523" s="39" t="s">
        <v>1813</v>
      </c>
      <c r="T523" s="55" t="s">
        <v>69</v>
      </c>
      <c r="U523" s="39" t="s">
        <v>1796</v>
      </c>
      <c r="V523" s="55" t="s">
        <v>56</v>
      </c>
    </row>
    <row r="524" spans="3:22" ht="25" x14ac:dyDescent="0.35">
      <c r="C524" s="55" t="s">
        <v>1074</v>
      </c>
      <c r="E524" s="56">
        <v>544</v>
      </c>
      <c r="G524" s="55" t="s">
        <v>1075</v>
      </c>
      <c r="H524" s="55" t="s">
        <v>0</v>
      </c>
      <c r="I524" s="55">
        <v>90</v>
      </c>
      <c r="J524" s="55" t="s">
        <v>774</v>
      </c>
      <c r="K524" s="55">
        <v>16</v>
      </c>
      <c r="L524" s="39" t="s">
        <v>1116</v>
      </c>
      <c r="M524" s="39"/>
      <c r="N524" s="39" t="s">
        <v>1099</v>
      </c>
      <c r="P524" s="55" t="s">
        <v>52</v>
      </c>
      <c r="Q524" s="39" t="s">
        <v>1787</v>
      </c>
      <c r="R524" s="68"/>
      <c r="S524" s="44"/>
      <c r="T524" s="55" t="s">
        <v>64</v>
      </c>
      <c r="U524" s="39"/>
    </row>
    <row r="525" spans="3:22" ht="37.5" x14ac:dyDescent="0.35">
      <c r="C525" s="55" t="s">
        <v>1364</v>
      </c>
      <c r="E525" s="56">
        <v>801</v>
      </c>
      <c r="G525" s="55" t="s">
        <v>513</v>
      </c>
      <c r="H525" s="55" t="s">
        <v>12</v>
      </c>
      <c r="I525" s="55">
        <v>90</v>
      </c>
      <c r="J525" s="55" t="s">
        <v>774</v>
      </c>
      <c r="K525" s="55">
        <v>16</v>
      </c>
      <c r="L525" s="39" t="s">
        <v>1512</v>
      </c>
      <c r="M525" s="39"/>
      <c r="N525" s="39" t="s">
        <v>1420</v>
      </c>
      <c r="P525" s="55" t="s">
        <v>52</v>
      </c>
      <c r="Q525" s="39" t="s">
        <v>1770</v>
      </c>
      <c r="R525" s="68" t="s">
        <v>1637</v>
      </c>
      <c r="S525" s="44"/>
      <c r="T525" s="55" t="s">
        <v>64</v>
      </c>
      <c r="U525" s="39"/>
    </row>
    <row r="526" spans="3:22" x14ac:dyDescent="0.35">
      <c r="C526" s="55" t="s">
        <v>1364</v>
      </c>
      <c r="E526" s="56">
        <v>802</v>
      </c>
      <c r="G526" s="55" t="s">
        <v>513</v>
      </c>
      <c r="H526" s="55" t="s">
        <v>0</v>
      </c>
      <c r="I526" s="55">
        <v>90</v>
      </c>
      <c r="J526" s="55" t="s">
        <v>386</v>
      </c>
      <c r="K526" s="55">
        <v>22</v>
      </c>
      <c r="L526" s="39" t="s">
        <v>1460</v>
      </c>
      <c r="M526" s="39"/>
      <c r="N526" s="39" t="s">
        <v>1421</v>
      </c>
      <c r="P526" s="55" t="s">
        <v>49</v>
      </c>
      <c r="R526" s="68"/>
      <c r="S526" s="44"/>
      <c r="T526" s="55" t="s">
        <v>64</v>
      </c>
      <c r="U526" s="39"/>
    </row>
    <row r="527" spans="3:22" ht="50" x14ac:dyDescent="0.35">
      <c r="C527" s="56" t="s">
        <v>367</v>
      </c>
      <c r="D527" s="56"/>
      <c r="E527" s="56">
        <v>166</v>
      </c>
      <c r="F527" s="56"/>
      <c r="G527" s="56" t="s">
        <v>368</v>
      </c>
      <c r="H527" s="56" t="s">
        <v>12</v>
      </c>
      <c r="I527" s="56">
        <v>91</v>
      </c>
      <c r="J527" s="60" t="s">
        <v>386</v>
      </c>
      <c r="K527" s="56">
        <v>1</v>
      </c>
      <c r="L527" s="39" t="s">
        <v>447</v>
      </c>
      <c r="M527" s="39"/>
      <c r="N527" s="39" t="s">
        <v>500</v>
      </c>
      <c r="O527" s="45"/>
      <c r="R527" s="68" t="s">
        <v>1637</v>
      </c>
      <c r="S527" s="39" t="s">
        <v>1827</v>
      </c>
      <c r="T527" s="55" t="s">
        <v>69</v>
      </c>
      <c r="U527" s="39"/>
      <c r="V527" s="55" t="s">
        <v>1717</v>
      </c>
    </row>
    <row r="528" spans="3:22" x14ac:dyDescent="0.35">
      <c r="C528" s="55" t="s">
        <v>1364</v>
      </c>
      <c r="E528" s="56">
        <v>803</v>
      </c>
      <c r="G528" s="55" t="s">
        <v>513</v>
      </c>
      <c r="H528" s="55" t="s">
        <v>0</v>
      </c>
      <c r="I528" s="55">
        <v>91</v>
      </c>
      <c r="J528" s="55" t="s">
        <v>386</v>
      </c>
      <c r="K528" s="55">
        <v>1</v>
      </c>
      <c r="L528" s="39" t="s">
        <v>1460</v>
      </c>
      <c r="M528" s="39"/>
      <c r="N528" s="39" t="s">
        <v>1404</v>
      </c>
      <c r="P528" s="55" t="s">
        <v>52</v>
      </c>
      <c r="Q528" s="39" t="s">
        <v>1772</v>
      </c>
      <c r="R528" s="68"/>
      <c r="S528" s="44"/>
      <c r="T528" s="55" t="s">
        <v>64</v>
      </c>
      <c r="U528" s="39"/>
    </row>
    <row r="529" spans="3:21" x14ac:dyDescent="0.35">
      <c r="C529" s="55" t="s">
        <v>1364</v>
      </c>
      <c r="E529" s="56">
        <v>804</v>
      </c>
      <c r="G529" s="55" t="s">
        <v>513</v>
      </c>
      <c r="H529" s="55" t="s">
        <v>0</v>
      </c>
      <c r="I529" s="55">
        <v>91</v>
      </c>
      <c r="J529" s="55" t="s">
        <v>386</v>
      </c>
      <c r="K529" s="55">
        <v>5</v>
      </c>
      <c r="L529" s="39" t="s">
        <v>1460</v>
      </c>
      <c r="M529" s="39"/>
      <c r="N529" s="39" t="s">
        <v>1422</v>
      </c>
      <c r="P529" s="55" t="s">
        <v>52</v>
      </c>
      <c r="Q529" s="39" t="s">
        <v>1772</v>
      </c>
      <c r="R529" s="68"/>
      <c r="S529" s="44"/>
      <c r="T529" s="55" t="s">
        <v>64</v>
      </c>
      <c r="U529" s="39"/>
    </row>
    <row r="530" spans="3:21" ht="25" x14ac:dyDescent="0.35">
      <c r="C530" s="55" t="s">
        <v>1364</v>
      </c>
      <c r="E530" s="56">
        <v>805</v>
      </c>
      <c r="G530" s="55" t="s">
        <v>513</v>
      </c>
      <c r="H530" s="55" t="s">
        <v>0</v>
      </c>
      <c r="I530" s="55">
        <v>91</v>
      </c>
      <c r="J530" s="55" t="s">
        <v>386</v>
      </c>
      <c r="K530" s="55">
        <v>9</v>
      </c>
      <c r="L530" s="39" t="s">
        <v>1513</v>
      </c>
      <c r="M530" s="39"/>
      <c r="N530" s="39" t="s">
        <v>1423</v>
      </c>
      <c r="P530" s="55" t="s">
        <v>52</v>
      </c>
      <c r="Q530" s="39" t="s">
        <v>1773</v>
      </c>
      <c r="R530" s="68"/>
      <c r="S530" s="44"/>
      <c r="T530" s="55" t="s">
        <v>64</v>
      </c>
      <c r="U530" s="39"/>
    </row>
    <row r="531" spans="3:21" ht="25" x14ac:dyDescent="0.35">
      <c r="C531" s="55" t="s">
        <v>1364</v>
      </c>
      <c r="E531" s="56">
        <v>806</v>
      </c>
      <c r="G531" s="55" t="s">
        <v>513</v>
      </c>
      <c r="H531" s="55" t="s">
        <v>12</v>
      </c>
      <c r="I531" s="55">
        <v>91</v>
      </c>
      <c r="J531" s="55" t="s">
        <v>386</v>
      </c>
      <c r="K531" s="55">
        <v>9</v>
      </c>
      <c r="L531" s="39" t="s">
        <v>1514</v>
      </c>
      <c r="M531" s="39"/>
      <c r="P531" s="55" t="s">
        <v>52</v>
      </c>
      <c r="Q531" s="39" t="s">
        <v>1826</v>
      </c>
      <c r="R531" s="68"/>
      <c r="T531" s="55" t="s">
        <v>64</v>
      </c>
      <c r="U531" s="39"/>
    </row>
    <row r="532" spans="3:21" ht="25" x14ac:dyDescent="0.35">
      <c r="C532" s="55" t="s">
        <v>1364</v>
      </c>
      <c r="E532" s="56">
        <v>807</v>
      </c>
      <c r="G532" s="55" t="s">
        <v>513</v>
      </c>
      <c r="H532" s="55" t="s">
        <v>0</v>
      </c>
      <c r="I532" s="55">
        <v>91</v>
      </c>
      <c r="J532" s="55" t="s">
        <v>386</v>
      </c>
      <c r="K532" s="55">
        <v>13</v>
      </c>
      <c r="L532" s="39" t="s">
        <v>1513</v>
      </c>
      <c r="M532" s="39"/>
      <c r="N532" s="39" t="s">
        <v>1423</v>
      </c>
      <c r="P532" s="55" t="s">
        <v>52</v>
      </c>
      <c r="Q532" s="39" t="s">
        <v>1773</v>
      </c>
      <c r="R532" s="68"/>
      <c r="S532" s="44"/>
      <c r="T532" s="55" t="s">
        <v>64</v>
      </c>
      <c r="U532" s="39"/>
    </row>
    <row r="533" spans="3:21" ht="25" x14ac:dyDescent="0.35">
      <c r="C533" s="55" t="s">
        <v>1364</v>
      </c>
      <c r="E533" s="56">
        <v>808</v>
      </c>
      <c r="G533" s="55" t="s">
        <v>513</v>
      </c>
      <c r="H533" s="55" t="s">
        <v>12</v>
      </c>
      <c r="I533" s="55">
        <v>91</v>
      </c>
      <c r="J533" s="55" t="s">
        <v>386</v>
      </c>
      <c r="K533" s="55">
        <v>13</v>
      </c>
      <c r="L533" s="39" t="s">
        <v>1514</v>
      </c>
      <c r="M533" s="39"/>
      <c r="P533" s="55" t="s">
        <v>52</v>
      </c>
      <c r="Q533" s="39" t="s">
        <v>1826</v>
      </c>
      <c r="R533" s="68"/>
      <c r="T533" s="55" t="s">
        <v>64</v>
      </c>
      <c r="U533" s="39"/>
    </row>
    <row r="534" spans="3:21" ht="25" x14ac:dyDescent="0.35">
      <c r="C534" s="55" t="s">
        <v>1364</v>
      </c>
      <c r="E534" s="56">
        <v>809</v>
      </c>
      <c r="G534" s="55" t="s">
        <v>513</v>
      </c>
      <c r="H534" s="55" t="s">
        <v>12</v>
      </c>
      <c r="I534" s="55">
        <v>91</v>
      </c>
      <c r="J534" s="55" t="s">
        <v>386</v>
      </c>
      <c r="K534" s="55">
        <v>17</v>
      </c>
      <c r="L534" s="39" t="s">
        <v>1495</v>
      </c>
      <c r="M534" s="39"/>
      <c r="N534" s="39" t="s">
        <v>1405</v>
      </c>
      <c r="P534" s="55" t="s">
        <v>52</v>
      </c>
      <c r="Q534" s="39" t="s">
        <v>1712</v>
      </c>
      <c r="R534" s="68" t="s">
        <v>1637</v>
      </c>
      <c r="S534" s="44"/>
      <c r="T534" s="55" t="s">
        <v>64</v>
      </c>
      <c r="U534" s="39"/>
    </row>
    <row r="535" spans="3:21" ht="25" x14ac:dyDescent="0.35">
      <c r="C535" s="55" t="s">
        <v>1364</v>
      </c>
      <c r="E535" s="56">
        <v>810</v>
      </c>
      <c r="G535" s="55" t="s">
        <v>513</v>
      </c>
      <c r="H535" s="55" t="s">
        <v>12</v>
      </c>
      <c r="I535" s="55">
        <v>91</v>
      </c>
      <c r="J535" s="55" t="s">
        <v>386</v>
      </c>
      <c r="K535" s="55">
        <v>18</v>
      </c>
      <c r="L535" s="39" t="s">
        <v>1495</v>
      </c>
      <c r="M535" s="39"/>
      <c r="N535" s="39" t="s">
        <v>1405</v>
      </c>
      <c r="P535" s="55" t="s">
        <v>52</v>
      </c>
      <c r="Q535" s="39" t="s">
        <v>1712</v>
      </c>
      <c r="R535" s="68" t="s">
        <v>1637</v>
      </c>
      <c r="S535" s="44"/>
      <c r="T535" s="55" t="s">
        <v>64</v>
      </c>
      <c r="U535" s="39"/>
    </row>
    <row r="536" spans="3:21" ht="62.5" x14ac:dyDescent="0.35">
      <c r="C536" s="55" t="s">
        <v>741</v>
      </c>
      <c r="E536" s="56">
        <v>382</v>
      </c>
      <c r="G536" s="55" t="s">
        <v>742</v>
      </c>
      <c r="H536" s="55" t="s">
        <v>0</v>
      </c>
      <c r="I536" s="55">
        <v>91</v>
      </c>
      <c r="J536" s="55" t="s">
        <v>386</v>
      </c>
      <c r="K536" s="55">
        <v>19</v>
      </c>
      <c r="L536" s="39" t="s">
        <v>896</v>
      </c>
      <c r="M536" s="39"/>
      <c r="N536" s="39" t="s">
        <v>825</v>
      </c>
      <c r="P536" s="55" t="s">
        <v>50</v>
      </c>
      <c r="Q536" s="39" t="s">
        <v>1774</v>
      </c>
      <c r="R536" s="68"/>
      <c r="S536" s="44"/>
      <c r="T536" s="55" t="s">
        <v>65</v>
      </c>
      <c r="U536" s="39"/>
    </row>
    <row r="537" spans="3:21" ht="25" x14ac:dyDescent="0.35">
      <c r="C537" s="55" t="s">
        <v>1364</v>
      </c>
      <c r="E537" s="56">
        <v>811</v>
      </c>
      <c r="G537" s="55" t="s">
        <v>513</v>
      </c>
      <c r="H537" s="55" t="s">
        <v>12</v>
      </c>
      <c r="I537" s="55">
        <v>91</v>
      </c>
      <c r="J537" s="55" t="s">
        <v>386</v>
      </c>
      <c r="K537" s="55">
        <v>19</v>
      </c>
      <c r="L537" s="39" t="s">
        <v>1495</v>
      </c>
      <c r="M537" s="39"/>
      <c r="N537" s="39" t="s">
        <v>1405</v>
      </c>
      <c r="P537" s="55" t="s">
        <v>52</v>
      </c>
      <c r="Q537" s="39" t="s">
        <v>1826</v>
      </c>
      <c r="R537" s="68" t="s">
        <v>1637</v>
      </c>
      <c r="T537" s="55" t="s">
        <v>64</v>
      </c>
      <c r="U537" s="39"/>
    </row>
    <row r="538" spans="3:21" ht="25" x14ac:dyDescent="0.35">
      <c r="C538" s="55" t="s">
        <v>1581</v>
      </c>
      <c r="E538" s="56">
        <v>908</v>
      </c>
      <c r="G538" s="55" t="s">
        <v>1582</v>
      </c>
      <c r="H538" s="55" t="s">
        <v>12</v>
      </c>
      <c r="I538" s="55">
        <v>91</v>
      </c>
      <c r="J538" s="55" t="s">
        <v>386</v>
      </c>
      <c r="K538" s="55">
        <v>19</v>
      </c>
      <c r="L538" s="39" t="s">
        <v>1609</v>
      </c>
      <c r="M538" s="39"/>
      <c r="N538" s="39" t="s">
        <v>1592</v>
      </c>
      <c r="P538" s="55" t="s">
        <v>52</v>
      </c>
      <c r="Q538" s="39" t="s">
        <v>1826</v>
      </c>
      <c r="R538" s="68"/>
      <c r="T538" s="55" t="s">
        <v>64</v>
      </c>
      <c r="U538" s="39"/>
    </row>
    <row r="539" spans="3:21" ht="62.5" x14ac:dyDescent="0.35">
      <c r="C539" s="55" t="s">
        <v>1166</v>
      </c>
      <c r="E539" s="56">
        <v>649</v>
      </c>
      <c r="G539" s="55" t="s">
        <v>742</v>
      </c>
      <c r="H539" s="55" t="s">
        <v>12</v>
      </c>
      <c r="I539" s="55">
        <v>91</v>
      </c>
      <c r="J539" s="55" t="s">
        <v>386</v>
      </c>
      <c r="K539" s="55">
        <v>20</v>
      </c>
      <c r="L539" s="39" t="s">
        <v>1331</v>
      </c>
      <c r="M539" s="39"/>
      <c r="N539" s="39" t="s">
        <v>13</v>
      </c>
      <c r="P539" s="55" t="s">
        <v>52</v>
      </c>
      <c r="Q539" s="39" t="s">
        <v>1826</v>
      </c>
      <c r="R539" s="68" t="s">
        <v>1637</v>
      </c>
      <c r="T539" s="55" t="s">
        <v>64</v>
      </c>
      <c r="U539" s="39"/>
    </row>
    <row r="540" spans="3:21" ht="25" x14ac:dyDescent="0.35">
      <c r="C540" s="55" t="s">
        <v>1166</v>
      </c>
      <c r="E540" s="56">
        <v>650</v>
      </c>
      <c r="G540" s="55" t="s">
        <v>742</v>
      </c>
      <c r="H540" s="55" t="s">
        <v>12</v>
      </c>
      <c r="I540" s="55">
        <v>91</v>
      </c>
      <c r="J540" s="55" t="s">
        <v>386</v>
      </c>
      <c r="K540" s="55">
        <v>20</v>
      </c>
      <c r="L540" s="39" t="s">
        <v>1332</v>
      </c>
      <c r="M540" s="39"/>
      <c r="N540" s="39" t="s">
        <v>1237</v>
      </c>
      <c r="P540" s="55" t="s">
        <v>52</v>
      </c>
      <c r="Q540" s="39" t="s">
        <v>1770</v>
      </c>
      <c r="R540" s="68" t="s">
        <v>1637</v>
      </c>
      <c r="S540" s="44"/>
      <c r="T540" s="55" t="s">
        <v>64</v>
      </c>
      <c r="U540" s="39"/>
    </row>
    <row r="541" spans="3:21" ht="112.5" x14ac:dyDescent="0.35">
      <c r="C541" s="55" t="s">
        <v>1364</v>
      </c>
      <c r="E541" s="56">
        <v>812</v>
      </c>
      <c r="G541" s="55" t="s">
        <v>513</v>
      </c>
      <c r="H541" s="55" t="s">
        <v>12</v>
      </c>
      <c r="I541" s="55">
        <v>91</v>
      </c>
      <c r="J541" s="55" t="s">
        <v>386</v>
      </c>
      <c r="K541" s="55">
        <v>20</v>
      </c>
      <c r="L541" s="39" t="s">
        <v>1515</v>
      </c>
      <c r="M541" s="39"/>
      <c r="N541" s="39" t="s">
        <v>1424</v>
      </c>
      <c r="P541" s="55" t="s">
        <v>52</v>
      </c>
      <c r="Q541" s="39" t="s">
        <v>1770</v>
      </c>
      <c r="R541" s="68"/>
      <c r="S541" s="44"/>
      <c r="T541" s="55" t="s">
        <v>64</v>
      </c>
      <c r="U541" s="39" t="s">
        <v>1786</v>
      </c>
    </row>
    <row r="542" spans="3:21" ht="25" x14ac:dyDescent="0.35">
      <c r="C542" s="55" t="s">
        <v>741</v>
      </c>
      <c r="E542" s="56">
        <v>381</v>
      </c>
      <c r="G542" s="55" t="s">
        <v>742</v>
      </c>
      <c r="H542" s="55" t="s">
        <v>12</v>
      </c>
      <c r="I542" s="55">
        <v>91</v>
      </c>
      <c r="J542" s="55" t="s">
        <v>386</v>
      </c>
      <c r="K542" s="55" t="s">
        <v>775</v>
      </c>
      <c r="L542" s="39" t="s">
        <v>891</v>
      </c>
      <c r="M542" s="39"/>
      <c r="N542" s="39" t="s">
        <v>810</v>
      </c>
      <c r="P542" s="55" t="s">
        <v>52</v>
      </c>
      <c r="Q542" s="39" t="s">
        <v>1712</v>
      </c>
      <c r="R542" s="68" t="s">
        <v>1637</v>
      </c>
      <c r="S542" s="44"/>
      <c r="T542" s="55" t="s">
        <v>64</v>
      </c>
      <c r="U542" s="39"/>
    </row>
    <row r="543" spans="3:21" ht="62.5" x14ac:dyDescent="0.35">
      <c r="C543" s="55" t="s">
        <v>1074</v>
      </c>
      <c r="E543" s="56">
        <v>545</v>
      </c>
      <c r="G543" s="55" t="s">
        <v>1075</v>
      </c>
      <c r="H543" s="55" t="s">
        <v>12</v>
      </c>
      <c r="I543" s="55">
        <v>91</v>
      </c>
      <c r="J543" s="55" t="s">
        <v>386</v>
      </c>
      <c r="K543" s="55" t="s">
        <v>1081</v>
      </c>
      <c r="L543" s="39" t="s">
        <v>1117</v>
      </c>
      <c r="M543" s="39"/>
      <c r="N543" s="39" t="s">
        <v>1100</v>
      </c>
      <c r="P543" s="55" t="s">
        <v>52</v>
      </c>
      <c r="Q543" s="39" t="s">
        <v>1826</v>
      </c>
      <c r="R543" s="68" t="s">
        <v>1637</v>
      </c>
      <c r="T543" s="55" t="s">
        <v>64</v>
      </c>
      <c r="U543" s="39"/>
    </row>
    <row r="544" spans="3:21" ht="50" x14ac:dyDescent="0.35">
      <c r="C544" s="55" t="s">
        <v>1074</v>
      </c>
      <c r="E544" s="56">
        <v>546</v>
      </c>
      <c r="G544" s="55" t="s">
        <v>1075</v>
      </c>
      <c r="H544" s="55" t="s">
        <v>12</v>
      </c>
      <c r="I544" s="55">
        <v>91</v>
      </c>
      <c r="J544" s="55" t="s">
        <v>386</v>
      </c>
      <c r="K544" s="55" t="s">
        <v>1082</v>
      </c>
      <c r="L544" s="39" t="s">
        <v>1118</v>
      </c>
      <c r="M544" s="39"/>
      <c r="N544" s="39" t="s">
        <v>1101</v>
      </c>
      <c r="P544" s="55" t="s">
        <v>52</v>
      </c>
      <c r="Q544" s="39" t="s">
        <v>1770</v>
      </c>
      <c r="R544" s="68" t="s">
        <v>1637</v>
      </c>
      <c r="S544" s="44"/>
      <c r="T544" s="55" t="s">
        <v>64</v>
      </c>
      <c r="U544" s="39"/>
    </row>
    <row r="545" spans="3:22" ht="37.5" x14ac:dyDescent="0.35">
      <c r="C545" s="55" t="s">
        <v>1074</v>
      </c>
      <c r="E545" s="56">
        <v>547</v>
      </c>
      <c r="G545" s="55" t="s">
        <v>1075</v>
      </c>
      <c r="H545" s="55" t="s">
        <v>0</v>
      </c>
      <c r="I545" s="55">
        <v>92</v>
      </c>
      <c r="J545" s="55" t="s">
        <v>1083</v>
      </c>
      <c r="K545" s="55">
        <v>5</v>
      </c>
      <c r="L545" s="39" t="s">
        <v>1119</v>
      </c>
      <c r="M545" s="39"/>
      <c r="N545" s="39" t="s">
        <v>1102</v>
      </c>
      <c r="P545" s="55" t="s">
        <v>52</v>
      </c>
      <c r="Q545" s="39" t="s">
        <v>1788</v>
      </c>
      <c r="R545" s="68"/>
      <c r="S545" s="44"/>
      <c r="T545" s="55" t="s">
        <v>64</v>
      </c>
      <c r="U545" s="39"/>
    </row>
    <row r="546" spans="3:22" ht="37.5" x14ac:dyDescent="0.35">
      <c r="C546" s="55" t="s">
        <v>1074</v>
      </c>
      <c r="E546" s="56">
        <v>548</v>
      </c>
      <c r="G546" s="55" t="s">
        <v>1075</v>
      </c>
      <c r="H546" s="55" t="s">
        <v>0</v>
      </c>
      <c r="I546" s="55">
        <v>92</v>
      </c>
      <c r="J546" s="55" t="s">
        <v>1083</v>
      </c>
      <c r="K546" s="55">
        <v>6</v>
      </c>
      <c r="L546" s="39" t="s">
        <v>1120</v>
      </c>
      <c r="M546" s="39"/>
      <c r="N546" s="39" t="s">
        <v>1103</v>
      </c>
      <c r="P546" s="55" t="s">
        <v>52</v>
      </c>
      <c r="Q546" s="39" t="s">
        <v>1788</v>
      </c>
      <c r="R546" s="68"/>
      <c r="S546" s="44"/>
      <c r="T546" s="55" t="s">
        <v>64</v>
      </c>
      <c r="U546" s="39"/>
    </row>
    <row r="547" spans="3:22" ht="75" x14ac:dyDescent="0.35">
      <c r="C547" s="55" t="s">
        <v>1166</v>
      </c>
      <c r="E547" s="56">
        <v>651</v>
      </c>
      <c r="G547" s="55" t="s">
        <v>742</v>
      </c>
      <c r="H547" s="55" t="s">
        <v>12</v>
      </c>
      <c r="I547" s="55">
        <v>92</v>
      </c>
      <c r="J547" s="55" t="s">
        <v>1083</v>
      </c>
      <c r="K547" s="55">
        <v>9</v>
      </c>
      <c r="L547" s="39" t="s">
        <v>1333</v>
      </c>
      <c r="M547" s="39"/>
      <c r="N547" s="39" t="s">
        <v>1238</v>
      </c>
      <c r="Q547" s="39" t="s">
        <v>1709</v>
      </c>
      <c r="R547" s="68" t="s">
        <v>1637</v>
      </c>
      <c r="S547" s="39" t="s">
        <v>1811</v>
      </c>
      <c r="T547" s="55" t="s">
        <v>69</v>
      </c>
      <c r="U547" s="39"/>
      <c r="V547" s="55" t="s">
        <v>75</v>
      </c>
    </row>
    <row r="548" spans="3:22" ht="25" x14ac:dyDescent="0.35">
      <c r="C548" s="55" t="s">
        <v>741</v>
      </c>
      <c r="E548" s="56">
        <v>383</v>
      </c>
      <c r="G548" s="55" t="s">
        <v>742</v>
      </c>
      <c r="H548" s="55" t="s">
        <v>12</v>
      </c>
      <c r="I548" s="55">
        <v>92</v>
      </c>
      <c r="J548" s="55" t="s">
        <v>776</v>
      </c>
      <c r="K548" s="55">
        <v>19</v>
      </c>
      <c r="L548" s="39" t="s">
        <v>897</v>
      </c>
      <c r="M548" s="39"/>
      <c r="N548" s="39" t="s">
        <v>826</v>
      </c>
      <c r="P548" s="55" t="s">
        <v>52</v>
      </c>
      <c r="Q548" s="39" t="s">
        <v>1770</v>
      </c>
      <c r="R548" s="68"/>
      <c r="S548" s="44"/>
      <c r="T548" s="55" t="s">
        <v>64</v>
      </c>
      <c r="U548" s="39"/>
    </row>
    <row r="549" spans="3:22" ht="112.5" x14ac:dyDescent="0.35">
      <c r="C549" s="55" t="s">
        <v>1364</v>
      </c>
      <c r="E549" s="56">
        <v>813</v>
      </c>
      <c r="G549" s="55" t="s">
        <v>513</v>
      </c>
      <c r="H549" s="55" t="s">
        <v>12</v>
      </c>
      <c r="I549" s="55">
        <v>92</v>
      </c>
      <c r="J549" s="55" t="s">
        <v>776</v>
      </c>
      <c r="K549" s="55">
        <v>19</v>
      </c>
      <c r="L549" s="39" t="s">
        <v>1516</v>
      </c>
      <c r="M549" s="39"/>
      <c r="N549" s="39" t="s">
        <v>1425</v>
      </c>
      <c r="P549" s="55" t="s">
        <v>52</v>
      </c>
      <c r="Q549" s="39" t="s">
        <v>1770</v>
      </c>
      <c r="R549" s="68"/>
      <c r="S549" s="44"/>
      <c r="T549" s="55" t="s">
        <v>64</v>
      </c>
      <c r="U549" s="39"/>
    </row>
    <row r="550" spans="3:22" ht="25" x14ac:dyDescent="0.35">
      <c r="C550" s="55" t="s">
        <v>39</v>
      </c>
      <c r="D550" s="56"/>
      <c r="E550" s="56">
        <v>87</v>
      </c>
      <c r="F550" s="56"/>
      <c r="G550" s="55" t="s">
        <v>40</v>
      </c>
      <c r="H550" s="55" t="s">
        <v>12</v>
      </c>
      <c r="I550" s="64">
        <v>92</v>
      </c>
      <c r="J550" s="64" t="s">
        <v>271</v>
      </c>
      <c r="K550" s="64">
        <v>19</v>
      </c>
      <c r="L550" s="39" t="s">
        <v>309</v>
      </c>
      <c r="M550" s="39"/>
      <c r="N550" s="39" t="s">
        <v>310</v>
      </c>
      <c r="P550" s="61" t="s">
        <v>52</v>
      </c>
      <c r="Q550" s="39" t="s">
        <v>1770</v>
      </c>
      <c r="R550" s="68" t="s">
        <v>1637</v>
      </c>
      <c r="S550" s="44"/>
      <c r="T550" s="55" t="s">
        <v>64</v>
      </c>
      <c r="U550" s="39"/>
    </row>
    <row r="551" spans="3:22" ht="37.5" x14ac:dyDescent="0.35">
      <c r="C551" s="55" t="s">
        <v>1074</v>
      </c>
      <c r="E551" s="56">
        <v>549</v>
      </c>
      <c r="G551" s="55" t="s">
        <v>1075</v>
      </c>
      <c r="H551" s="55" t="s">
        <v>0</v>
      </c>
      <c r="I551" s="55">
        <v>92</v>
      </c>
      <c r="J551" s="55" t="s">
        <v>776</v>
      </c>
      <c r="K551" s="55">
        <v>21</v>
      </c>
      <c r="L551" s="39" t="s">
        <v>1121</v>
      </c>
      <c r="M551" s="39"/>
      <c r="N551" s="39" t="s">
        <v>1102</v>
      </c>
      <c r="P551" s="55" t="s">
        <v>52</v>
      </c>
      <c r="Q551" s="39" t="s">
        <v>1788</v>
      </c>
      <c r="R551" s="68"/>
      <c r="S551" s="44"/>
      <c r="T551" s="55" t="s">
        <v>64</v>
      </c>
      <c r="U551" s="39"/>
    </row>
    <row r="552" spans="3:22" ht="75" x14ac:dyDescent="0.35">
      <c r="C552" s="55" t="s">
        <v>1166</v>
      </c>
      <c r="E552" s="56">
        <v>652</v>
      </c>
      <c r="G552" s="55" t="s">
        <v>742</v>
      </c>
      <c r="H552" s="55" t="s">
        <v>12</v>
      </c>
      <c r="I552" s="55">
        <v>92</v>
      </c>
      <c r="J552" s="55" t="s">
        <v>776</v>
      </c>
      <c r="K552" s="55">
        <v>21</v>
      </c>
      <c r="L552" s="39" t="s">
        <v>1334</v>
      </c>
      <c r="M552" s="39"/>
      <c r="N552" s="39" t="s">
        <v>1239</v>
      </c>
      <c r="P552" s="55" t="s">
        <v>52</v>
      </c>
      <c r="Q552" s="39" t="s">
        <v>1824</v>
      </c>
      <c r="R552" s="68" t="s">
        <v>1637</v>
      </c>
      <c r="T552" s="55" t="s">
        <v>64</v>
      </c>
      <c r="U552" s="39"/>
    </row>
    <row r="553" spans="3:22" ht="75" x14ac:dyDescent="0.35">
      <c r="C553" s="55" t="s">
        <v>1166</v>
      </c>
      <c r="E553" s="56">
        <v>653</v>
      </c>
      <c r="G553" s="55" t="s">
        <v>742</v>
      </c>
      <c r="H553" s="55" t="s">
        <v>12</v>
      </c>
      <c r="I553" s="55">
        <v>92</v>
      </c>
      <c r="J553" s="55" t="s">
        <v>776</v>
      </c>
      <c r="K553" s="55">
        <v>21</v>
      </c>
      <c r="L553" s="39" t="s">
        <v>1335</v>
      </c>
      <c r="M553" s="39"/>
      <c r="N553" s="39" t="s">
        <v>1240</v>
      </c>
      <c r="Q553" s="39" t="s">
        <v>1709</v>
      </c>
      <c r="R553" s="68" t="s">
        <v>1637</v>
      </c>
      <c r="S553" s="39" t="s">
        <v>1811</v>
      </c>
      <c r="T553" s="55" t="s">
        <v>69</v>
      </c>
      <c r="U553" s="39"/>
      <c r="V553" s="55" t="s">
        <v>75</v>
      </c>
    </row>
    <row r="554" spans="3:22" ht="37.5" x14ac:dyDescent="0.35">
      <c r="C554" s="55" t="s">
        <v>1074</v>
      </c>
      <c r="E554" s="56">
        <v>550</v>
      </c>
      <c r="G554" s="55" t="s">
        <v>1075</v>
      </c>
      <c r="H554" s="55" t="s">
        <v>0</v>
      </c>
      <c r="I554" s="55">
        <v>92</v>
      </c>
      <c r="J554" s="55" t="s">
        <v>776</v>
      </c>
      <c r="K554" s="55">
        <v>22</v>
      </c>
      <c r="L554" s="39" t="s">
        <v>1120</v>
      </c>
      <c r="M554" s="39"/>
      <c r="N554" s="39" t="s">
        <v>1103</v>
      </c>
      <c r="P554" s="55" t="s">
        <v>52</v>
      </c>
      <c r="Q554" s="39" t="s">
        <v>1788</v>
      </c>
      <c r="R554" s="68"/>
      <c r="S554" s="44"/>
      <c r="T554" s="55" t="s">
        <v>64</v>
      </c>
      <c r="U554" s="39"/>
    </row>
    <row r="555" spans="3:22" ht="37.5" x14ac:dyDescent="0.35">
      <c r="C555" s="55" t="s">
        <v>741</v>
      </c>
      <c r="E555" s="56">
        <v>384</v>
      </c>
      <c r="G555" s="55" t="s">
        <v>742</v>
      </c>
      <c r="H555" s="55" t="s">
        <v>0</v>
      </c>
      <c r="I555" s="55">
        <v>93</v>
      </c>
      <c r="J555" s="55" t="s">
        <v>271</v>
      </c>
      <c r="K555" s="55">
        <v>2</v>
      </c>
      <c r="L555" s="39" t="s">
        <v>898</v>
      </c>
      <c r="M555" s="39"/>
      <c r="N555" s="39" t="s">
        <v>827</v>
      </c>
      <c r="P555" s="55" t="s">
        <v>49</v>
      </c>
      <c r="R555" s="68"/>
      <c r="S555" s="44"/>
      <c r="T555" s="55" t="s">
        <v>64</v>
      </c>
      <c r="U555" s="39"/>
    </row>
    <row r="556" spans="3:22" ht="25" x14ac:dyDescent="0.35">
      <c r="C556" s="55" t="s">
        <v>1074</v>
      </c>
      <c r="E556" s="56">
        <v>551</v>
      </c>
      <c r="G556" s="55" t="s">
        <v>1075</v>
      </c>
      <c r="H556" s="55" t="s">
        <v>0</v>
      </c>
      <c r="I556" s="55">
        <v>93</v>
      </c>
      <c r="J556" s="55" t="s">
        <v>271</v>
      </c>
      <c r="K556" s="55">
        <v>4</v>
      </c>
      <c r="L556" s="39" t="s">
        <v>1122</v>
      </c>
      <c r="M556" s="39"/>
      <c r="N556" s="39" t="s">
        <v>1099</v>
      </c>
      <c r="P556" s="55" t="s">
        <v>52</v>
      </c>
      <c r="Q556" s="39" t="s">
        <v>1788</v>
      </c>
      <c r="R556" s="68"/>
      <c r="S556" s="44"/>
      <c r="T556" s="55" t="s">
        <v>64</v>
      </c>
      <c r="U556" s="39"/>
    </row>
    <row r="557" spans="3:22" ht="37.5" x14ac:dyDescent="0.35">
      <c r="C557" s="55" t="s">
        <v>1074</v>
      </c>
      <c r="E557" s="56">
        <v>552</v>
      </c>
      <c r="G557" s="55" t="s">
        <v>1075</v>
      </c>
      <c r="H557" s="55" t="s">
        <v>0</v>
      </c>
      <c r="I557" s="55">
        <v>93</v>
      </c>
      <c r="J557" s="55" t="s">
        <v>271</v>
      </c>
      <c r="K557" s="55">
        <v>5</v>
      </c>
      <c r="L557" s="39" t="s">
        <v>1123</v>
      </c>
      <c r="M557" s="39"/>
      <c r="N557" s="39" t="s">
        <v>1104</v>
      </c>
      <c r="P557" s="55" t="s">
        <v>52</v>
      </c>
      <c r="Q557" s="39" t="s">
        <v>1788</v>
      </c>
      <c r="R557" s="68"/>
      <c r="S557" s="44"/>
      <c r="T557" s="55" t="s">
        <v>64</v>
      </c>
      <c r="U557" s="39"/>
    </row>
    <row r="558" spans="3:22" ht="112.5" x14ac:dyDescent="0.35">
      <c r="C558" s="55" t="s">
        <v>1364</v>
      </c>
      <c r="E558" s="56">
        <v>814</v>
      </c>
      <c r="G558" s="55" t="s">
        <v>513</v>
      </c>
      <c r="H558" s="55" t="s">
        <v>0</v>
      </c>
      <c r="I558" s="55">
        <v>93</v>
      </c>
      <c r="J558" s="55" t="s">
        <v>271</v>
      </c>
      <c r="K558" s="55">
        <v>19</v>
      </c>
      <c r="L558" s="39" t="s">
        <v>1517</v>
      </c>
      <c r="M558" s="39"/>
      <c r="N558" s="39" t="s">
        <v>1426</v>
      </c>
      <c r="P558" s="55" t="s">
        <v>52</v>
      </c>
      <c r="Q558" s="39" t="s">
        <v>1789</v>
      </c>
      <c r="R558" s="68"/>
      <c r="S558" s="44"/>
      <c r="T558" s="55" t="s">
        <v>64</v>
      </c>
      <c r="U558" s="39"/>
    </row>
    <row r="559" spans="3:22" ht="25" x14ac:dyDescent="0.35">
      <c r="C559" s="55" t="s">
        <v>10</v>
      </c>
      <c r="E559" s="56">
        <v>38</v>
      </c>
      <c r="G559" s="55" t="s">
        <v>11</v>
      </c>
      <c r="H559" s="55" t="s">
        <v>12</v>
      </c>
      <c r="I559" s="55">
        <v>93</v>
      </c>
      <c r="J559" s="57" t="s">
        <v>112</v>
      </c>
      <c r="K559" s="55">
        <v>19</v>
      </c>
      <c r="L559" s="39" t="s">
        <v>177</v>
      </c>
      <c r="M559" s="39"/>
      <c r="N559" s="39" t="s">
        <v>13</v>
      </c>
      <c r="P559" s="55" t="s">
        <v>49</v>
      </c>
      <c r="Q559" s="39" t="s">
        <v>1838</v>
      </c>
      <c r="R559" s="68" t="s">
        <v>1637</v>
      </c>
      <c r="T559" s="55" t="s">
        <v>67</v>
      </c>
      <c r="U559" s="39"/>
      <c r="V559" s="39"/>
    </row>
    <row r="560" spans="3:22" ht="37.5" x14ac:dyDescent="0.35">
      <c r="C560" s="55" t="s">
        <v>741</v>
      </c>
      <c r="E560" s="56">
        <v>385</v>
      </c>
      <c r="G560" s="55" t="s">
        <v>742</v>
      </c>
      <c r="H560" s="55" t="s">
        <v>0</v>
      </c>
      <c r="I560" s="55">
        <v>94</v>
      </c>
      <c r="J560" s="55" t="s">
        <v>777</v>
      </c>
      <c r="K560" s="55">
        <v>6</v>
      </c>
      <c r="L560" s="39" t="s">
        <v>899</v>
      </c>
      <c r="M560" s="39"/>
      <c r="N560" s="39" t="s">
        <v>828</v>
      </c>
      <c r="P560" s="55" t="s">
        <v>49</v>
      </c>
      <c r="R560" s="68"/>
      <c r="S560" s="44"/>
      <c r="T560" s="55" t="s">
        <v>64</v>
      </c>
      <c r="U560" s="39"/>
    </row>
    <row r="561" spans="3:22" ht="112.5" x14ac:dyDescent="0.35">
      <c r="C561" s="55" t="s">
        <v>1364</v>
      </c>
      <c r="E561" s="56">
        <v>815</v>
      </c>
      <c r="G561" s="55" t="s">
        <v>513</v>
      </c>
      <c r="H561" s="55" t="s">
        <v>0</v>
      </c>
      <c r="I561" s="55">
        <v>94</v>
      </c>
      <c r="J561" s="55" t="s">
        <v>777</v>
      </c>
      <c r="K561" s="55">
        <v>8</v>
      </c>
      <c r="L561" s="39" t="s">
        <v>1518</v>
      </c>
      <c r="M561" s="39"/>
      <c r="N561" s="39" t="s">
        <v>1427</v>
      </c>
      <c r="P561" s="55" t="s">
        <v>52</v>
      </c>
      <c r="Q561" s="39" t="s">
        <v>1790</v>
      </c>
      <c r="R561" s="68"/>
      <c r="S561" s="44"/>
      <c r="T561" s="55" t="s">
        <v>64</v>
      </c>
      <c r="U561" s="39"/>
    </row>
    <row r="562" spans="3:22" ht="25" x14ac:dyDescent="0.35">
      <c r="C562" s="55" t="s">
        <v>1364</v>
      </c>
      <c r="E562" s="56">
        <v>816</v>
      </c>
      <c r="G562" s="55" t="s">
        <v>513</v>
      </c>
      <c r="H562" s="55" t="s">
        <v>12</v>
      </c>
      <c r="I562" s="55">
        <v>94</v>
      </c>
      <c r="J562" s="55" t="s">
        <v>777</v>
      </c>
      <c r="K562" s="55">
        <v>10</v>
      </c>
      <c r="L562" s="39" t="s">
        <v>1519</v>
      </c>
      <c r="M562" s="39"/>
      <c r="R562" s="68" t="s">
        <v>1637</v>
      </c>
      <c r="S562" s="39" t="s">
        <v>1883</v>
      </c>
      <c r="T562" s="55" t="s">
        <v>69</v>
      </c>
      <c r="U562" s="39"/>
      <c r="V562" s="55" t="s">
        <v>1647</v>
      </c>
    </row>
    <row r="563" spans="3:22" ht="62.5" x14ac:dyDescent="0.35">
      <c r="C563" s="55" t="s">
        <v>1364</v>
      </c>
      <c r="E563" s="56">
        <v>817</v>
      </c>
      <c r="G563" s="55" t="s">
        <v>513</v>
      </c>
      <c r="H563" s="55" t="s">
        <v>12</v>
      </c>
      <c r="I563" s="55">
        <v>95</v>
      </c>
      <c r="J563" s="55" t="s">
        <v>777</v>
      </c>
      <c r="K563" s="55">
        <v>7</v>
      </c>
      <c r="L563" s="39" t="s">
        <v>1520</v>
      </c>
      <c r="M563" s="39"/>
      <c r="P563" s="55" t="s">
        <v>52</v>
      </c>
      <c r="Q563" s="39" t="s">
        <v>1838</v>
      </c>
      <c r="R563" s="68" t="s">
        <v>1637</v>
      </c>
      <c r="T563" s="55" t="s">
        <v>67</v>
      </c>
      <c r="U563" s="39"/>
      <c r="V563" s="39"/>
    </row>
    <row r="564" spans="3:22" ht="37.5" x14ac:dyDescent="0.35">
      <c r="C564" s="55" t="s">
        <v>741</v>
      </c>
      <c r="E564" s="56">
        <v>386</v>
      </c>
      <c r="G564" s="55" t="s">
        <v>742</v>
      </c>
      <c r="H564" s="55" t="s">
        <v>12</v>
      </c>
      <c r="I564" s="55">
        <v>95</v>
      </c>
      <c r="J564" s="55" t="s">
        <v>777</v>
      </c>
      <c r="K564" s="55">
        <v>12</v>
      </c>
      <c r="L564" s="39" t="s">
        <v>900</v>
      </c>
      <c r="M564" s="39"/>
      <c r="N564" s="39" t="s">
        <v>810</v>
      </c>
      <c r="P564" s="55" t="s">
        <v>50</v>
      </c>
      <c r="Q564" s="39" t="s">
        <v>1838</v>
      </c>
      <c r="R564" s="68" t="s">
        <v>1637</v>
      </c>
      <c r="T564" s="55" t="s">
        <v>65</v>
      </c>
      <c r="U564" s="39"/>
      <c r="V564" s="39"/>
    </row>
    <row r="565" spans="3:22" ht="25" x14ac:dyDescent="0.35">
      <c r="C565" s="55" t="s">
        <v>741</v>
      </c>
      <c r="E565" s="56">
        <v>387</v>
      </c>
      <c r="G565" s="55" t="s">
        <v>742</v>
      </c>
      <c r="H565" s="55" t="s">
        <v>12</v>
      </c>
      <c r="I565" s="55">
        <v>95</v>
      </c>
      <c r="J565" s="55" t="s">
        <v>777</v>
      </c>
      <c r="K565" s="55">
        <v>14</v>
      </c>
      <c r="L565" s="39" t="s">
        <v>901</v>
      </c>
      <c r="M565" s="39"/>
      <c r="N565" s="39" t="s">
        <v>810</v>
      </c>
      <c r="P565" s="55" t="s">
        <v>52</v>
      </c>
      <c r="Q565" s="39" t="s">
        <v>1838</v>
      </c>
      <c r="R565" s="68" t="s">
        <v>1637</v>
      </c>
      <c r="T565" s="55" t="s">
        <v>67</v>
      </c>
      <c r="U565" s="39"/>
      <c r="V565" s="39"/>
    </row>
    <row r="566" spans="3:22" x14ac:dyDescent="0.35">
      <c r="C566" s="55" t="s">
        <v>1364</v>
      </c>
      <c r="E566" s="56">
        <v>818</v>
      </c>
      <c r="G566" s="55" t="s">
        <v>513</v>
      </c>
      <c r="H566" s="55" t="s">
        <v>12</v>
      </c>
      <c r="I566" s="55">
        <v>95</v>
      </c>
      <c r="J566" s="55" t="s">
        <v>777</v>
      </c>
      <c r="K566" s="55">
        <v>19</v>
      </c>
      <c r="L566" s="39" t="s">
        <v>1521</v>
      </c>
      <c r="M566" s="39"/>
      <c r="P566" s="55" t="s">
        <v>52</v>
      </c>
      <c r="Q566" s="39" t="s">
        <v>1838</v>
      </c>
      <c r="R566" s="68" t="s">
        <v>1637</v>
      </c>
      <c r="T566" s="55" t="s">
        <v>67</v>
      </c>
      <c r="U566" s="39"/>
      <c r="V566" s="39"/>
    </row>
    <row r="567" spans="3:22" ht="37.5" x14ac:dyDescent="0.35">
      <c r="C567" s="55" t="s">
        <v>1364</v>
      </c>
      <c r="E567" s="56">
        <v>819</v>
      </c>
      <c r="G567" s="55" t="s">
        <v>513</v>
      </c>
      <c r="H567" s="55" t="s">
        <v>0</v>
      </c>
      <c r="I567" s="55">
        <v>95</v>
      </c>
      <c r="J567" s="55" t="s">
        <v>777</v>
      </c>
      <c r="K567" s="55">
        <v>24</v>
      </c>
      <c r="L567" s="39" t="s">
        <v>1522</v>
      </c>
      <c r="M567" s="39"/>
      <c r="P567" s="55" t="s">
        <v>52</v>
      </c>
      <c r="Q567" s="39" t="s">
        <v>1791</v>
      </c>
      <c r="R567" s="68"/>
      <c r="S567" s="44"/>
      <c r="T567" s="55" t="s">
        <v>64</v>
      </c>
      <c r="U567" s="39"/>
    </row>
    <row r="568" spans="3:22" ht="62.5" x14ac:dyDescent="0.35">
      <c r="C568" s="56" t="s">
        <v>367</v>
      </c>
      <c r="D568" s="56"/>
      <c r="E568" s="56">
        <v>183</v>
      </c>
      <c r="F568" s="56"/>
      <c r="G568" s="56" t="s">
        <v>368</v>
      </c>
      <c r="H568" s="56" t="s">
        <v>12</v>
      </c>
      <c r="I568" s="56">
        <v>95</v>
      </c>
      <c r="J568" s="60" t="s">
        <v>398</v>
      </c>
      <c r="K568" s="56">
        <v>25</v>
      </c>
      <c r="L568" s="39" t="s">
        <v>461</v>
      </c>
      <c r="M568" s="39"/>
      <c r="N568" s="39" t="s">
        <v>511</v>
      </c>
      <c r="O568" s="45"/>
      <c r="P568" s="55" t="s">
        <v>49</v>
      </c>
      <c r="Q568" s="39" t="s">
        <v>1838</v>
      </c>
      <c r="R568" s="68" t="s">
        <v>1637</v>
      </c>
      <c r="T568" s="55" t="s">
        <v>67</v>
      </c>
      <c r="U568" s="39"/>
      <c r="V568" s="39"/>
    </row>
    <row r="569" spans="3:22" ht="62.5" x14ac:dyDescent="0.35">
      <c r="C569" s="55" t="s">
        <v>367</v>
      </c>
      <c r="E569" s="56">
        <v>182</v>
      </c>
      <c r="G569" s="55" t="s">
        <v>368</v>
      </c>
      <c r="H569" s="55" t="s">
        <v>12</v>
      </c>
      <c r="I569" s="55">
        <v>95</v>
      </c>
      <c r="J569" s="55" t="s">
        <v>398</v>
      </c>
      <c r="K569" s="55">
        <v>28</v>
      </c>
      <c r="L569" s="39" t="s">
        <v>460</v>
      </c>
      <c r="M569" s="39"/>
      <c r="N569" s="39" t="s">
        <v>510</v>
      </c>
      <c r="P569" s="55" t="s">
        <v>49</v>
      </c>
      <c r="Q569" s="39" t="s">
        <v>1838</v>
      </c>
      <c r="R569" s="68" t="s">
        <v>1637</v>
      </c>
      <c r="T569" s="55" t="s">
        <v>67</v>
      </c>
      <c r="U569" s="39"/>
      <c r="V569" s="39"/>
    </row>
    <row r="570" spans="3:22" ht="87.5" x14ac:dyDescent="0.35">
      <c r="C570" s="55" t="s">
        <v>1364</v>
      </c>
      <c r="E570" s="56">
        <v>820</v>
      </c>
      <c r="G570" s="55" t="s">
        <v>513</v>
      </c>
      <c r="H570" s="55" t="s">
        <v>0</v>
      </c>
      <c r="I570" s="55">
        <v>96</v>
      </c>
      <c r="J570" s="55" t="s">
        <v>777</v>
      </c>
      <c r="K570" s="55">
        <v>4</v>
      </c>
      <c r="L570" s="39" t="s">
        <v>1523</v>
      </c>
      <c r="M570" s="39"/>
      <c r="N570" s="39" t="s">
        <v>1428</v>
      </c>
      <c r="P570" s="55" t="s">
        <v>49</v>
      </c>
      <c r="R570" s="68"/>
      <c r="S570" s="44"/>
      <c r="T570" s="55" t="s">
        <v>64</v>
      </c>
      <c r="U570" s="39"/>
    </row>
    <row r="571" spans="3:22" ht="87.5" x14ac:dyDescent="0.35">
      <c r="C571" s="55" t="s">
        <v>1364</v>
      </c>
      <c r="E571" s="56">
        <v>821</v>
      </c>
      <c r="G571" s="55" t="s">
        <v>513</v>
      </c>
      <c r="H571" s="55" t="s">
        <v>0</v>
      </c>
      <c r="I571" s="55">
        <v>96</v>
      </c>
      <c r="J571" s="55" t="s">
        <v>777</v>
      </c>
      <c r="K571" s="55">
        <v>4</v>
      </c>
      <c r="L571" s="39" t="s">
        <v>1523</v>
      </c>
      <c r="M571" s="39"/>
      <c r="N571" s="39" t="s">
        <v>1429</v>
      </c>
      <c r="R571" s="68"/>
      <c r="T571" s="55" t="s">
        <v>69</v>
      </c>
      <c r="U571" s="39"/>
      <c r="V571" s="55" t="s">
        <v>51</v>
      </c>
    </row>
    <row r="572" spans="3:22" ht="25" x14ac:dyDescent="0.35">
      <c r="C572" s="55" t="s">
        <v>10</v>
      </c>
      <c r="E572" s="56">
        <v>39</v>
      </c>
      <c r="G572" s="55" t="s">
        <v>11</v>
      </c>
      <c r="H572" s="55" t="s">
        <v>12</v>
      </c>
      <c r="I572" s="55">
        <v>96</v>
      </c>
      <c r="J572" s="57" t="s">
        <v>112</v>
      </c>
      <c r="K572" s="55">
        <v>8</v>
      </c>
      <c r="L572" s="39" t="s">
        <v>178</v>
      </c>
      <c r="M572" s="39"/>
      <c r="N572" s="39" t="s">
        <v>179</v>
      </c>
      <c r="R572" s="68" t="s">
        <v>1637</v>
      </c>
      <c r="S572" s="39" t="s">
        <v>1883</v>
      </c>
      <c r="T572" s="55" t="s">
        <v>69</v>
      </c>
      <c r="U572" s="39"/>
      <c r="V572" s="55" t="s">
        <v>1647</v>
      </c>
    </row>
    <row r="573" spans="3:22" ht="25" x14ac:dyDescent="0.35">
      <c r="C573" s="55" t="s">
        <v>39</v>
      </c>
      <c r="D573" s="56"/>
      <c r="E573" s="56">
        <v>88</v>
      </c>
      <c r="F573" s="56"/>
      <c r="G573" s="55" t="s">
        <v>40</v>
      </c>
      <c r="H573" s="55" t="s">
        <v>12</v>
      </c>
      <c r="I573" s="64">
        <v>96</v>
      </c>
      <c r="J573" s="64" t="s">
        <v>112</v>
      </c>
      <c r="K573" s="64">
        <v>16</v>
      </c>
      <c r="L573" s="39" t="s">
        <v>311</v>
      </c>
      <c r="M573" s="39"/>
      <c r="N573" s="39" t="s">
        <v>312</v>
      </c>
      <c r="P573" s="61"/>
      <c r="R573" s="68" t="s">
        <v>1637</v>
      </c>
      <c r="S573" s="39" t="s">
        <v>1813</v>
      </c>
      <c r="T573" s="55" t="s">
        <v>69</v>
      </c>
      <c r="U573" s="39"/>
      <c r="V573" s="55" t="s">
        <v>56</v>
      </c>
    </row>
    <row r="574" spans="3:22" ht="37.5" x14ac:dyDescent="0.35">
      <c r="C574" s="55" t="s">
        <v>741</v>
      </c>
      <c r="E574" s="56">
        <v>389</v>
      </c>
      <c r="G574" s="55" t="s">
        <v>742</v>
      </c>
      <c r="H574" s="55" t="s">
        <v>12</v>
      </c>
      <c r="I574" s="55">
        <v>96</v>
      </c>
      <c r="J574" s="55" t="s">
        <v>777</v>
      </c>
      <c r="K574" s="55">
        <v>20</v>
      </c>
      <c r="L574" s="39" t="s">
        <v>903</v>
      </c>
      <c r="M574" s="39"/>
      <c r="N574" s="39" t="s">
        <v>810</v>
      </c>
      <c r="P574" s="55" t="s">
        <v>50</v>
      </c>
      <c r="Q574" s="39" t="s">
        <v>1838</v>
      </c>
      <c r="R574" s="68" t="s">
        <v>1637</v>
      </c>
      <c r="T574" s="55" t="s">
        <v>65</v>
      </c>
      <c r="U574" s="39"/>
      <c r="V574" s="39"/>
    </row>
    <row r="575" spans="3:22" ht="25" x14ac:dyDescent="0.35">
      <c r="C575" s="55" t="s">
        <v>741</v>
      </c>
      <c r="E575" s="56">
        <v>390</v>
      </c>
      <c r="G575" s="55" t="s">
        <v>742</v>
      </c>
      <c r="H575" s="55" t="s">
        <v>0</v>
      </c>
      <c r="I575" s="55">
        <v>96</v>
      </c>
      <c r="J575" s="55" t="s">
        <v>777</v>
      </c>
      <c r="K575" s="55">
        <v>20</v>
      </c>
      <c r="L575" s="39" t="s">
        <v>904</v>
      </c>
      <c r="M575" s="39"/>
      <c r="N575" s="39" t="s">
        <v>810</v>
      </c>
      <c r="R575" s="68"/>
      <c r="T575" s="55" t="s">
        <v>69</v>
      </c>
      <c r="U575" s="39"/>
      <c r="V575" s="55" t="s">
        <v>51</v>
      </c>
    </row>
    <row r="576" spans="3:22" ht="50" x14ac:dyDescent="0.35">
      <c r="C576" s="55" t="s">
        <v>1124</v>
      </c>
      <c r="E576" s="56">
        <v>560</v>
      </c>
      <c r="G576" s="55" t="s">
        <v>1125</v>
      </c>
      <c r="H576" s="55" t="s">
        <v>0</v>
      </c>
      <c r="I576" s="55">
        <v>96</v>
      </c>
      <c r="J576" s="55" t="s">
        <v>777</v>
      </c>
      <c r="K576" s="55">
        <v>20</v>
      </c>
      <c r="L576" s="39" t="s">
        <v>1147</v>
      </c>
      <c r="M576" s="39"/>
      <c r="N576" s="39" t="s">
        <v>1134</v>
      </c>
      <c r="P576" s="55" t="s">
        <v>49</v>
      </c>
      <c r="Q576" s="39" t="s">
        <v>1830</v>
      </c>
      <c r="R576" s="68"/>
      <c r="T576" s="55" t="s">
        <v>64</v>
      </c>
      <c r="U576" s="39"/>
    </row>
    <row r="577" spans="3:22" ht="25" x14ac:dyDescent="0.35">
      <c r="C577" s="55" t="s">
        <v>741</v>
      </c>
      <c r="E577" s="56">
        <v>388</v>
      </c>
      <c r="G577" s="55" t="s">
        <v>742</v>
      </c>
      <c r="H577" s="55" t="s">
        <v>12</v>
      </c>
      <c r="I577" s="55">
        <v>96</v>
      </c>
      <c r="J577" s="55" t="s">
        <v>777</v>
      </c>
      <c r="K577" s="55" t="s">
        <v>778</v>
      </c>
      <c r="L577" s="39" t="s">
        <v>902</v>
      </c>
      <c r="M577" s="39"/>
      <c r="N577" s="39" t="s">
        <v>810</v>
      </c>
      <c r="P577" s="55" t="s">
        <v>50</v>
      </c>
      <c r="Q577" s="39" t="s">
        <v>1838</v>
      </c>
      <c r="R577" s="68" t="s">
        <v>1637</v>
      </c>
      <c r="T577" s="55" t="s">
        <v>65</v>
      </c>
      <c r="U577" s="39"/>
      <c r="V577" s="39"/>
    </row>
    <row r="578" spans="3:22" ht="87.5" x14ac:dyDescent="0.35">
      <c r="C578" s="55" t="s">
        <v>1364</v>
      </c>
      <c r="E578" s="56">
        <v>822</v>
      </c>
      <c r="G578" s="55" t="s">
        <v>513</v>
      </c>
      <c r="H578" s="55" t="s">
        <v>0</v>
      </c>
      <c r="I578" s="55">
        <v>97</v>
      </c>
      <c r="J578" s="55" t="s">
        <v>777</v>
      </c>
      <c r="K578" s="55">
        <v>5</v>
      </c>
      <c r="L578" s="39" t="s">
        <v>1524</v>
      </c>
      <c r="M578" s="39"/>
      <c r="N578" s="39" t="s">
        <v>1430</v>
      </c>
      <c r="P578" s="55" t="s">
        <v>49</v>
      </c>
      <c r="R578" s="68"/>
      <c r="S578" s="44"/>
      <c r="T578" s="55" t="s">
        <v>64</v>
      </c>
      <c r="U578" s="39"/>
    </row>
    <row r="579" spans="3:22" ht="37.5" x14ac:dyDescent="0.35">
      <c r="C579" s="55" t="s">
        <v>39</v>
      </c>
      <c r="D579" s="56"/>
      <c r="E579" s="56">
        <v>89</v>
      </c>
      <c r="F579" s="56"/>
      <c r="G579" s="55" t="s">
        <v>40</v>
      </c>
      <c r="H579" s="55" t="s">
        <v>12</v>
      </c>
      <c r="I579" s="55">
        <v>97</v>
      </c>
      <c r="J579" s="55" t="s">
        <v>112</v>
      </c>
      <c r="K579" s="55">
        <v>7</v>
      </c>
      <c r="L579" s="39" t="s">
        <v>313</v>
      </c>
      <c r="M579" s="39"/>
      <c r="N579" s="39" t="s">
        <v>314</v>
      </c>
      <c r="R579" s="68" t="s">
        <v>1637</v>
      </c>
      <c r="S579" s="39" t="s">
        <v>1883</v>
      </c>
      <c r="T579" s="55" t="s">
        <v>69</v>
      </c>
      <c r="U579" s="39"/>
      <c r="V579" s="55" t="s">
        <v>1647</v>
      </c>
    </row>
    <row r="580" spans="3:22" ht="25" x14ac:dyDescent="0.35">
      <c r="C580" s="55" t="s">
        <v>1364</v>
      </c>
      <c r="E580" s="56">
        <v>823</v>
      </c>
      <c r="G580" s="55" t="s">
        <v>513</v>
      </c>
      <c r="H580" s="55" t="s">
        <v>12</v>
      </c>
      <c r="I580" s="55">
        <v>97</v>
      </c>
      <c r="J580" s="55" t="s">
        <v>777</v>
      </c>
      <c r="K580" s="55">
        <v>7</v>
      </c>
      <c r="L580" s="39" t="s">
        <v>1525</v>
      </c>
      <c r="M580" s="39"/>
      <c r="P580" s="55" t="s">
        <v>52</v>
      </c>
      <c r="Q580" s="39" t="s">
        <v>1838</v>
      </c>
      <c r="R580" s="68" t="s">
        <v>1637</v>
      </c>
      <c r="T580" s="55" t="s">
        <v>67</v>
      </c>
      <c r="U580" s="39"/>
      <c r="V580" s="39"/>
    </row>
    <row r="581" spans="3:22" x14ac:dyDescent="0.35">
      <c r="C581" s="55" t="s">
        <v>741</v>
      </c>
      <c r="E581" s="56">
        <v>391</v>
      </c>
      <c r="G581" s="55" t="s">
        <v>742</v>
      </c>
      <c r="H581" s="55" t="s">
        <v>0</v>
      </c>
      <c r="I581" s="55">
        <v>97</v>
      </c>
      <c r="J581" s="55" t="s">
        <v>779</v>
      </c>
      <c r="K581" s="55">
        <v>10</v>
      </c>
      <c r="L581" s="39" t="s">
        <v>905</v>
      </c>
      <c r="M581" s="39"/>
      <c r="N581" s="39" t="s">
        <v>810</v>
      </c>
      <c r="P581" s="78" t="s">
        <v>49</v>
      </c>
      <c r="R581" s="68"/>
      <c r="S581" s="44"/>
      <c r="T581" s="55" t="s">
        <v>64</v>
      </c>
      <c r="U581" s="39"/>
    </row>
    <row r="582" spans="3:22" ht="37.5" x14ac:dyDescent="0.35">
      <c r="C582" s="55" t="s">
        <v>741</v>
      </c>
      <c r="E582" s="56">
        <v>392</v>
      </c>
      <c r="G582" s="55" t="s">
        <v>742</v>
      </c>
      <c r="H582" s="55" t="s">
        <v>0</v>
      </c>
      <c r="I582" s="55">
        <v>97</v>
      </c>
      <c r="J582" s="55" t="s">
        <v>779</v>
      </c>
      <c r="K582" s="55">
        <v>12</v>
      </c>
      <c r="L582" s="39" t="s">
        <v>906</v>
      </c>
      <c r="M582" s="39"/>
      <c r="N582" s="39" t="s">
        <v>829</v>
      </c>
      <c r="P582" s="55" t="s">
        <v>49</v>
      </c>
      <c r="R582" s="68"/>
      <c r="S582" s="44"/>
      <c r="T582" s="55" t="s">
        <v>64</v>
      </c>
      <c r="U582" s="39"/>
    </row>
    <row r="583" spans="3:22" ht="25" x14ac:dyDescent="0.35">
      <c r="C583" s="55" t="s">
        <v>1124</v>
      </c>
      <c r="E583" s="56">
        <v>556</v>
      </c>
      <c r="G583" s="55" t="s">
        <v>1125</v>
      </c>
      <c r="H583" s="55" t="s">
        <v>0</v>
      </c>
      <c r="I583" s="55">
        <v>97</v>
      </c>
      <c r="J583" s="55" t="s">
        <v>779</v>
      </c>
      <c r="K583" s="55">
        <v>12</v>
      </c>
      <c r="L583" s="39" t="s">
        <v>1143</v>
      </c>
      <c r="M583" s="39"/>
      <c r="N583" s="39" t="s">
        <v>1130</v>
      </c>
      <c r="P583" s="78" t="s">
        <v>49</v>
      </c>
      <c r="R583" s="68"/>
      <c r="S583" s="44"/>
      <c r="T583" s="55" t="s">
        <v>64</v>
      </c>
      <c r="U583" s="39"/>
    </row>
    <row r="584" spans="3:22" ht="25" x14ac:dyDescent="0.35">
      <c r="C584" s="55" t="s">
        <v>741</v>
      </c>
      <c r="E584" s="56">
        <v>393</v>
      </c>
      <c r="G584" s="55" t="s">
        <v>742</v>
      </c>
      <c r="H584" s="55" t="s">
        <v>12</v>
      </c>
      <c r="I584" s="55">
        <v>97</v>
      </c>
      <c r="J584" s="55" t="s">
        <v>779</v>
      </c>
      <c r="K584" s="55">
        <v>21</v>
      </c>
      <c r="L584" s="39" t="s">
        <v>907</v>
      </c>
      <c r="M584" s="39"/>
      <c r="N584" s="39" t="s">
        <v>810</v>
      </c>
      <c r="P584" s="55" t="s">
        <v>52</v>
      </c>
      <c r="Q584" s="39" t="s">
        <v>1838</v>
      </c>
      <c r="R584" s="68" t="s">
        <v>1637</v>
      </c>
      <c r="T584" s="55" t="s">
        <v>67</v>
      </c>
      <c r="U584" s="39"/>
      <c r="V584" s="39"/>
    </row>
    <row r="585" spans="3:22" x14ac:dyDescent="0.35">
      <c r="C585" s="55" t="s">
        <v>741</v>
      </c>
      <c r="E585" s="56">
        <v>394</v>
      </c>
      <c r="G585" s="55" t="s">
        <v>742</v>
      </c>
      <c r="H585" s="55" t="s">
        <v>0</v>
      </c>
      <c r="I585" s="55">
        <v>98</v>
      </c>
      <c r="J585" s="55" t="s">
        <v>780</v>
      </c>
      <c r="K585" s="55">
        <v>11</v>
      </c>
      <c r="L585" s="39" t="s">
        <v>881</v>
      </c>
      <c r="M585" s="39"/>
      <c r="N585" s="39" t="s">
        <v>810</v>
      </c>
      <c r="P585" s="78" t="s">
        <v>49</v>
      </c>
      <c r="R585" s="68"/>
      <c r="S585" s="44"/>
      <c r="T585" s="55" t="s">
        <v>64</v>
      </c>
      <c r="U585" s="39"/>
    </row>
    <row r="586" spans="3:22" ht="25" x14ac:dyDescent="0.35">
      <c r="C586" s="55" t="s">
        <v>1364</v>
      </c>
      <c r="E586" s="56">
        <v>824</v>
      </c>
      <c r="G586" s="55" t="s">
        <v>513</v>
      </c>
      <c r="H586" s="55" t="s">
        <v>12</v>
      </c>
      <c r="I586" s="55">
        <v>98</v>
      </c>
      <c r="J586" s="55" t="s">
        <v>780</v>
      </c>
      <c r="K586" s="55">
        <v>19</v>
      </c>
      <c r="L586" s="39" t="s">
        <v>1495</v>
      </c>
      <c r="M586" s="39"/>
      <c r="N586" s="39" t="s">
        <v>1405</v>
      </c>
      <c r="P586" s="55" t="s">
        <v>52</v>
      </c>
      <c r="Q586" s="39" t="s">
        <v>1723</v>
      </c>
      <c r="R586" s="68" t="s">
        <v>1637</v>
      </c>
      <c r="S586" s="44"/>
      <c r="T586" s="55" t="s">
        <v>64</v>
      </c>
      <c r="U586" s="39"/>
    </row>
    <row r="587" spans="3:22" ht="25" x14ac:dyDescent="0.35">
      <c r="C587" s="55" t="s">
        <v>1581</v>
      </c>
      <c r="E587" s="56">
        <v>909</v>
      </c>
      <c r="G587" s="55" t="s">
        <v>1582</v>
      </c>
      <c r="H587" s="55" t="s">
        <v>0</v>
      </c>
      <c r="I587" s="55">
        <v>98</v>
      </c>
      <c r="J587" s="55" t="s">
        <v>780</v>
      </c>
      <c r="K587" s="55">
        <v>19</v>
      </c>
      <c r="L587" s="39" t="s">
        <v>1610</v>
      </c>
      <c r="M587" s="39"/>
      <c r="N587" s="39" t="s">
        <v>1593</v>
      </c>
      <c r="P587" s="55" t="s">
        <v>52</v>
      </c>
      <c r="Q587" s="39" t="s">
        <v>1723</v>
      </c>
      <c r="R587" s="68"/>
      <c r="S587" s="44"/>
      <c r="T587" s="55" t="s">
        <v>64</v>
      </c>
      <c r="U587" s="39"/>
    </row>
    <row r="588" spans="3:22" ht="37.5" x14ac:dyDescent="0.35">
      <c r="C588" s="56" t="s">
        <v>367</v>
      </c>
      <c r="D588" s="56"/>
      <c r="E588" s="56">
        <v>167</v>
      </c>
      <c r="F588" s="56"/>
      <c r="G588" s="56" t="s">
        <v>368</v>
      </c>
      <c r="H588" s="56" t="s">
        <v>12</v>
      </c>
      <c r="I588" s="56">
        <v>98</v>
      </c>
      <c r="J588" s="60" t="s">
        <v>387</v>
      </c>
      <c r="K588" s="56">
        <v>19</v>
      </c>
      <c r="L588" s="39" t="s">
        <v>448</v>
      </c>
      <c r="M588" s="39"/>
      <c r="N588" s="39" t="s">
        <v>500</v>
      </c>
      <c r="O588" s="45"/>
      <c r="R588" s="68" t="s">
        <v>1637</v>
      </c>
      <c r="S588" s="39" t="s">
        <v>1813</v>
      </c>
      <c r="T588" s="55" t="s">
        <v>69</v>
      </c>
      <c r="U588" s="39"/>
      <c r="V588" s="55" t="s">
        <v>56</v>
      </c>
    </row>
    <row r="589" spans="3:22" ht="25" x14ac:dyDescent="0.35">
      <c r="C589" s="55" t="s">
        <v>1364</v>
      </c>
      <c r="E589" s="56">
        <v>825</v>
      </c>
      <c r="G589" s="55" t="s">
        <v>513</v>
      </c>
      <c r="H589" s="55" t="s">
        <v>12</v>
      </c>
      <c r="I589" s="55">
        <v>98</v>
      </c>
      <c r="J589" s="55" t="s">
        <v>780</v>
      </c>
      <c r="K589" s="55">
        <v>21</v>
      </c>
      <c r="L589" s="39" t="s">
        <v>1495</v>
      </c>
      <c r="M589" s="39"/>
      <c r="N589" s="39" t="s">
        <v>1405</v>
      </c>
      <c r="Q589" s="39" t="s">
        <v>1881</v>
      </c>
      <c r="R589" s="68" t="s">
        <v>1637</v>
      </c>
      <c r="S589" s="39" t="s">
        <v>1813</v>
      </c>
      <c r="T589" s="55" t="s">
        <v>69</v>
      </c>
      <c r="U589" s="39"/>
      <c r="V589" s="55" t="s">
        <v>56</v>
      </c>
    </row>
    <row r="590" spans="3:22" ht="25" x14ac:dyDescent="0.35">
      <c r="C590" s="55" t="s">
        <v>1581</v>
      </c>
      <c r="E590" s="56">
        <v>910</v>
      </c>
      <c r="G590" s="55" t="s">
        <v>1582</v>
      </c>
      <c r="H590" s="55" t="s">
        <v>12</v>
      </c>
      <c r="I590" s="55">
        <v>98</v>
      </c>
      <c r="J590" s="55" t="s">
        <v>780</v>
      </c>
      <c r="K590" s="55">
        <v>21</v>
      </c>
      <c r="L590" s="39" t="s">
        <v>1611</v>
      </c>
      <c r="M590" s="39"/>
      <c r="N590" s="39" t="s">
        <v>1594</v>
      </c>
      <c r="R590" s="68"/>
      <c r="S590" s="39" t="s">
        <v>1813</v>
      </c>
      <c r="T590" s="55" t="s">
        <v>69</v>
      </c>
      <c r="U590" s="39" t="s">
        <v>1792</v>
      </c>
      <c r="V590" s="55" t="s">
        <v>56</v>
      </c>
    </row>
    <row r="591" spans="3:22" ht="37.5" x14ac:dyDescent="0.35">
      <c r="C591" s="55" t="s">
        <v>48</v>
      </c>
      <c r="E591" s="55">
        <v>923</v>
      </c>
      <c r="G591" s="55" t="s">
        <v>27</v>
      </c>
      <c r="H591" s="55" t="s">
        <v>12</v>
      </c>
      <c r="I591" s="55">
        <v>98</v>
      </c>
      <c r="J591" s="55" t="s">
        <v>780</v>
      </c>
      <c r="K591" s="55">
        <v>21</v>
      </c>
      <c r="L591" s="39" t="s">
        <v>250</v>
      </c>
      <c r="M591" s="39"/>
      <c r="N591" s="39" t="s">
        <v>251</v>
      </c>
      <c r="Q591" s="39" t="s">
        <v>1881</v>
      </c>
      <c r="R591" s="68"/>
      <c r="S591" s="39" t="s">
        <v>1813</v>
      </c>
      <c r="T591" s="55" t="s">
        <v>69</v>
      </c>
      <c r="U591" s="39"/>
      <c r="V591" s="55" t="s">
        <v>56</v>
      </c>
    </row>
    <row r="592" spans="3:22" x14ac:dyDescent="0.35">
      <c r="C592" s="55" t="s">
        <v>741</v>
      </c>
      <c r="E592" s="56">
        <v>395</v>
      </c>
      <c r="G592" s="55" t="s">
        <v>742</v>
      </c>
      <c r="H592" s="55" t="s">
        <v>12</v>
      </c>
      <c r="I592" s="55">
        <v>98</v>
      </c>
      <c r="J592" s="55" t="s">
        <v>780</v>
      </c>
      <c r="K592" s="55" t="s">
        <v>781</v>
      </c>
      <c r="L592" s="39" t="s">
        <v>891</v>
      </c>
      <c r="M592" s="39"/>
      <c r="N592" s="39" t="s">
        <v>810</v>
      </c>
      <c r="R592" s="68" t="s">
        <v>1637</v>
      </c>
      <c r="S592" s="39" t="s">
        <v>1813</v>
      </c>
      <c r="T592" s="55" t="s">
        <v>69</v>
      </c>
      <c r="U592" s="39"/>
      <c r="V592" s="55" t="s">
        <v>56</v>
      </c>
    </row>
    <row r="593" spans="3:22" x14ac:dyDescent="0.35">
      <c r="C593" s="55" t="s">
        <v>741</v>
      </c>
      <c r="E593" s="56">
        <v>396</v>
      </c>
      <c r="G593" s="55" t="s">
        <v>742</v>
      </c>
      <c r="H593" s="55" t="s">
        <v>0</v>
      </c>
      <c r="I593" s="55">
        <v>99</v>
      </c>
      <c r="J593" s="55" t="s">
        <v>782</v>
      </c>
      <c r="K593" s="55">
        <v>1</v>
      </c>
      <c r="L593" s="39" t="s">
        <v>881</v>
      </c>
      <c r="M593" s="39"/>
      <c r="N593" s="39" t="s">
        <v>810</v>
      </c>
      <c r="P593" s="78" t="s">
        <v>49</v>
      </c>
      <c r="R593" s="68"/>
      <c r="S593" s="44"/>
      <c r="T593" s="55" t="s">
        <v>64</v>
      </c>
      <c r="U593" s="39"/>
    </row>
    <row r="594" spans="3:22" ht="50" x14ac:dyDescent="0.35">
      <c r="C594" s="55" t="s">
        <v>367</v>
      </c>
      <c r="E594" s="56">
        <v>168</v>
      </c>
      <c r="G594" s="55" t="s">
        <v>368</v>
      </c>
      <c r="H594" s="55" t="s">
        <v>12</v>
      </c>
      <c r="I594" s="55">
        <v>99</v>
      </c>
      <c r="J594" s="55" t="s">
        <v>388</v>
      </c>
      <c r="K594" s="55">
        <v>10</v>
      </c>
      <c r="L594" s="39" t="s">
        <v>449</v>
      </c>
      <c r="M594" s="39"/>
      <c r="N594" s="39" t="s">
        <v>500</v>
      </c>
      <c r="P594" s="55" t="s">
        <v>52</v>
      </c>
      <c r="Q594" s="39" t="s">
        <v>1723</v>
      </c>
      <c r="R594" s="68" t="s">
        <v>1637</v>
      </c>
      <c r="T594" s="55" t="s">
        <v>64</v>
      </c>
      <c r="U594" s="39"/>
    </row>
    <row r="595" spans="3:22" ht="25" x14ac:dyDescent="0.35">
      <c r="C595" s="55" t="s">
        <v>1364</v>
      </c>
      <c r="E595" s="56">
        <v>826</v>
      </c>
      <c r="G595" s="55" t="s">
        <v>513</v>
      </c>
      <c r="H595" s="55" t="s">
        <v>12</v>
      </c>
      <c r="I595" s="55">
        <v>99</v>
      </c>
      <c r="J595" s="55" t="s">
        <v>782</v>
      </c>
      <c r="K595" s="55">
        <v>11</v>
      </c>
      <c r="L595" s="39" t="s">
        <v>1495</v>
      </c>
      <c r="M595" s="39"/>
      <c r="N595" s="39" t="s">
        <v>1405</v>
      </c>
      <c r="P595" s="55" t="s">
        <v>52</v>
      </c>
      <c r="Q595" s="39" t="s">
        <v>1723</v>
      </c>
      <c r="R595" s="68" t="s">
        <v>1637</v>
      </c>
      <c r="S595" s="44"/>
      <c r="T595" s="55" t="s">
        <v>64</v>
      </c>
      <c r="U595" s="39"/>
    </row>
    <row r="596" spans="3:22" ht="50" x14ac:dyDescent="0.35">
      <c r="C596" s="55" t="s">
        <v>48</v>
      </c>
      <c r="E596" s="55">
        <v>918</v>
      </c>
      <c r="G596" s="55" t="s">
        <v>27</v>
      </c>
      <c r="H596" s="55" t="s">
        <v>12</v>
      </c>
      <c r="I596" s="55">
        <v>99</v>
      </c>
      <c r="J596" s="55" t="s">
        <v>780</v>
      </c>
      <c r="K596" s="55">
        <v>13</v>
      </c>
      <c r="L596" s="39" t="s">
        <v>253</v>
      </c>
      <c r="M596" s="39"/>
      <c r="N596" s="39" t="s">
        <v>254</v>
      </c>
      <c r="Q596" s="39" t="s">
        <v>1881</v>
      </c>
      <c r="R596" s="68"/>
      <c r="S596" s="39" t="s">
        <v>1813</v>
      </c>
      <c r="T596" s="55" t="s">
        <v>69</v>
      </c>
      <c r="U596" s="39"/>
      <c r="V596" s="55" t="s">
        <v>56</v>
      </c>
    </row>
    <row r="597" spans="3:22" ht="25" x14ac:dyDescent="0.35">
      <c r="C597" s="55" t="s">
        <v>1364</v>
      </c>
      <c r="E597" s="56">
        <v>827</v>
      </c>
      <c r="G597" s="55" t="s">
        <v>513</v>
      </c>
      <c r="H597" s="55" t="s">
        <v>12</v>
      </c>
      <c r="I597" s="55">
        <v>99</v>
      </c>
      <c r="J597" s="55" t="s">
        <v>782</v>
      </c>
      <c r="K597" s="55">
        <v>13</v>
      </c>
      <c r="L597" s="39" t="s">
        <v>1495</v>
      </c>
      <c r="M597" s="39"/>
      <c r="N597" s="39" t="s">
        <v>1405</v>
      </c>
      <c r="Q597" s="39" t="s">
        <v>1881</v>
      </c>
      <c r="R597" s="68" t="s">
        <v>1637</v>
      </c>
      <c r="S597" s="39" t="s">
        <v>1813</v>
      </c>
      <c r="T597" s="55" t="s">
        <v>69</v>
      </c>
      <c r="U597" s="39"/>
      <c r="V597" s="55" t="s">
        <v>56</v>
      </c>
    </row>
    <row r="598" spans="3:22" ht="25" x14ac:dyDescent="0.35">
      <c r="C598" s="55" t="s">
        <v>1581</v>
      </c>
      <c r="E598" s="56">
        <v>911</v>
      </c>
      <c r="G598" s="55" t="s">
        <v>1582</v>
      </c>
      <c r="H598" s="55" t="s">
        <v>12</v>
      </c>
      <c r="I598" s="55">
        <v>99</v>
      </c>
      <c r="J598" s="55" t="s">
        <v>782</v>
      </c>
      <c r="K598" s="55">
        <v>13</v>
      </c>
      <c r="L598" s="39" t="s">
        <v>1612</v>
      </c>
      <c r="M598" s="39"/>
      <c r="N598" s="39" t="s">
        <v>1595</v>
      </c>
      <c r="R598" s="68"/>
      <c r="S598" s="39" t="s">
        <v>1813</v>
      </c>
      <c r="T598" s="55" t="s">
        <v>69</v>
      </c>
      <c r="U598" s="39" t="s">
        <v>1792</v>
      </c>
      <c r="V598" s="55" t="s">
        <v>56</v>
      </c>
    </row>
    <row r="599" spans="3:22" ht="25" x14ac:dyDescent="0.35">
      <c r="C599" s="55" t="s">
        <v>1364</v>
      </c>
      <c r="E599" s="56">
        <v>828</v>
      </c>
      <c r="G599" s="55" t="s">
        <v>513</v>
      </c>
      <c r="H599" s="55" t="s">
        <v>12</v>
      </c>
      <c r="I599" s="55">
        <v>99</v>
      </c>
      <c r="J599" s="55" t="s">
        <v>782</v>
      </c>
      <c r="K599" s="55">
        <v>20</v>
      </c>
      <c r="L599" s="39" t="s">
        <v>1495</v>
      </c>
      <c r="M599" s="39"/>
      <c r="N599" s="39" t="s">
        <v>1405</v>
      </c>
      <c r="P599" s="55" t="s">
        <v>52</v>
      </c>
      <c r="Q599" s="39" t="s">
        <v>1723</v>
      </c>
      <c r="R599" s="68" t="s">
        <v>1637</v>
      </c>
      <c r="S599" s="44"/>
      <c r="T599" s="55" t="s">
        <v>64</v>
      </c>
      <c r="U599" s="39"/>
    </row>
    <row r="600" spans="3:22" x14ac:dyDescent="0.35">
      <c r="C600" s="55" t="s">
        <v>741</v>
      </c>
      <c r="E600" s="56">
        <v>397</v>
      </c>
      <c r="G600" s="55" t="s">
        <v>742</v>
      </c>
      <c r="H600" s="55" t="s">
        <v>12</v>
      </c>
      <c r="I600" s="55">
        <v>99</v>
      </c>
      <c r="J600" s="55" t="s">
        <v>782</v>
      </c>
      <c r="K600" s="55" t="s">
        <v>783</v>
      </c>
      <c r="L600" s="39" t="s">
        <v>891</v>
      </c>
      <c r="M600" s="39"/>
      <c r="N600" s="39" t="s">
        <v>810</v>
      </c>
      <c r="R600" s="68" t="s">
        <v>1637</v>
      </c>
      <c r="S600" s="39" t="s">
        <v>1813</v>
      </c>
      <c r="T600" s="55" t="s">
        <v>69</v>
      </c>
      <c r="U600" s="39"/>
      <c r="V600" s="55" t="s">
        <v>56</v>
      </c>
    </row>
    <row r="601" spans="3:22" ht="25" x14ac:dyDescent="0.35">
      <c r="C601" s="55" t="s">
        <v>1364</v>
      </c>
      <c r="E601" s="56">
        <v>829</v>
      </c>
      <c r="G601" s="55" t="s">
        <v>513</v>
      </c>
      <c r="H601" s="55" t="s">
        <v>12</v>
      </c>
      <c r="I601" s="55">
        <v>100</v>
      </c>
      <c r="J601" s="55" t="s">
        <v>782</v>
      </c>
      <c r="K601" s="55">
        <v>5</v>
      </c>
      <c r="L601" s="39" t="s">
        <v>1495</v>
      </c>
      <c r="M601" s="39"/>
      <c r="N601" s="39" t="s">
        <v>1405</v>
      </c>
      <c r="Q601" s="39" t="s">
        <v>1881</v>
      </c>
      <c r="R601" s="68" t="s">
        <v>1637</v>
      </c>
      <c r="S601" s="39" t="s">
        <v>1813</v>
      </c>
      <c r="T601" s="55" t="s">
        <v>69</v>
      </c>
      <c r="U601" s="39"/>
      <c r="V601" s="55" t="s">
        <v>56</v>
      </c>
    </row>
    <row r="602" spans="3:22" ht="50" x14ac:dyDescent="0.35">
      <c r="C602" s="55" t="s">
        <v>48</v>
      </c>
      <c r="E602" s="55">
        <v>919</v>
      </c>
      <c r="G602" s="55" t="s">
        <v>27</v>
      </c>
      <c r="H602" s="55" t="s">
        <v>12</v>
      </c>
      <c r="I602" s="55">
        <v>100</v>
      </c>
      <c r="J602" s="55" t="s">
        <v>782</v>
      </c>
      <c r="K602" s="55">
        <v>5</v>
      </c>
      <c r="L602" s="39" t="s">
        <v>253</v>
      </c>
      <c r="M602" s="39"/>
      <c r="N602" s="39" t="s">
        <v>254</v>
      </c>
      <c r="Q602" s="39" t="s">
        <v>1881</v>
      </c>
      <c r="R602" s="68"/>
      <c r="S602" s="39" t="s">
        <v>1813</v>
      </c>
      <c r="T602" s="55" t="s">
        <v>69</v>
      </c>
      <c r="U602" s="39" t="s">
        <v>1797</v>
      </c>
      <c r="V602" s="55" t="s">
        <v>56</v>
      </c>
    </row>
    <row r="603" spans="3:22" ht="37.5" x14ac:dyDescent="0.35">
      <c r="C603" s="55" t="s">
        <v>741</v>
      </c>
      <c r="E603" s="56">
        <v>398</v>
      </c>
      <c r="G603" s="55" t="s">
        <v>742</v>
      </c>
      <c r="H603" s="55" t="s">
        <v>12</v>
      </c>
      <c r="I603" s="55">
        <v>100</v>
      </c>
      <c r="J603" s="55" t="s">
        <v>782</v>
      </c>
      <c r="K603" s="55">
        <v>10</v>
      </c>
      <c r="L603" s="39" t="s">
        <v>908</v>
      </c>
      <c r="M603" s="39"/>
      <c r="N603" s="39" t="s">
        <v>810</v>
      </c>
      <c r="R603" s="68" t="s">
        <v>1637</v>
      </c>
      <c r="S603" s="39" t="s">
        <v>1813</v>
      </c>
      <c r="T603" s="55" t="s">
        <v>69</v>
      </c>
      <c r="U603" s="39"/>
      <c r="V603" s="55" t="s">
        <v>56</v>
      </c>
    </row>
    <row r="604" spans="3:22" x14ac:dyDescent="0.35">
      <c r="C604" s="55" t="s">
        <v>741</v>
      </c>
      <c r="E604" s="56">
        <v>399</v>
      </c>
      <c r="G604" s="55" t="s">
        <v>742</v>
      </c>
      <c r="H604" s="55" t="s">
        <v>0</v>
      </c>
      <c r="I604" s="55">
        <v>100</v>
      </c>
      <c r="J604" s="55" t="s">
        <v>389</v>
      </c>
      <c r="K604" s="55">
        <v>15</v>
      </c>
      <c r="L604" s="39" t="s">
        <v>881</v>
      </c>
      <c r="M604" s="39"/>
      <c r="N604" s="39" t="s">
        <v>810</v>
      </c>
      <c r="P604" s="78" t="s">
        <v>49</v>
      </c>
      <c r="R604" s="68"/>
      <c r="S604" s="44"/>
      <c r="T604" s="55" t="s">
        <v>64</v>
      </c>
      <c r="U604" s="39"/>
    </row>
    <row r="605" spans="3:22" ht="62.5" x14ac:dyDescent="0.35">
      <c r="C605" s="55" t="s">
        <v>1166</v>
      </c>
      <c r="E605" s="56">
        <v>654</v>
      </c>
      <c r="G605" s="55" t="s">
        <v>742</v>
      </c>
      <c r="H605" s="55" t="s">
        <v>12</v>
      </c>
      <c r="I605" s="55">
        <v>100</v>
      </c>
      <c r="J605" s="55" t="s">
        <v>389</v>
      </c>
      <c r="K605" s="55">
        <v>19</v>
      </c>
      <c r="L605" s="39" t="s">
        <v>1336</v>
      </c>
      <c r="M605" s="39"/>
      <c r="N605" s="39" t="s">
        <v>1241</v>
      </c>
      <c r="P605" s="55" t="s">
        <v>52</v>
      </c>
      <c r="Q605" s="39" t="s">
        <v>1723</v>
      </c>
      <c r="R605" s="68" t="s">
        <v>1637</v>
      </c>
      <c r="S605" s="44"/>
      <c r="T605" s="55" t="s">
        <v>64</v>
      </c>
      <c r="U605" s="39"/>
    </row>
    <row r="606" spans="3:22" ht="37.5" x14ac:dyDescent="0.35">
      <c r="C606" s="55" t="s">
        <v>1166</v>
      </c>
      <c r="E606" s="56">
        <v>655</v>
      </c>
      <c r="G606" s="55" t="s">
        <v>742</v>
      </c>
      <c r="H606" s="55" t="s">
        <v>12</v>
      </c>
      <c r="I606" s="55">
        <v>100</v>
      </c>
      <c r="J606" s="55" t="s">
        <v>389</v>
      </c>
      <c r="K606" s="55">
        <v>21</v>
      </c>
      <c r="L606" s="39" t="s">
        <v>1337</v>
      </c>
      <c r="M606" s="39"/>
      <c r="N606" s="39" t="s">
        <v>1242</v>
      </c>
      <c r="P606" s="55" t="s">
        <v>52</v>
      </c>
      <c r="Q606" s="39" t="s">
        <v>1723</v>
      </c>
      <c r="R606" s="68" t="s">
        <v>1637</v>
      </c>
      <c r="S606" s="44"/>
      <c r="T606" s="55" t="s">
        <v>64</v>
      </c>
      <c r="U606" s="39"/>
    </row>
    <row r="607" spans="3:22" ht="25" x14ac:dyDescent="0.35">
      <c r="C607" s="56" t="s">
        <v>367</v>
      </c>
      <c r="D607" s="56"/>
      <c r="E607" s="56">
        <v>169</v>
      </c>
      <c r="F607" s="56"/>
      <c r="G607" s="56" t="s">
        <v>368</v>
      </c>
      <c r="H607" s="56" t="s">
        <v>12</v>
      </c>
      <c r="I607" s="56">
        <v>100</v>
      </c>
      <c r="J607" s="56" t="s">
        <v>389</v>
      </c>
      <c r="K607" s="56">
        <v>22</v>
      </c>
      <c r="L607" s="39" t="s">
        <v>450</v>
      </c>
      <c r="M607" s="39"/>
      <c r="N607" s="39" t="s">
        <v>500</v>
      </c>
      <c r="O607" s="45"/>
      <c r="P607" s="55" t="s">
        <v>52</v>
      </c>
      <c r="Q607" s="39" t="s">
        <v>1723</v>
      </c>
      <c r="R607" s="68" t="s">
        <v>1637</v>
      </c>
      <c r="S607" s="44"/>
      <c r="T607" s="55" t="s">
        <v>64</v>
      </c>
      <c r="U607" s="39"/>
    </row>
    <row r="608" spans="3:22" ht="25" x14ac:dyDescent="0.35">
      <c r="C608" s="55" t="s">
        <v>1364</v>
      </c>
      <c r="E608" s="56">
        <v>830</v>
      </c>
      <c r="G608" s="55" t="s">
        <v>513</v>
      </c>
      <c r="H608" s="55" t="s">
        <v>12</v>
      </c>
      <c r="I608" s="55">
        <v>100</v>
      </c>
      <c r="J608" s="55" t="s">
        <v>389</v>
      </c>
      <c r="K608" s="55">
        <v>22</v>
      </c>
      <c r="L608" s="39" t="s">
        <v>1495</v>
      </c>
      <c r="M608" s="39"/>
      <c r="N608" s="39" t="s">
        <v>1405</v>
      </c>
      <c r="P608" s="55" t="s">
        <v>52</v>
      </c>
      <c r="Q608" s="39" t="s">
        <v>1723</v>
      </c>
      <c r="R608" s="68" t="s">
        <v>1637</v>
      </c>
      <c r="S608" s="44"/>
      <c r="T608" s="55" t="s">
        <v>64</v>
      </c>
      <c r="U608" s="39"/>
    </row>
    <row r="609" spans="3:22" ht="25" x14ac:dyDescent="0.35">
      <c r="C609" s="55" t="s">
        <v>1364</v>
      </c>
      <c r="E609" s="56">
        <v>831</v>
      </c>
      <c r="G609" s="55" t="s">
        <v>513</v>
      </c>
      <c r="H609" s="55" t="s">
        <v>12</v>
      </c>
      <c r="I609" s="55">
        <v>100</v>
      </c>
      <c r="J609" s="55" t="s">
        <v>389</v>
      </c>
      <c r="K609" s="55">
        <v>24</v>
      </c>
      <c r="L609" s="39" t="s">
        <v>1495</v>
      </c>
      <c r="M609" s="39"/>
      <c r="N609" s="39" t="s">
        <v>1405</v>
      </c>
      <c r="Q609" s="39" t="s">
        <v>1881</v>
      </c>
      <c r="R609" s="68" t="s">
        <v>1637</v>
      </c>
      <c r="S609" s="39" t="s">
        <v>1813</v>
      </c>
      <c r="T609" s="55" t="s">
        <v>69</v>
      </c>
      <c r="U609" s="39"/>
      <c r="V609" s="55" t="s">
        <v>56</v>
      </c>
    </row>
    <row r="610" spans="3:22" ht="37.5" x14ac:dyDescent="0.35">
      <c r="C610" s="55" t="s">
        <v>48</v>
      </c>
      <c r="E610" s="55">
        <v>924</v>
      </c>
      <c r="G610" s="55" t="s">
        <v>27</v>
      </c>
      <c r="H610" s="55" t="s">
        <v>12</v>
      </c>
      <c r="I610" s="55">
        <v>100</v>
      </c>
      <c r="J610" s="55" t="s">
        <v>389</v>
      </c>
      <c r="K610" s="55">
        <v>24</v>
      </c>
      <c r="L610" s="39" t="s">
        <v>250</v>
      </c>
      <c r="M610" s="39"/>
      <c r="N610" s="39" t="s">
        <v>251</v>
      </c>
      <c r="Q610" s="39" t="s">
        <v>1881</v>
      </c>
      <c r="R610" s="68"/>
      <c r="S610" s="39" t="s">
        <v>1813</v>
      </c>
      <c r="T610" s="55" t="s">
        <v>69</v>
      </c>
      <c r="U610" s="39" t="s">
        <v>1746</v>
      </c>
      <c r="V610" s="55" t="s">
        <v>56</v>
      </c>
    </row>
    <row r="611" spans="3:22" x14ac:dyDescent="0.35">
      <c r="C611" s="55" t="s">
        <v>741</v>
      </c>
      <c r="E611" s="56">
        <v>400</v>
      </c>
      <c r="G611" s="55" t="s">
        <v>742</v>
      </c>
      <c r="H611" s="55" t="s">
        <v>12</v>
      </c>
      <c r="I611" s="55">
        <v>100</v>
      </c>
      <c r="J611" s="55" t="s">
        <v>389</v>
      </c>
      <c r="K611" s="55" t="s">
        <v>784</v>
      </c>
      <c r="L611" s="39" t="s">
        <v>891</v>
      </c>
      <c r="M611" s="39"/>
      <c r="N611" s="39" t="s">
        <v>810</v>
      </c>
      <c r="R611" s="68" t="s">
        <v>1637</v>
      </c>
      <c r="S611" s="39" t="s">
        <v>1813</v>
      </c>
      <c r="T611" s="55" t="s">
        <v>69</v>
      </c>
      <c r="U611" s="39"/>
      <c r="V611" s="55" t="s">
        <v>56</v>
      </c>
    </row>
    <row r="612" spans="3:22" x14ac:dyDescent="0.35">
      <c r="C612" s="55" t="s">
        <v>741</v>
      </c>
      <c r="E612" s="56">
        <v>401</v>
      </c>
      <c r="G612" s="55" t="s">
        <v>742</v>
      </c>
      <c r="H612" s="55" t="s">
        <v>0</v>
      </c>
      <c r="I612" s="55">
        <v>101</v>
      </c>
      <c r="J612" s="55" t="s">
        <v>390</v>
      </c>
      <c r="K612" s="55">
        <v>5</v>
      </c>
      <c r="L612" s="39" t="s">
        <v>881</v>
      </c>
      <c r="M612" s="39"/>
      <c r="N612" s="39" t="s">
        <v>810</v>
      </c>
      <c r="P612" s="78" t="s">
        <v>49</v>
      </c>
      <c r="R612" s="68"/>
      <c r="S612" s="44"/>
      <c r="T612" s="55" t="s">
        <v>64</v>
      </c>
      <c r="U612" s="39"/>
    </row>
    <row r="613" spans="3:22" ht="25" x14ac:dyDescent="0.35">
      <c r="C613" s="56" t="s">
        <v>367</v>
      </c>
      <c r="D613" s="56"/>
      <c r="E613" s="56">
        <v>170</v>
      </c>
      <c r="F613" s="56"/>
      <c r="G613" s="56" t="s">
        <v>368</v>
      </c>
      <c r="H613" s="56" t="s">
        <v>12</v>
      </c>
      <c r="I613" s="56">
        <v>101</v>
      </c>
      <c r="J613" s="56" t="s">
        <v>390</v>
      </c>
      <c r="K613" s="56">
        <v>15</v>
      </c>
      <c r="L613" s="39" t="s">
        <v>450</v>
      </c>
      <c r="M613" s="39"/>
      <c r="N613" s="39" t="s">
        <v>500</v>
      </c>
      <c r="O613" s="45"/>
      <c r="P613" s="55" t="s">
        <v>52</v>
      </c>
      <c r="Q613" s="39" t="s">
        <v>1723</v>
      </c>
      <c r="R613" s="68" t="s">
        <v>1637</v>
      </c>
      <c r="S613" s="44"/>
      <c r="T613" s="55" t="s">
        <v>64</v>
      </c>
      <c r="U613" s="39"/>
    </row>
    <row r="614" spans="3:22" ht="25" x14ac:dyDescent="0.35">
      <c r="C614" s="55" t="s">
        <v>1364</v>
      </c>
      <c r="E614" s="56">
        <v>832</v>
      </c>
      <c r="G614" s="55" t="s">
        <v>513</v>
      </c>
      <c r="H614" s="55" t="s">
        <v>12</v>
      </c>
      <c r="I614" s="55">
        <v>101</v>
      </c>
      <c r="J614" s="55" t="s">
        <v>390</v>
      </c>
      <c r="K614" s="55">
        <v>15</v>
      </c>
      <c r="L614" s="39" t="s">
        <v>1495</v>
      </c>
      <c r="M614" s="39"/>
      <c r="N614" s="39" t="s">
        <v>1405</v>
      </c>
      <c r="P614" s="55" t="s">
        <v>52</v>
      </c>
      <c r="Q614" s="39" t="s">
        <v>1723</v>
      </c>
      <c r="R614" s="68" t="s">
        <v>1637</v>
      </c>
      <c r="S614" s="44"/>
      <c r="T614" s="55" t="s">
        <v>64</v>
      </c>
      <c r="U614" s="39"/>
    </row>
    <row r="615" spans="3:22" ht="25" x14ac:dyDescent="0.35">
      <c r="C615" s="55" t="s">
        <v>1364</v>
      </c>
      <c r="E615" s="56">
        <v>833</v>
      </c>
      <c r="G615" s="55" t="s">
        <v>513</v>
      </c>
      <c r="H615" s="55" t="s">
        <v>12</v>
      </c>
      <c r="I615" s="55">
        <v>101</v>
      </c>
      <c r="J615" s="55" t="s">
        <v>390</v>
      </c>
      <c r="K615" s="55">
        <v>17</v>
      </c>
      <c r="L615" s="39" t="s">
        <v>1495</v>
      </c>
      <c r="M615" s="39"/>
      <c r="N615" s="39" t="s">
        <v>1405</v>
      </c>
      <c r="Q615" s="39" t="s">
        <v>1881</v>
      </c>
      <c r="R615" s="68" t="s">
        <v>1637</v>
      </c>
      <c r="S615" s="39" t="s">
        <v>1813</v>
      </c>
      <c r="T615" s="55" t="s">
        <v>69</v>
      </c>
      <c r="U615" s="39"/>
      <c r="V615" s="55" t="s">
        <v>56</v>
      </c>
    </row>
    <row r="616" spans="3:22" ht="50" x14ac:dyDescent="0.35">
      <c r="C616" s="55" t="s">
        <v>48</v>
      </c>
      <c r="E616" s="55">
        <v>920</v>
      </c>
      <c r="G616" s="55" t="s">
        <v>27</v>
      </c>
      <c r="H616" s="55" t="s">
        <v>12</v>
      </c>
      <c r="I616" s="55">
        <v>101</v>
      </c>
      <c r="J616" s="55" t="s">
        <v>390</v>
      </c>
      <c r="K616" s="55">
        <v>17</v>
      </c>
      <c r="L616" s="39" t="s">
        <v>253</v>
      </c>
      <c r="M616" s="39"/>
      <c r="N616" s="39" t="s">
        <v>254</v>
      </c>
      <c r="Q616" s="39" t="s">
        <v>1881</v>
      </c>
      <c r="R616" s="68"/>
      <c r="S616" s="39" t="s">
        <v>1813</v>
      </c>
      <c r="T616" s="55" t="s">
        <v>69</v>
      </c>
      <c r="U616" s="39" t="s">
        <v>1797</v>
      </c>
      <c r="V616" s="55" t="s">
        <v>56</v>
      </c>
    </row>
    <row r="617" spans="3:22" x14ac:dyDescent="0.35">
      <c r="C617" s="55" t="s">
        <v>741</v>
      </c>
      <c r="E617" s="56">
        <v>402</v>
      </c>
      <c r="G617" s="55" t="s">
        <v>742</v>
      </c>
      <c r="H617" s="55" t="s">
        <v>12</v>
      </c>
      <c r="I617" s="55">
        <v>101</v>
      </c>
      <c r="J617" s="55" t="s">
        <v>390</v>
      </c>
      <c r="K617" s="55" t="s">
        <v>785</v>
      </c>
      <c r="L617" s="39" t="s">
        <v>891</v>
      </c>
      <c r="M617" s="39"/>
      <c r="N617" s="39" t="s">
        <v>810</v>
      </c>
      <c r="R617" s="68" t="s">
        <v>1637</v>
      </c>
      <c r="S617" s="39" t="s">
        <v>1813</v>
      </c>
      <c r="T617" s="55" t="s">
        <v>69</v>
      </c>
      <c r="U617" s="39"/>
      <c r="V617" s="55" t="s">
        <v>56</v>
      </c>
    </row>
    <row r="618" spans="3:22" ht="25" x14ac:dyDescent="0.35">
      <c r="C618" s="55" t="s">
        <v>1364</v>
      </c>
      <c r="E618" s="56">
        <v>834</v>
      </c>
      <c r="G618" s="55" t="s">
        <v>513</v>
      </c>
      <c r="H618" s="55" t="s">
        <v>12</v>
      </c>
      <c r="I618" s="55">
        <v>102</v>
      </c>
      <c r="J618" s="55" t="s">
        <v>390</v>
      </c>
      <c r="K618" s="55">
        <v>4</v>
      </c>
      <c r="L618" s="39" t="s">
        <v>1495</v>
      </c>
      <c r="M618" s="39"/>
      <c r="N618" s="39" t="s">
        <v>1405</v>
      </c>
      <c r="P618" s="55" t="s">
        <v>52</v>
      </c>
      <c r="Q618" s="39" t="s">
        <v>1723</v>
      </c>
      <c r="R618" s="68" t="s">
        <v>1637</v>
      </c>
      <c r="S618" s="44"/>
      <c r="T618" s="55" t="s">
        <v>64</v>
      </c>
      <c r="U618" s="39"/>
    </row>
    <row r="619" spans="3:22" ht="37.5" x14ac:dyDescent="0.35">
      <c r="C619" s="55" t="s">
        <v>741</v>
      </c>
      <c r="E619" s="56">
        <v>404</v>
      </c>
      <c r="G619" s="55" t="s">
        <v>742</v>
      </c>
      <c r="H619" s="55" t="s">
        <v>12</v>
      </c>
      <c r="I619" s="55">
        <v>102</v>
      </c>
      <c r="J619" s="55" t="s">
        <v>390</v>
      </c>
      <c r="K619" s="55">
        <v>12</v>
      </c>
      <c r="L619" s="39" t="s">
        <v>908</v>
      </c>
      <c r="M619" s="39"/>
      <c r="N619" s="39" t="s">
        <v>810</v>
      </c>
      <c r="R619" s="68" t="s">
        <v>1637</v>
      </c>
      <c r="S619" s="39" t="s">
        <v>1813</v>
      </c>
      <c r="T619" s="55" t="s">
        <v>69</v>
      </c>
      <c r="U619" s="39"/>
      <c r="V619" s="55" t="s">
        <v>56</v>
      </c>
    </row>
    <row r="620" spans="3:22" ht="25" x14ac:dyDescent="0.35">
      <c r="C620" s="55" t="s">
        <v>1364</v>
      </c>
      <c r="E620" s="56">
        <v>835</v>
      </c>
      <c r="G620" s="55" t="s">
        <v>513</v>
      </c>
      <c r="H620" s="55" t="s">
        <v>12</v>
      </c>
      <c r="I620" s="55">
        <v>102</v>
      </c>
      <c r="J620" s="55" t="s">
        <v>390</v>
      </c>
      <c r="K620" s="55">
        <v>13</v>
      </c>
      <c r="L620" s="39" t="s">
        <v>1495</v>
      </c>
      <c r="M620" s="39"/>
      <c r="N620" s="39" t="s">
        <v>1405</v>
      </c>
      <c r="Q620" s="39" t="s">
        <v>1881</v>
      </c>
      <c r="R620" s="68" t="s">
        <v>1637</v>
      </c>
      <c r="S620" s="39" t="s">
        <v>1813</v>
      </c>
      <c r="T620" s="55" t="s">
        <v>69</v>
      </c>
      <c r="U620" s="39"/>
      <c r="V620" s="55" t="s">
        <v>56</v>
      </c>
    </row>
    <row r="621" spans="3:22" ht="50" x14ac:dyDescent="0.35">
      <c r="C621" s="55" t="s">
        <v>48</v>
      </c>
      <c r="E621" s="55">
        <v>921</v>
      </c>
      <c r="G621" s="55" t="s">
        <v>27</v>
      </c>
      <c r="H621" s="55" t="s">
        <v>12</v>
      </c>
      <c r="I621" s="55">
        <v>102</v>
      </c>
      <c r="J621" s="55" t="s">
        <v>390</v>
      </c>
      <c r="K621" s="55">
        <v>13</v>
      </c>
      <c r="L621" s="39" t="s">
        <v>253</v>
      </c>
      <c r="M621" s="39"/>
      <c r="N621" s="39" t="s">
        <v>254</v>
      </c>
      <c r="Q621" s="39" t="s">
        <v>1881</v>
      </c>
      <c r="R621" s="68"/>
      <c r="S621" s="39" t="s">
        <v>1813</v>
      </c>
      <c r="T621" s="55" t="s">
        <v>69</v>
      </c>
      <c r="U621" s="39" t="s">
        <v>1797</v>
      </c>
      <c r="V621" s="55" t="s">
        <v>56</v>
      </c>
    </row>
    <row r="622" spans="3:22" ht="25" x14ac:dyDescent="0.35">
      <c r="C622" s="55" t="s">
        <v>10</v>
      </c>
      <c r="E622" s="56">
        <v>30</v>
      </c>
      <c r="G622" s="55" t="s">
        <v>11</v>
      </c>
      <c r="H622" s="55" t="s">
        <v>12</v>
      </c>
      <c r="I622" s="55">
        <v>102</v>
      </c>
      <c r="J622" s="57" t="s">
        <v>108</v>
      </c>
      <c r="K622" s="55">
        <v>18</v>
      </c>
      <c r="L622" s="39" t="s">
        <v>166</v>
      </c>
      <c r="M622" s="39"/>
      <c r="N622" s="39" t="s">
        <v>13</v>
      </c>
      <c r="P622" s="55" t="s">
        <v>52</v>
      </c>
      <c r="Q622" s="39" t="s">
        <v>1833</v>
      </c>
      <c r="R622" s="68" t="s">
        <v>1637</v>
      </c>
      <c r="T622" s="55" t="s">
        <v>64</v>
      </c>
      <c r="U622" s="39"/>
    </row>
    <row r="623" spans="3:22" ht="62.5" x14ac:dyDescent="0.35">
      <c r="C623" s="55" t="s">
        <v>47</v>
      </c>
      <c r="E623" s="56">
        <v>284</v>
      </c>
      <c r="G623" s="55" t="s">
        <v>709</v>
      </c>
      <c r="H623" s="55" t="s">
        <v>12</v>
      </c>
      <c r="I623" s="55">
        <v>102</v>
      </c>
      <c r="J623" s="55" t="s">
        <v>108</v>
      </c>
      <c r="K623" s="55">
        <v>18</v>
      </c>
      <c r="L623" s="39" t="s">
        <v>724</v>
      </c>
      <c r="M623" s="39"/>
      <c r="N623" s="39" t="s">
        <v>713</v>
      </c>
      <c r="R623" s="68" t="s">
        <v>1637</v>
      </c>
      <c r="S623" s="39" t="s">
        <v>1813</v>
      </c>
      <c r="T623" s="55" t="s">
        <v>69</v>
      </c>
      <c r="U623" s="39"/>
      <c r="V623" s="55" t="s">
        <v>56</v>
      </c>
    </row>
    <row r="624" spans="3:22" ht="25" x14ac:dyDescent="0.35">
      <c r="C624" s="55" t="s">
        <v>1364</v>
      </c>
      <c r="E624" s="56">
        <v>836</v>
      </c>
      <c r="G624" s="55" t="s">
        <v>513</v>
      </c>
      <c r="H624" s="55" t="s">
        <v>12</v>
      </c>
      <c r="I624" s="55">
        <v>102</v>
      </c>
      <c r="J624" s="55" t="s">
        <v>108</v>
      </c>
      <c r="K624" s="55">
        <v>18</v>
      </c>
      <c r="L624" s="39" t="s">
        <v>1526</v>
      </c>
      <c r="M624" s="39"/>
      <c r="P624" s="55" t="s">
        <v>52</v>
      </c>
      <c r="Q624" s="39" t="s">
        <v>1833</v>
      </c>
      <c r="R624" s="68" t="s">
        <v>1637</v>
      </c>
      <c r="T624" s="55" t="s">
        <v>64</v>
      </c>
      <c r="U624" s="39"/>
    </row>
    <row r="625" spans="3:22" x14ac:dyDescent="0.35">
      <c r="C625" s="55" t="s">
        <v>741</v>
      </c>
      <c r="E625" s="56">
        <v>403</v>
      </c>
      <c r="G625" s="55" t="s">
        <v>742</v>
      </c>
      <c r="H625" s="55" t="s">
        <v>12</v>
      </c>
      <c r="I625" s="55">
        <v>102</v>
      </c>
      <c r="J625" s="55" t="s">
        <v>390</v>
      </c>
      <c r="K625" s="55" t="s">
        <v>786</v>
      </c>
      <c r="L625" s="39" t="s">
        <v>891</v>
      </c>
      <c r="M625" s="39"/>
      <c r="N625" s="39" t="s">
        <v>810</v>
      </c>
      <c r="R625" s="68" t="s">
        <v>1637</v>
      </c>
      <c r="S625" s="39" t="s">
        <v>1813</v>
      </c>
      <c r="T625" s="55" t="s">
        <v>69</v>
      </c>
      <c r="U625" s="39"/>
      <c r="V625" s="55" t="s">
        <v>56</v>
      </c>
    </row>
    <row r="626" spans="3:22" ht="25" x14ac:dyDescent="0.35">
      <c r="C626" s="55" t="s">
        <v>10</v>
      </c>
      <c r="D626" s="56"/>
      <c r="E626" s="56">
        <v>31</v>
      </c>
      <c r="F626" s="56"/>
      <c r="G626" s="55" t="s">
        <v>11</v>
      </c>
      <c r="H626" s="55" t="s">
        <v>0</v>
      </c>
      <c r="I626" s="55">
        <v>103</v>
      </c>
      <c r="J626" s="57" t="s">
        <v>108</v>
      </c>
      <c r="K626" s="55">
        <v>1</v>
      </c>
      <c r="L626" s="39" t="s">
        <v>167</v>
      </c>
      <c r="M626" s="39"/>
      <c r="N626" s="39" t="s">
        <v>13</v>
      </c>
      <c r="O626" s="45"/>
      <c r="P626" s="78" t="s">
        <v>49</v>
      </c>
      <c r="Q626" s="47"/>
      <c r="R626" s="68"/>
      <c r="S626" s="44"/>
      <c r="T626" s="55" t="s">
        <v>64</v>
      </c>
      <c r="U626" s="39"/>
    </row>
    <row r="627" spans="3:22" ht="25" x14ac:dyDescent="0.35">
      <c r="C627" s="55" t="s">
        <v>48</v>
      </c>
      <c r="E627" s="56">
        <v>61</v>
      </c>
      <c r="G627" s="55" t="s">
        <v>27</v>
      </c>
      <c r="H627" s="55" t="s">
        <v>12</v>
      </c>
      <c r="I627" s="55">
        <v>103</v>
      </c>
      <c r="J627" s="55" t="s">
        <v>108</v>
      </c>
      <c r="K627" s="55">
        <v>1</v>
      </c>
      <c r="L627" s="39" t="s">
        <v>232</v>
      </c>
      <c r="M627" s="39"/>
      <c r="N627" s="39" t="s">
        <v>233</v>
      </c>
      <c r="P627" s="55" t="s">
        <v>52</v>
      </c>
      <c r="Q627" s="39" t="s">
        <v>1836</v>
      </c>
      <c r="R627" s="68"/>
      <c r="T627" s="55" t="s">
        <v>64</v>
      </c>
      <c r="U627" s="39"/>
      <c r="V627" s="39"/>
    </row>
    <row r="628" spans="3:22" ht="75" x14ac:dyDescent="0.35">
      <c r="C628" s="55" t="s">
        <v>39</v>
      </c>
      <c r="D628" s="56"/>
      <c r="E628" s="56">
        <v>90</v>
      </c>
      <c r="F628" s="56"/>
      <c r="G628" s="55" t="s">
        <v>40</v>
      </c>
      <c r="H628" s="55" t="s">
        <v>12</v>
      </c>
      <c r="I628" s="55">
        <v>103</v>
      </c>
      <c r="J628" s="57" t="s">
        <v>108</v>
      </c>
      <c r="K628" s="55">
        <v>1</v>
      </c>
      <c r="L628" s="39" t="s">
        <v>315</v>
      </c>
      <c r="M628" s="39"/>
      <c r="N628" s="39" t="s">
        <v>316</v>
      </c>
      <c r="R628" s="68" t="s">
        <v>1637</v>
      </c>
      <c r="S628" s="39" t="s">
        <v>1813</v>
      </c>
      <c r="T628" s="55" t="s">
        <v>69</v>
      </c>
      <c r="U628" s="39"/>
      <c r="V628" s="55" t="s">
        <v>80</v>
      </c>
    </row>
    <row r="629" spans="3:22" ht="50" x14ac:dyDescent="0.35">
      <c r="C629" s="55" t="s">
        <v>39</v>
      </c>
      <c r="E629" s="56">
        <v>91</v>
      </c>
      <c r="G629" s="55" t="s">
        <v>40</v>
      </c>
      <c r="H629" s="55" t="s">
        <v>12</v>
      </c>
      <c r="I629" s="55">
        <v>103</v>
      </c>
      <c r="J629" s="55" t="s">
        <v>108</v>
      </c>
      <c r="K629" s="55">
        <v>1</v>
      </c>
      <c r="L629" s="39" t="s">
        <v>317</v>
      </c>
      <c r="M629" s="39"/>
      <c r="N629" s="39" t="s">
        <v>318</v>
      </c>
      <c r="P629" s="61"/>
      <c r="R629" s="68" t="s">
        <v>1637</v>
      </c>
      <c r="S629" s="39" t="s">
        <v>1813</v>
      </c>
      <c r="T629" s="55" t="s">
        <v>69</v>
      </c>
      <c r="U629" s="39"/>
      <c r="V629" s="55" t="s">
        <v>80</v>
      </c>
    </row>
    <row r="630" spans="3:22" ht="50" x14ac:dyDescent="0.35">
      <c r="C630" s="55" t="s">
        <v>985</v>
      </c>
      <c r="E630" s="56">
        <v>521</v>
      </c>
      <c r="G630" s="55" t="s">
        <v>986</v>
      </c>
      <c r="H630" s="55" t="s">
        <v>12</v>
      </c>
      <c r="I630" s="55">
        <v>103</v>
      </c>
      <c r="J630" s="55" t="s">
        <v>108</v>
      </c>
      <c r="K630" s="55">
        <v>1</v>
      </c>
      <c r="L630" s="39" t="s">
        <v>1066</v>
      </c>
      <c r="M630" s="39"/>
      <c r="N630" s="39" t="s">
        <v>1025</v>
      </c>
      <c r="R630" s="68" t="s">
        <v>1637</v>
      </c>
      <c r="S630" s="39" t="s">
        <v>1813</v>
      </c>
      <c r="T630" s="55" t="s">
        <v>69</v>
      </c>
      <c r="U630" s="39"/>
      <c r="V630" s="55" t="s">
        <v>56</v>
      </c>
    </row>
    <row r="631" spans="3:22" ht="25" x14ac:dyDescent="0.35">
      <c r="C631" s="55" t="s">
        <v>1364</v>
      </c>
      <c r="E631" s="56">
        <v>837</v>
      </c>
      <c r="G631" s="55" t="s">
        <v>513</v>
      </c>
      <c r="H631" s="55" t="s">
        <v>12</v>
      </c>
      <c r="I631" s="55">
        <v>103</v>
      </c>
      <c r="J631" s="55" t="s">
        <v>108</v>
      </c>
      <c r="K631" s="55">
        <v>1</v>
      </c>
      <c r="L631" s="39" t="s">
        <v>1527</v>
      </c>
      <c r="M631" s="39"/>
      <c r="R631" s="68" t="s">
        <v>1637</v>
      </c>
      <c r="S631" s="39" t="s">
        <v>1813</v>
      </c>
      <c r="T631" s="55" t="s">
        <v>69</v>
      </c>
      <c r="U631" s="39"/>
      <c r="V631" s="55" t="s">
        <v>56</v>
      </c>
    </row>
    <row r="632" spans="3:22" ht="37.5" x14ac:dyDescent="0.35">
      <c r="C632" s="55" t="s">
        <v>1364</v>
      </c>
      <c r="E632" s="56">
        <v>838</v>
      </c>
      <c r="G632" s="55" t="s">
        <v>513</v>
      </c>
      <c r="H632" s="55" t="s">
        <v>12</v>
      </c>
      <c r="I632" s="55">
        <v>103</v>
      </c>
      <c r="J632" s="55" t="s">
        <v>108</v>
      </c>
      <c r="K632" s="55">
        <v>1</v>
      </c>
      <c r="L632" s="39" t="s">
        <v>1528</v>
      </c>
      <c r="M632" s="39"/>
      <c r="N632" s="39" t="s">
        <v>1431</v>
      </c>
      <c r="P632" s="78" t="s">
        <v>49</v>
      </c>
      <c r="Q632" s="47" t="s">
        <v>1714</v>
      </c>
      <c r="R632" s="68" t="s">
        <v>1637</v>
      </c>
      <c r="S632" s="44"/>
      <c r="T632" s="55" t="s">
        <v>64</v>
      </c>
      <c r="U632" s="39"/>
    </row>
    <row r="633" spans="3:22" ht="50" x14ac:dyDescent="0.35">
      <c r="C633" s="55" t="s">
        <v>1364</v>
      </c>
      <c r="E633" s="56">
        <v>839</v>
      </c>
      <c r="G633" s="55" t="s">
        <v>513</v>
      </c>
      <c r="H633" s="55" t="s">
        <v>12</v>
      </c>
      <c r="I633" s="55">
        <v>104</v>
      </c>
      <c r="J633" s="55" t="s">
        <v>1372</v>
      </c>
      <c r="K633" s="55">
        <v>3</v>
      </c>
      <c r="L633" s="39" t="s">
        <v>1529</v>
      </c>
      <c r="M633" s="39"/>
      <c r="P633" s="55" t="s">
        <v>52</v>
      </c>
      <c r="Q633" s="39" t="s">
        <v>1832</v>
      </c>
      <c r="R633" s="68" t="s">
        <v>1637</v>
      </c>
      <c r="T633" s="55" t="s">
        <v>64</v>
      </c>
      <c r="U633" s="39"/>
      <c r="V633" s="39"/>
    </row>
    <row r="634" spans="3:22" ht="37.5" x14ac:dyDescent="0.35">
      <c r="C634" s="55" t="s">
        <v>39</v>
      </c>
      <c r="D634" s="56"/>
      <c r="E634" s="56">
        <v>92</v>
      </c>
      <c r="F634" s="56"/>
      <c r="G634" s="55" t="s">
        <v>40</v>
      </c>
      <c r="H634" s="55" t="s">
        <v>12</v>
      </c>
      <c r="I634" s="55">
        <v>104</v>
      </c>
      <c r="J634" s="55" t="s">
        <v>272</v>
      </c>
      <c r="K634" s="55">
        <v>6</v>
      </c>
      <c r="L634" s="39" t="s">
        <v>319</v>
      </c>
      <c r="M634" s="39"/>
      <c r="N634" s="39" t="s">
        <v>320</v>
      </c>
      <c r="P634" s="55" t="s">
        <v>52</v>
      </c>
      <c r="Q634" s="39" t="s">
        <v>1832</v>
      </c>
      <c r="R634" s="68" t="s">
        <v>1637</v>
      </c>
      <c r="T634" s="55" t="s">
        <v>64</v>
      </c>
      <c r="U634" s="39"/>
      <c r="V634" s="39"/>
    </row>
    <row r="635" spans="3:22" ht="50" x14ac:dyDescent="0.35">
      <c r="C635" s="55" t="s">
        <v>512</v>
      </c>
      <c r="E635" s="56">
        <v>215</v>
      </c>
      <c r="G635" s="55" t="s">
        <v>513</v>
      </c>
      <c r="H635" s="55" t="s">
        <v>12</v>
      </c>
      <c r="I635" s="55">
        <v>104</v>
      </c>
      <c r="J635" s="55" t="s">
        <v>272</v>
      </c>
      <c r="K635" s="55">
        <v>16</v>
      </c>
      <c r="L635" s="39" t="s">
        <v>565</v>
      </c>
      <c r="M635" s="39"/>
      <c r="N635" s="39" t="s">
        <v>626</v>
      </c>
      <c r="P635" s="55" t="s">
        <v>52</v>
      </c>
      <c r="Q635" s="39" t="s">
        <v>1832</v>
      </c>
      <c r="R635" s="68" t="s">
        <v>1637</v>
      </c>
      <c r="T635" s="55" t="s">
        <v>64</v>
      </c>
      <c r="U635" s="39"/>
      <c r="V635" s="39"/>
    </row>
    <row r="636" spans="3:22" ht="37.5" x14ac:dyDescent="0.35">
      <c r="C636" s="55" t="s">
        <v>1364</v>
      </c>
      <c r="E636" s="56">
        <v>840</v>
      </c>
      <c r="G636" s="55" t="s">
        <v>513</v>
      </c>
      <c r="H636" s="55" t="s">
        <v>12</v>
      </c>
      <c r="I636" s="55">
        <v>104</v>
      </c>
      <c r="J636" s="55" t="s">
        <v>272</v>
      </c>
      <c r="K636" s="55">
        <v>16</v>
      </c>
      <c r="L636" s="39" t="s">
        <v>1530</v>
      </c>
      <c r="M636" s="39"/>
      <c r="P636" s="55" t="s">
        <v>52</v>
      </c>
      <c r="Q636" s="39" t="s">
        <v>1832</v>
      </c>
      <c r="R636" s="68" t="s">
        <v>1637</v>
      </c>
      <c r="T636" s="55" t="s">
        <v>64</v>
      </c>
      <c r="U636" s="39"/>
      <c r="V636" s="39"/>
    </row>
    <row r="637" spans="3:22" ht="50" x14ac:dyDescent="0.35">
      <c r="C637" s="55" t="s">
        <v>512</v>
      </c>
      <c r="E637" s="56">
        <v>216</v>
      </c>
      <c r="G637" s="55" t="s">
        <v>513</v>
      </c>
      <c r="H637" s="55" t="s">
        <v>12</v>
      </c>
      <c r="I637" s="55">
        <v>104</v>
      </c>
      <c r="J637" s="55" t="s">
        <v>272</v>
      </c>
      <c r="K637" s="55">
        <v>17.100000000000001</v>
      </c>
      <c r="L637" s="39" t="s">
        <v>566</v>
      </c>
      <c r="M637" s="39"/>
      <c r="N637" s="39" t="s">
        <v>627</v>
      </c>
      <c r="P637" s="55" t="s">
        <v>52</v>
      </c>
      <c r="Q637" s="39" t="s">
        <v>1832</v>
      </c>
      <c r="R637" s="68" t="s">
        <v>1637</v>
      </c>
      <c r="T637" s="55" t="s">
        <v>64</v>
      </c>
      <c r="U637" s="39"/>
      <c r="V637" s="39"/>
    </row>
    <row r="638" spans="3:22" ht="37.5" x14ac:dyDescent="0.35">
      <c r="C638" s="55" t="s">
        <v>512</v>
      </c>
      <c r="E638" s="56">
        <v>217</v>
      </c>
      <c r="G638" s="55" t="s">
        <v>513</v>
      </c>
      <c r="H638" s="55" t="s">
        <v>12</v>
      </c>
      <c r="I638" s="55">
        <v>104</v>
      </c>
      <c r="J638" s="55" t="s">
        <v>272</v>
      </c>
      <c r="K638" s="55">
        <v>17.2</v>
      </c>
      <c r="L638" s="39" t="s">
        <v>567</v>
      </c>
      <c r="M638" s="39"/>
      <c r="N638" s="39" t="s">
        <v>628</v>
      </c>
      <c r="P638" s="55" t="s">
        <v>52</v>
      </c>
      <c r="Q638" s="39" t="s">
        <v>1832</v>
      </c>
      <c r="R638" s="68" t="s">
        <v>1637</v>
      </c>
      <c r="T638" s="55" t="s">
        <v>64</v>
      </c>
      <c r="U638" s="39"/>
      <c r="V638" s="39"/>
    </row>
    <row r="639" spans="3:22" ht="75" x14ac:dyDescent="0.35">
      <c r="C639" s="55" t="s">
        <v>512</v>
      </c>
      <c r="E639" s="56">
        <v>218</v>
      </c>
      <c r="G639" s="55" t="s">
        <v>513</v>
      </c>
      <c r="H639" s="55" t="s">
        <v>12</v>
      </c>
      <c r="I639" s="55">
        <v>104</v>
      </c>
      <c r="J639" s="55" t="s">
        <v>272</v>
      </c>
      <c r="K639" s="55">
        <v>17.3</v>
      </c>
      <c r="L639" s="39" t="s">
        <v>568</v>
      </c>
      <c r="M639" s="39"/>
      <c r="N639" s="39" t="s">
        <v>629</v>
      </c>
      <c r="P639" s="55" t="s">
        <v>52</v>
      </c>
      <c r="Q639" s="39" t="s">
        <v>1832</v>
      </c>
      <c r="R639" s="68" t="s">
        <v>1637</v>
      </c>
      <c r="T639" s="55" t="s">
        <v>64</v>
      </c>
      <c r="U639" s="39"/>
      <c r="V639" s="39"/>
    </row>
    <row r="640" spans="3:22" ht="37.5" x14ac:dyDescent="0.35">
      <c r="C640" s="55" t="s">
        <v>1364</v>
      </c>
      <c r="E640" s="56">
        <v>841</v>
      </c>
      <c r="G640" s="55" t="s">
        <v>513</v>
      </c>
      <c r="H640" s="55" t="s">
        <v>12</v>
      </c>
      <c r="I640" s="55">
        <v>105</v>
      </c>
      <c r="J640" s="55" t="s">
        <v>1373</v>
      </c>
      <c r="K640" s="55">
        <v>2</v>
      </c>
      <c r="L640" s="39" t="s">
        <v>1531</v>
      </c>
      <c r="M640" s="39"/>
      <c r="P640" s="55" t="s">
        <v>52</v>
      </c>
      <c r="Q640" s="39" t="s">
        <v>1832</v>
      </c>
      <c r="R640" s="68" t="s">
        <v>1637</v>
      </c>
      <c r="T640" s="55" t="s">
        <v>64</v>
      </c>
      <c r="U640" s="39"/>
      <c r="V640" s="39"/>
    </row>
    <row r="641" spans="3:22" ht="37.5" x14ac:dyDescent="0.35">
      <c r="C641" s="55" t="s">
        <v>1364</v>
      </c>
      <c r="E641" s="56">
        <v>843</v>
      </c>
      <c r="G641" s="55" t="s">
        <v>513</v>
      </c>
      <c r="H641" s="55" t="s">
        <v>12</v>
      </c>
      <c r="I641" s="55">
        <v>105</v>
      </c>
      <c r="J641" s="55" t="s">
        <v>1373</v>
      </c>
      <c r="K641" s="55">
        <v>2</v>
      </c>
      <c r="L641" s="39" t="s">
        <v>1532</v>
      </c>
      <c r="M641" s="39"/>
      <c r="P641" s="55" t="s">
        <v>50</v>
      </c>
      <c r="Q641" s="39" t="s">
        <v>1832</v>
      </c>
      <c r="R641" s="68" t="s">
        <v>1637</v>
      </c>
      <c r="T641" s="55" t="s">
        <v>65</v>
      </c>
      <c r="U641" s="39"/>
      <c r="V641" s="39"/>
    </row>
    <row r="642" spans="3:22" ht="37.5" x14ac:dyDescent="0.35">
      <c r="C642" s="55" t="s">
        <v>39</v>
      </c>
      <c r="D642" s="56"/>
      <c r="E642" s="56">
        <v>93</v>
      </c>
      <c r="F642" s="56"/>
      <c r="G642" s="55" t="s">
        <v>40</v>
      </c>
      <c r="H642" s="55" t="s">
        <v>12</v>
      </c>
      <c r="I642" s="55">
        <v>105</v>
      </c>
      <c r="J642" s="57" t="s">
        <v>273</v>
      </c>
      <c r="K642" s="55">
        <v>7</v>
      </c>
      <c r="L642" s="39" t="s">
        <v>321</v>
      </c>
      <c r="M642" s="39"/>
      <c r="N642" s="39" t="s">
        <v>322</v>
      </c>
      <c r="P642" s="55" t="s">
        <v>52</v>
      </c>
      <c r="Q642" s="39" t="s">
        <v>1832</v>
      </c>
      <c r="R642" s="68" t="s">
        <v>1637</v>
      </c>
      <c r="T642" s="55" t="s">
        <v>64</v>
      </c>
      <c r="U642" s="39"/>
      <c r="V642" s="39"/>
    </row>
    <row r="643" spans="3:22" ht="37.5" x14ac:dyDescent="0.35">
      <c r="C643" s="55" t="s">
        <v>32</v>
      </c>
      <c r="E643" s="56">
        <v>476</v>
      </c>
      <c r="G643" s="55" t="s">
        <v>27</v>
      </c>
      <c r="H643" s="55" t="s">
        <v>0</v>
      </c>
      <c r="I643" s="55">
        <v>105</v>
      </c>
      <c r="J643" s="55" t="s">
        <v>976</v>
      </c>
      <c r="K643" s="55">
        <v>9</v>
      </c>
      <c r="L643" s="39" t="s">
        <v>981</v>
      </c>
      <c r="M643" s="39"/>
      <c r="N643" s="39" t="s">
        <v>980</v>
      </c>
      <c r="R643" s="68"/>
      <c r="T643" s="55" t="s">
        <v>69</v>
      </c>
      <c r="U643" s="39"/>
      <c r="V643" s="55" t="s">
        <v>51</v>
      </c>
    </row>
    <row r="644" spans="3:22" x14ac:dyDescent="0.35">
      <c r="C644" s="55" t="s">
        <v>1364</v>
      </c>
      <c r="E644" s="56">
        <v>842</v>
      </c>
      <c r="G644" s="55" t="s">
        <v>513</v>
      </c>
      <c r="H644" s="55" t="s">
        <v>0</v>
      </c>
      <c r="I644" s="55">
        <v>106</v>
      </c>
      <c r="J644" s="55" t="s">
        <v>660</v>
      </c>
      <c r="K644" s="55">
        <v>6</v>
      </c>
      <c r="L644" s="39" t="s">
        <v>1460</v>
      </c>
      <c r="M644" s="39"/>
      <c r="N644" s="39" t="s">
        <v>1432</v>
      </c>
      <c r="P644" s="78" t="s">
        <v>49</v>
      </c>
      <c r="R644" s="68"/>
      <c r="S644" s="44"/>
      <c r="T644" s="55" t="s">
        <v>64</v>
      </c>
      <c r="U644" s="39"/>
    </row>
    <row r="645" spans="3:22" x14ac:dyDescent="0.35">
      <c r="C645" s="55" t="s">
        <v>658</v>
      </c>
      <c r="D645" s="56"/>
      <c r="E645" s="56">
        <v>252</v>
      </c>
      <c r="F645" s="56"/>
      <c r="G645" s="55" t="s">
        <v>659</v>
      </c>
      <c r="H645" s="55" t="s">
        <v>0</v>
      </c>
      <c r="I645" s="55">
        <v>106</v>
      </c>
      <c r="J645" s="57" t="s">
        <v>660</v>
      </c>
      <c r="K645" s="55">
        <v>9</v>
      </c>
      <c r="L645" s="39" t="s">
        <v>663</v>
      </c>
      <c r="M645" s="39"/>
      <c r="N645" s="39" t="s">
        <v>681</v>
      </c>
      <c r="P645" s="78" t="s">
        <v>49</v>
      </c>
      <c r="R645" s="68"/>
      <c r="S645" s="44"/>
      <c r="T645" s="55" t="s">
        <v>64</v>
      </c>
      <c r="U645" s="39"/>
    </row>
    <row r="646" spans="3:22" x14ac:dyDescent="0.35">
      <c r="C646" s="55" t="s">
        <v>741</v>
      </c>
      <c r="E646" s="56">
        <v>406</v>
      </c>
      <c r="G646" s="55" t="s">
        <v>742</v>
      </c>
      <c r="H646" s="55" t="s">
        <v>0</v>
      </c>
      <c r="I646" s="55">
        <v>106</v>
      </c>
      <c r="J646" s="55" t="s">
        <v>660</v>
      </c>
      <c r="K646" s="55">
        <v>17</v>
      </c>
      <c r="L646" s="39" t="s">
        <v>910</v>
      </c>
      <c r="M646" s="39"/>
      <c r="N646" s="39" t="s">
        <v>810</v>
      </c>
      <c r="P646" s="78" t="s">
        <v>49</v>
      </c>
      <c r="R646" s="68"/>
      <c r="S646" s="44"/>
      <c r="T646" s="55" t="s">
        <v>64</v>
      </c>
      <c r="U646" s="39"/>
    </row>
    <row r="647" spans="3:22" ht="50" x14ac:dyDescent="0.35">
      <c r="C647" s="55" t="s">
        <v>39</v>
      </c>
      <c r="E647" s="56">
        <v>94</v>
      </c>
      <c r="G647" s="55" t="s">
        <v>40</v>
      </c>
      <c r="H647" s="55" t="s">
        <v>12</v>
      </c>
      <c r="I647" s="55">
        <v>106</v>
      </c>
      <c r="J647" s="55" t="s">
        <v>274</v>
      </c>
      <c r="K647" s="55">
        <v>22</v>
      </c>
      <c r="L647" s="39" t="s">
        <v>323</v>
      </c>
      <c r="M647" s="39"/>
      <c r="N647" s="39" t="s">
        <v>324</v>
      </c>
      <c r="P647" s="55" t="s">
        <v>49</v>
      </c>
      <c r="Q647" s="39" t="s">
        <v>1840</v>
      </c>
      <c r="R647" s="68" t="s">
        <v>1638</v>
      </c>
      <c r="T647" s="55" t="s">
        <v>64</v>
      </c>
      <c r="U647" s="39"/>
    </row>
    <row r="648" spans="3:22" ht="25" x14ac:dyDescent="0.35">
      <c r="C648" s="55" t="s">
        <v>1364</v>
      </c>
      <c r="E648" s="56">
        <v>844</v>
      </c>
      <c r="G648" s="55" t="s">
        <v>513</v>
      </c>
      <c r="H648" s="55" t="s">
        <v>12</v>
      </c>
      <c r="I648" s="55">
        <v>106</v>
      </c>
      <c r="J648" s="55" t="s">
        <v>274</v>
      </c>
      <c r="K648" s="55">
        <v>29</v>
      </c>
      <c r="L648" s="39" t="s">
        <v>1533</v>
      </c>
      <c r="M648" s="39"/>
      <c r="N648" s="39" t="s">
        <v>1433</v>
      </c>
      <c r="P648" s="55" t="s">
        <v>49</v>
      </c>
      <c r="Q648" s="39" t="s">
        <v>1840</v>
      </c>
      <c r="R648" s="68" t="s">
        <v>1638</v>
      </c>
      <c r="T648" s="55" t="s">
        <v>64</v>
      </c>
      <c r="U648" s="39"/>
    </row>
    <row r="649" spans="3:22" ht="25" x14ac:dyDescent="0.35">
      <c r="C649" s="55" t="s">
        <v>741</v>
      </c>
      <c r="E649" s="56">
        <v>405</v>
      </c>
      <c r="G649" s="55" t="s">
        <v>742</v>
      </c>
      <c r="H649" s="55" t="s">
        <v>0</v>
      </c>
      <c r="I649" s="55">
        <v>106</v>
      </c>
      <c r="J649" s="55" t="s">
        <v>660</v>
      </c>
      <c r="K649" s="55" t="s">
        <v>787</v>
      </c>
      <c r="L649" s="39" t="s">
        <v>909</v>
      </c>
      <c r="M649" s="39"/>
      <c r="N649" s="39" t="s">
        <v>810</v>
      </c>
      <c r="P649" s="55" t="s">
        <v>52</v>
      </c>
      <c r="Q649" s="39" t="s">
        <v>1761</v>
      </c>
      <c r="R649" s="68"/>
      <c r="S649" s="44"/>
      <c r="T649" s="55" t="s">
        <v>64</v>
      </c>
      <c r="U649" s="39"/>
    </row>
    <row r="650" spans="3:22" ht="175" x14ac:dyDescent="0.35">
      <c r="C650" s="55" t="s">
        <v>1124</v>
      </c>
      <c r="E650" s="56">
        <v>553</v>
      </c>
      <c r="G650" s="55" t="s">
        <v>1125</v>
      </c>
      <c r="H650" s="55" t="s">
        <v>12</v>
      </c>
      <c r="I650" s="55">
        <v>106</v>
      </c>
      <c r="J650" s="55" t="s">
        <v>274</v>
      </c>
      <c r="K650" s="55" t="s">
        <v>1126</v>
      </c>
      <c r="L650" s="39" t="s">
        <v>1140</v>
      </c>
      <c r="M650" s="39"/>
      <c r="N650" s="39" t="s">
        <v>1127</v>
      </c>
      <c r="P650" s="55" t="s">
        <v>52</v>
      </c>
      <c r="Q650" s="39" t="s">
        <v>1840</v>
      </c>
      <c r="R650" s="68" t="s">
        <v>1638</v>
      </c>
      <c r="T650" s="55" t="s">
        <v>64</v>
      </c>
      <c r="U650" s="39"/>
    </row>
    <row r="651" spans="3:22" ht="37.5" x14ac:dyDescent="0.35">
      <c r="C651" s="55" t="s">
        <v>741</v>
      </c>
      <c r="E651" s="56">
        <v>407</v>
      </c>
      <c r="G651" s="55" t="s">
        <v>742</v>
      </c>
      <c r="H651" s="55" t="s">
        <v>12</v>
      </c>
      <c r="I651" s="55">
        <v>107</v>
      </c>
      <c r="J651" s="55" t="s">
        <v>788</v>
      </c>
      <c r="K651" s="55">
        <v>1</v>
      </c>
      <c r="L651" s="39" t="s">
        <v>911</v>
      </c>
      <c r="M651" s="39"/>
      <c r="N651" s="39" t="s">
        <v>830</v>
      </c>
      <c r="R651" s="68" t="s">
        <v>1638</v>
      </c>
      <c r="S651" s="39" t="s">
        <v>1815</v>
      </c>
      <c r="T651" s="55" t="s">
        <v>69</v>
      </c>
      <c r="U651" s="39"/>
      <c r="V651" s="55" t="s">
        <v>1721</v>
      </c>
    </row>
    <row r="652" spans="3:22" ht="37.5" x14ac:dyDescent="0.35">
      <c r="C652" s="55" t="s">
        <v>1563</v>
      </c>
      <c r="E652" s="56">
        <v>884</v>
      </c>
      <c r="G652" s="55" t="s">
        <v>54</v>
      </c>
      <c r="H652" s="55" t="s">
        <v>12</v>
      </c>
      <c r="I652" s="55">
        <v>107</v>
      </c>
      <c r="J652" s="55" t="s">
        <v>788</v>
      </c>
      <c r="K652" s="55">
        <v>2</v>
      </c>
      <c r="L652" s="39" t="s">
        <v>1564</v>
      </c>
      <c r="M652" s="39"/>
      <c r="N652" s="39" t="s">
        <v>1565</v>
      </c>
      <c r="R652" s="68" t="s">
        <v>1638</v>
      </c>
      <c r="S652" s="39" t="s">
        <v>1815</v>
      </c>
      <c r="T652" s="55" t="s">
        <v>69</v>
      </c>
      <c r="U652" s="39"/>
      <c r="V652" s="55" t="s">
        <v>1721</v>
      </c>
    </row>
    <row r="653" spans="3:22" x14ac:dyDescent="0.35">
      <c r="C653" s="55" t="s">
        <v>1364</v>
      </c>
      <c r="E653" s="56">
        <v>845</v>
      </c>
      <c r="G653" s="55" t="s">
        <v>513</v>
      </c>
      <c r="H653" s="55" t="s">
        <v>0</v>
      </c>
      <c r="I653" s="55">
        <v>107</v>
      </c>
      <c r="J653" s="55" t="s">
        <v>788</v>
      </c>
      <c r="K653" s="55">
        <v>7</v>
      </c>
      <c r="L653" s="39" t="s">
        <v>1460</v>
      </c>
      <c r="M653" s="39"/>
      <c r="N653" s="39" t="s">
        <v>1434</v>
      </c>
      <c r="P653" s="78" t="s">
        <v>49</v>
      </c>
      <c r="R653" s="68"/>
      <c r="S653" s="44"/>
      <c r="T653" s="55" t="s">
        <v>64</v>
      </c>
      <c r="U653" s="39"/>
    </row>
    <row r="654" spans="3:22" x14ac:dyDescent="0.35">
      <c r="C654" s="55" t="s">
        <v>741</v>
      </c>
      <c r="E654" s="56">
        <v>408</v>
      </c>
      <c r="G654" s="55" t="s">
        <v>742</v>
      </c>
      <c r="H654" s="55" t="s">
        <v>0</v>
      </c>
      <c r="I654" s="55">
        <v>107</v>
      </c>
      <c r="J654" s="55" t="s">
        <v>789</v>
      </c>
      <c r="K654" s="55">
        <v>17</v>
      </c>
      <c r="L654" s="39" t="s">
        <v>912</v>
      </c>
      <c r="M654" s="39"/>
      <c r="N654" s="39" t="s">
        <v>831</v>
      </c>
      <c r="P654" s="78" t="s">
        <v>49</v>
      </c>
      <c r="R654" s="68"/>
      <c r="S654" s="44"/>
      <c r="T654" s="55" t="s">
        <v>64</v>
      </c>
      <c r="U654" s="39"/>
    </row>
    <row r="655" spans="3:22" ht="50" x14ac:dyDescent="0.35">
      <c r="C655" s="55" t="s">
        <v>1124</v>
      </c>
      <c r="E655" s="56">
        <v>557</v>
      </c>
      <c r="G655" s="55" t="s">
        <v>1125</v>
      </c>
      <c r="H655" s="55" t="s">
        <v>0</v>
      </c>
      <c r="I655" s="55">
        <v>107</v>
      </c>
      <c r="J655" s="55" t="s">
        <v>789</v>
      </c>
      <c r="K655" s="55">
        <v>17</v>
      </c>
      <c r="L655" s="39" t="s">
        <v>1144</v>
      </c>
      <c r="M655" s="39"/>
      <c r="N655" s="39" t="s">
        <v>1131</v>
      </c>
      <c r="P655" s="78" t="s">
        <v>49</v>
      </c>
      <c r="R655" s="68"/>
      <c r="S655" s="44"/>
      <c r="T655" s="55" t="s">
        <v>64</v>
      </c>
      <c r="U655" s="39"/>
    </row>
    <row r="656" spans="3:22" ht="37.5" x14ac:dyDescent="0.35">
      <c r="C656" s="55" t="s">
        <v>1166</v>
      </c>
      <c r="E656" s="56">
        <v>656</v>
      </c>
      <c r="G656" s="55" t="s">
        <v>742</v>
      </c>
      <c r="H656" s="55" t="s">
        <v>12</v>
      </c>
      <c r="I656" s="55">
        <v>108</v>
      </c>
      <c r="J656" s="55" t="s">
        <v>1177</v>
      </c>
      <c r="K656" s="55">
        <v>5</v>
      </c>
      <c r="L656" s="39" t="s">
        <v>1338</v>
      </c>
      <c r="M656" s="39"/>
      <c r="N656" s="39" t="s">
        <v>1243</v>
      </c>
      <c r="P656" s="55" t="s">
        <v>52</v>
      </c>
      <c r="Q656" s="39" t="s">
        <v>1840</v>
      </c>
      <c r="R656" s="68" t="s">
        <v>1638</v>
      </c>
      <c r="T656" s="55" t="s">
        <v>64</v>
      </c>
      <c r="U656" s="39"/>
    </row>
    <row r="657" spans="3:22" ht="25" x14ac:dyDescent="0.35">
      <c r="C657" s="55" t="s">
        <v>1166</v>
      </c>
      <c r="E657" s="56">
        <v>657</v>
      </c>
      <c r="G657" s="55" t="s">
        <v>742</v>
      </c>
      <c r="H657" s="55" t="s">
        <v>12</v>
      </c>
      <c r="I657" s="55">
        <v>108</v>
      </c>
      <c r="J657" s="55" t="s">
        <v>1177</v>
      </c>
      <c r="K657" s="55">
        <v>12</v>
      </c>
      <c r="L657" s="39" t="s">
        <v>1339</v>
      </c>
      <c r="M657" s="39"/>
      <c r="N657" s="39" t="s">
        <v>1244</v>
      </c>
      <c r="P657" s="55" t="s">
        <v>52</v>
      </c>
      <c r="Q657" s="39" t="s">
        <v>1713</v>
      </c>
      <c r="R657" s="68" t="s">
        <v>1638</v>
      </c>
      <c r="S657" s="44"/>
      <c r="T657" s="55" t="s">
        <v>64</v>
      </c>
      <c r="U657" s="39"/>
    </row>
    <row r="658" spans="3:22" ht="25" x14ac:dyDescent="0.35">
      <c r="C658" s="55" t="s">
        <v>48</v>
      </c>
      <c r="E658" s="56">
        <v>68</v>
      </c>
      <c r="G658" s="55" t="s">
        <v>27</v>
      </c>
      <c r="H658" s="55" t="s">
        <v>12</v>
      </c>
      <c r="I658" s="55">
        <v>108</v>
      </c>
      <c r="J658" s="55" t="s">
        <v>255</v>
      </c>
      <c r="K658" s="55">
        <v>12</v>
      </c>
      <c r="L658" s="39" t="s">
        <v>256</v>
      </c>
      <c r="M658" s="39"/>
      <c r="N658" s="39" t="s">
        <v>257</v>
      </c>
      <c r="P658" s="55" t="s">
        <v>52</v>
      </c>
      <c r="Q658" s="39" t="s">
        <v>1713</v>
      </c>
      <c r="R658" s="68" t="s">
        <v>1638</v>
      </c>
      <c r="T658" s="55" t="s">
        <v>64</v>
      </c>
      <c r="U658" s="39"/>
    </row>
    <row r="659" spans="3:22" ht="37.5" x14ac:dyDescent="0.35">
      <c r="C659" s="55" t="s">
        <v>39</v>
      </c>
      <c r="E659" s="56">
        <v>95</v>
      </c>
      <c r="G659" s="55" t="s">
        <v>40</v>
      </c>
      <c r="H659" s="55" t="s">
        <v>0</v>
      </c>
      <c r="I659" s="55">
        <v>108</v>
      </c>
      <c r="J659" s="55" t="s">
        <v>255</v>
      </c>
      <c r="K659" s="55">
        <v>12</v>
      </c>
      <c r="L659" s="39" t="s">
        <v>325</v>
      </c>
      <c r="M659" s="39"/>
      <c r="N659" s="39" t="s">
        <v>326</v>
      </c>
      <c r="P659" s="55" t="s">
        <v>52</v>
      </c>
      <c r="Q659" s="39" t="s">
        <v>1713</v>
      </c>
      <c r="R659" s="68"/>
      <c r="S659" s="44"/>
      <c r="T659" s="55" t="s">
        <v>64</v>
      </c>
      <c r="U659" s="39"/>
    </row>
    <row r="660" spans="3:22" ht="25" x14ac:dyDescent="0.35">
      <c r="C660" s="55" t="s">
        <v>367</v>
      </c>
      <c r="E660" s="56">
        <v>162</v>
      </c>
      <c r="G660" s="55" t="s">
        <v>368</v>
      </c>
      <c r="H660" s="55" t="s">
        <v>12</v>
      </c>
      <c r="I660" s="55">
        <v>108</v>
      </c>
      <c r="J660" s="55" t="s">
        <v>255</v>
      </c>
      <c r="K660" s="55">
        <v>12</v>
      </c>
      <c r="L660" s="39" t="s">
        <v>444</v>
      </c>
      <c r="M660" s="39"/>
      <c r="N660" s="39" t="s">
        <v>497</v>
      </c>
      <c r="P660" s="55" t="s">
        <v>52</v>
      </c>
      <c r="Q660" s="39" t="s">
        <v>1713</v>
      </c>
      <c r="R660" s="68" t="s">
        <v>1638</v>
      </c>
      <c r="S660" s="44"/>
      <c r="T660" s="55" t="s">
        <v>64</v>
      </c>
      <c r="U660" s="39"/>
    </row>
    <row r="661" spans="3:22" ht="25" x14ac:dyDescent="0.35">
      <c r="C661" s="55" t="s">
        <v>512</v>
      </c>
      <c r="E661" s="56">
        <v>219</v>
      </c>
      <c r="G661" s="55" t="s">
        <v>513</v>
      </c>
      <c r="H661" s="55" t="s">
        <v>12</v>
      </c>
      <c r="I661" s="55">
        <v>108</v>
      </c>
      <c r="J661" s="55" t="s">
        <v>255</v>
      </c>
      <c r="K661" s="55">
        <v>12</v>
      </c>
      <c r="L661" s="39" t="s">
        <v>569</v>
      </c>
      <c r="M661" s="39"/>
      <c r="N661" s="39" t="s">
        <v>630</v>
      </c>
      <c r="P661" s="55" t="s">
        <v>52</v>
      </c>
      <c r="Q661" s="39" t="s">
        <v>1713</v>
      </c>
      <c r="R661" s="68" t="s">
        <v>1638</v>
      </c>
      <c r="S661" s="44"/>
      <c r="T661" s="55" t="s">
        <v>64</v>
      </c>
      <c r="U661" s="39"/>
    </row>
    <row r="662" spans="3:22" ht="25" x14ac:dyDescent="0.35">
      <c r="C662" s="55" t="s">
        <v>741</v>
      </c>
      <c r="E662" s="56">
        <v>409</v>
      </c>
      <c r="G662" s="55" t="s">
        <v>742</v>
      </c>
      <c r="H662" s="55" t="s">
        <v>12</v>
      </c>
      <c r="I662" s="55">
        <v>108</v>
      </c>
      <c r="J662" s="55" t="s">
        <v>255</v>
      </c>
      <c r="K662" s="55">
        <v>12</v>
      </c>
      <c r="L662" s="39" t="s">
        <v>913</v>
      </c>
      <c r="M662" s="39"/>
      <c r="N662" s="39" t="s">
        <v>832</v>
      </c>
      <c r="P662" s="55" t="s">
        <v>52</v>
      </c>
      <c r="Q662" s="39" t="s">
        <v>1713</v>
      </c>
      <c r="R662" s="68" t="s">
        <v>1638</v>
      </c>
      <c r="S662" s="44"/>
      <c r="T662" s="55" t="s">
        <v>64</v>
      </c>
      <c r="U662" s="39"/>
    </row>
    <row r="663" spans="3:22" ht="25" x14ac:dyDescent="0.35">
      <c r="C663" s="55" t="s">
        <v>1124</v>
      </c>
      <c r="E663" s="56">
        <v>558</v>
      </c>
      <c r="G663" s="55" t="s">
        <v>1125</v>
      </c>
      <c r="H663" s="55" t="s">
        <v>41</v>
      </c>
      <c r="I663" s="55">
        <v>108</v>
      </c>
      <c r="J663" s="55" t="s">
        <v>255</v>
      </c>
      <c r="K663" s="55">
        <v>12</v>
      </c>
      <c r="L663" s="39" t="s">
        <v>1145</v>
      </c>
      <c r="M663" s="39"/>
      <c r="N663" s="39" t="s">
        <v>1132</v>
      </c>
      <c r="P663" s="55" t="s">
        <v>52</v>
      </c>
      <c r="Q663" s="39" t="s">
        <v>1713</v>
      </c>
      <c r="R663" s="68" t="s">
        <v>1638</v>
      </c>
      <c r="S663" s="44"/>
      <c r="T663" s="55" t="s">
        <v>64</v>
      </c>
      <c r="U663" s="39"/>
    </row>
    <row r="664" spans="3:22" ht="25" x14ac:dyDescent="0.35">
      <c r="C664" s="55" t="s">
        <v>741</v>
      </c>
      <c r="E664" s="56">
        <v>410</v>
      </c>
      <c r="G664" s="55" t="s">
        <v>742</v>
      </c>
      <c r="H664" s="55" t="s">
        <v>12</v>
      </c>
      <c r="I664" s="55">
        <v>109</v>
      </c>
      <c r="J664" s="55" t="s">
        <v>790</v>
      </c>
      <c r="K664" s="55">
        <v>5</v>
      </c>
      <c r="L664" s="39" t="s">
        <v>914</v>
      </c>
      <c r="M664" s="39"/>
      <c r="N664" s="39" t="s">
        <v>810</v>
      </c>
      <c r="P664" s="55" t="s">
        <v>52</v>
      </c>
      <c r="Q664" s="39" t="s">
        <v>1840</v>
      </c>
      <c r="R664" s="68" t="s">
        <v>1638</v>
      </c>
      <c r="T664" s="55" t="s">
        <v>64</v>
      </c>
      <c r="U664" s="39"/>
    </row>
    <row r="665" spans="3:22" ht="25" x14ac:dyDescent="0.35">
      <c r="C665" s="55" t="s">
        <v>741</v>
      </c>
      <c r="E665" s="56">
        <v>411</v>
      </c>
      <c r="G665" s="55" t="s">
        <v>742</v>
      </c>
      <c r="H665" s="55" t="s">
        <v>12</v>
      </c>
      <c r="I665" s="55">
        <v>109</v>
      </c>
      <c r="J665" s="55" t="s">
        <v>661</v>
      </c>
      <c r="K665" s="55">
        <v>12</v>
      </c>
      <c r="L665" s="39" t="s">
        <v>915</v>
      </c>
      <c r="M665" s="39"/>
      <c r="N665" s="39" t="s">
        <v>810</v>
      </c>
      <c r="P665" s="55" t="s">
        <v>52</v>
      </c>
      <c r="Q665" s="39" t="s">
        <v>1840</v>
      </c>
      <c r="R665" s="68" t="s">
        <v>1638</v>
      </c>
      <c r="T665" s="55" t="s">
        <v>64</v>
      </c>
      <c r="U665" s="39"/>
    </row>
    <row r="666" spans="3:22" ht="87.5" x14ac:dyDescent="0.35">
      <c r="C666" s="55" t="s">
        <v>1364</v>
      </c>
      <c r="E666" s="56">
        <v>846</v>
      </c>
      <c r="G666" s="55" t="s">
        <v>513</v>
      </c>
      <c r="H666" s="55" t="s">
        <v>12</v>
      </c>
      <c r="I666" s="55">
        <v>109</v>
      </c>
      <c r="J666" s="55" t="s">
        <v>661</v>
      </c>
      <c r="K666" s="55">
        <v>12</v>
      </c>
      <c r="L666" s="39" t="s">
        <v>1534</v>
      </c>
      <c r="M666" s="39"/>
      <c r="N666" s="39" t="s">
        <v>1435</v>
      </c>
      <c r="P666" s="55" t="s">
        <v>52</v>
      </c>
      <c r="Q666" s="39" t="s">
        <v>1840</v>
      </c>
      <c r="R666" s="68" t="s">
        <v>1638</v>
      </c>
      <c r="T666" s="55" t="s">
        <v>64</v>
      </c>
      <c r="U666" s="39"/>
    </row>
    <row r="667" spans="3:22" ht="25" x14ac:dyDescent="0.35">
      <c r="C667" s="55" t="s">
        <v>985</v>
      </c>
      <c r="E667" s="56">
        <v>522</v>
      </c>
      <c r="G667" s="55" t="s">
        <v>986</v>
      </c>
      <c r="H667" s="55" t="s">
        <v>0</v>
      </c>
      <c r="I667" s="55">
        <v>109</v>
      </c>
      <c r="J667" s="55" t="s">
        <v>661</v>
      </c>
      <c r="K667" s="55">
        <v>14</v>
      </c>
      <c r="L667" s="39" t="s">
        <v>1067</v>
      </c>
      <c r="M667" s="39"/>
      <c r="N667" s="39" t="s">
        <v>1026</v>
      </c>
      <c r="R667" s="68"/>
      <c r="T667" s="55" t="s">
        <v>69</v>
      </c>
      <c r="U667" s="39"/>
      <c r="V667" s="55" t="s">
        <v>51</v>
      </c>
    </row>
    <row r="668" spans="3:22" ht="25" x14ac:dyDescent="0.35">
      <c r="C668" s="55" t="s">
        <v>741</v>
      </c>
      <c r="E668" s="56">
        <v>412</v>
      </c>
      <c r="G668" s="55" t="s">
        <v>742</v>
      </c>
      <c r="H668" s="55" t="s">
        <v>12</v>
      </c>
      <c r="I668" s="55">
        <v>109</v>
      </c>
      <c r="J668" s="55" t="s">
        <v>661</v>
      </c>
      <c r="K668" s="55">
        <v>22</v>
      </c>
      <c r="L668" s="39" t="s">
        <v>916</v>
      </c>
      <c r="M668" s="39"/>
      <c r="N668" s="39" t="s">
        <v>810</v>
      </c>
      <c r="P668" s="55" t="s">
        <v>52</v>
      </c>
      <c r="Q668" s="39" t="s">
        <v>1819</v>
      </c>
      <c r="R668" s="68" t="s">
        <v>1638</v>
      </c>
      <c r="T668" s="55" t="s">
        <v>64</v>
      </c>
      <c r="U668" s="39"/>
    </row>
    <row r="669" spans="3:22" ht="25" x14ac:dyDescent="0.35">
      <c r="C669" s="55" t="s">
        <v>1364</v>
      </c>
      <c r="E669" s="56">
        <v>847</v>
      </c>
      <c r="G669" s="55" t="s">
        <v>513</v>
      </c>
      <c r="H669" s="55" t="s">
        <v>12</v>
      </c>
      <c r="I669" s="55">
        <v>109</v>
      </c>
      <c r="J669" s="55" t="s">
        <v>661</v>
      </c>
      <c r="K669" s="55">
        <v>22</v>
      </c>
      <c r="L669" s="39" t="s">
        <v>1535</v>
      </c>
      <c r="M669" s="39"/>
      <c r="P669" s="55" t="s">
        <v>52</v>
      </c>
      <c r="Q669" s="39" t="s">
        <v>1840</v>
      </c>
      <c r="R669" s="68" t="s">
        <v>1638</v>
      </c>
      <c r="T669" s="55" t="s">
        <v>64</v>
      </c>
      <c r="U669" s="39"/>
    </row>
    <row r="670" spans="3:22" ht="37.5" x14ac:dyDescent="0.35">
      <c r="C670" s="55" t="s">
        <v>1166</v>
      </c>
      <c r="E670" s="56">
        <v>658</v>
      </c>
      <c r="G670" s="55" t="s">
        <v>742</v>
      </c>
      <c r="H670" s="55" t="s">
        <v>12</v>
      </c>
      <c r="I670" s="55">
        <v>109</v>
      </c>
      <c r="J670" s="55" t="s">
        <v>661</v>
      </c>
      <c r="K670" s="55">
        <v>26</v>
      </c>
      <c r="L670" s="39" t="s">
        <v>1340</v>
      </c>
      <c r="M670" s="39"/>
      <c r="N670" s="39" t="s">
        <v>1245</v>
      </c>
      <c r="P670" s="55" t="s">
        <v>52</v>
      </c>
      <c r="Q670" s="39" t="s">
        <v>1819</v>
      </c>
      <c r="R670" s="68" t="s">
        <v>1638</v>
      </c>
      <c r="T670" s="55" t="s">
        <v>64</v>
      </c>
      <c r="U670" s="39"/>
    </row>
    <row r="671" spans="3:22" ht="25" x14ac:dyDescent="0.35">
      <c r="C671" s="55" t="s">
        <v>658</v>
      </c>
      <c r="E671" s="56">
        <v>253</v>
      </c>
      <c r="G671" s="55" t="s">
        <v>659</v>
      </c>
      <c r="H671" s="55" t="s">
        <v>0</v>
      </c>
      <c r="I671" s="55">
        <v>109</v>
      </c>
      <c r="J671" s="55" t="s">
        <v>661</v>
      </c>
      <c r="K671" s="55">
        <v>28</v>
      </c>
      <c r="L671" s="39" t="s">
        <v>664</v>
      </c>
      <c r="M671" s="39"/>
      <c r="N671" s="39" t="s">
        <v>682</v>
      </c>
      <c r="P671" s="78" t="s">
        <v>49</v>
      </c>
      <c r="R671" s="68"/>
      <c r="S671" s="44"/>
      <c r="T671" s="55" t="s">
        <v>64</v>
      </c>
      <c r="U671" s="39"/>
    </row>
    <row r="672" spans="3:22" ht="37.5" x14ac:dyDescent="0.35">
      <c r="C672" s="55" t="s">
        <v>1166</v>
      </c>
      <c r="E672" s="56">
        <v>659</v>
      </c>
      <c r="G672" s="55" t="s">
        <v>742</v>
      </c>
      <c r="H672" s="55" t="s">
        <v>12</v>
      </c>
      <c r="I672" s="55">
        <v>109</v>
      </c>
      <c r="J672" s="55" t="s">
        <v>661</v>
      </c>
      <c r="K672" s="55">
        <v>29</v>
      </c>
      <c r="L672" s="39" t="s">
        <v>1341</v>
      </c>
      <c r="M672" s="39"/>
      <c r="N672" s="39" t="s">
        <v>1246</v>
      </c>
      <c r="P672" s="55" t="s">
        <v>52</v>
      </c>
      <c r="Q672" s="39" t="s">
        <v>1819</v>
      </c>
      <c r="R672" s="68" t="s">
        <v>1638</v>
      </c>
      <c r="T672" s="55" t="s">
        <v>64</v>
      </c>
      <c r="U672" s="39"/>
    </row>
    <row r="673" spans="3:22" ht="37.5" x14ac:dyDescent="0.35">
      <c r="C673" s="55" t="s">
        <v>1166</v>
      </c>
      <c r="E673" s="56">
        <v>660</v>
      </c>
      <c r="G673" s="55" t="s">
        <v>742</v>
      </c>
      <c r="H673" s="55" t="s">
        <v>12</v>
      </c>
      <c r="I673" s="55">
        <v>110</v>
      </c>
      <c r="J673" s="55" t="s">
        <v>661</v>
      </c>
      <c r="K673" s="55">
        <v>1</v>
      </c>
      <c r="L673" s="39" t="s">
        <v>1342</v>
      </c>
      <c r="M673" s="39"/>
      <c r="N673" s="39" t="s">
        <v>13</v>
      </c>
      <c r="R673" s="68"/>
      <c r="S673" s="39" t="s">
        <v>1815</v>
      </c>
      <c r="T673" s="55" t="s">
        <v>69</v>
      </c>
      <c r="U673" s="39" t="s">
        <v>1807</v>
      </c>
      <c r="V673" s="55" t="s">
        <v>1721</v>
      </c>
    </row>
    <row r="674" spans="3:22" ht="62.5" x14ac:dyDescent="0.35">
      <c r="C674" s="55" t="s">
        <v>1166</v>
      </c>
      <c r="E674" s="56">
        <v>661</v>
      </c>
      <c r="G674" s="55" t="s">
        <v>742</v>
      </c>
      <c r="H674" s="55" t="s">
        <v>12</v>
      </c>
      <c r="I674" s="55">
        <v>110</v>
      </c>
      <c r="J674" s="55" t="s">
        <v>661</v>
      </c>
      <c r="K674" s="55">
        <v>1</v>
      </c>
      <c r="L674" s="39" t="s">
        <v>1343</v>
      </c>
      <c r="M674" s="39"/>
      <c r="N674" s="39" t="s">
        <v>1247</v>
      </c>
      <c r="P674" s="55" t="s">
        <v>52</v>
      </c>
      <c r="Q674" s="39" t="s">
        <v>1819</v>
      </c>
      <c r="R674" s="68" t="s">
        <v>1638</v>
      </c>
      <c r="T674" s="55" t="s">
        <v>64</v>
      </c>
      <c r="U674" s="39"/>
    </row>
    <row r="675" spans="3:22" ht="37.5" x14ac:dyDescent="0.35">
      <c r="C675" s="55" t="s">
        <v>1364</v>
      </c>
      <c r="E675" s="56">
        <v>848</v>
      </c>
      <c r="G675" s="55" t="s">
        <v>513</v>
      </c>
      <c r="H675" s="55" t="s">
        <v>12</v>
      </c>
      <c r="I675" s="55">
        <v>110</v>
      </c>
      <c r="J675" s="55" t="s">
        <v>661</v>
      </c>
      <c r="K675" s="55">
        <v>1</v>
      </c>
      <c r="L675" s="39" t="s">
        <v>1536</v>
      </c>
      <c r="M675" s="39"/>
      <c r="R675" s="68"/>
      <c r="S675" s="39" t="s">
        <v>1815</v>
      </c>
      <c r="T675" s="55" t="s">
        <v>69</v>
      </c>
      <c r="U675" s="39" t="s">
        <v>1807</v>
      </c>
      <c r="V675" s="55" t="s">
        <v>1721</v>
      </c>
    </row>
    <row r="676" spans="3:22" x14ac:dyDescent="0.35">
      <c r="C676" s="55" t="s">
        <v>741</v>
      </c>
      <c r="E676" s="56">
        <v>413</v>
      </c>
      <c r="G676" s="55" t="s">
        <v>742</v>
      </c>
      <c r="H676" s="55" t="s">
        <v>0</v>
      </c>
      <c r="I676" s="55">
        <v>110</v>
      </c>
      <c r="J676" s="55" t="s">
        <v>661</v>
      </c>
      <c r="K676" s="55">
        <v>3</v>
      </c>
      <c r="L676" s="39" t="s">
        <v>917</v>
      </c>
      <c r="M676" s="39"/>
      <c r="N676" s="39" t="s">
        <v>810</v>
      </c>
      <c r="P676" s="55" t="s">
        <v>52</v>
      </c>
      <c r="Q676" s="39" t="s">
        <v>1760</v>
      </c>
      <c r="R676" s="68"/>
      <c r="S676" s="44"/>
      <c r="T676" s="55" t="s">
        <v>64</v>
      </c>
      <c r="U676" s="39"/>
    </row>
    <row r="677" spans="3:22" ht="25" x14ac:dyDescent="0.35">
      <c r="C677" s="55" t="s">
        <v>1166</v>
      </c>
      <c r="E677" s="56">
        <v>662</v>
      </c>
      <c r="G677" s="55" t="s">
        <v>742</v>
      </c>
      <c r="H677" s="55" t="s">
        <v>12</v>
      </c>
      <c r="I677" s="55">
        <v>110</v>
      </c>
      <c r="J677" s="55" t="s">
        <v>661</v>
      </c>
      <c r="K677" s="55">
        <v>4</v>
      </c>
      <c r="L677" s="39" t="s">
        <v>1344</v>
      </c>
      <c r="M677" s="39"/>
      <c r="N677" s="39" t="s">
        <v>13</v>
      </c>
      <c r="P677" s="55" t="s">
        <v>52</v>
      </c>
      <c r="Q677" s="39" t="s">
        <v>1819</v>
      </c>
      <c r="R677" s="68" t="s">
        <v>1638</v>
      </c>
      <c r="T677" s="55" t="s">
        <v>64</v>
      </c>
      <c r="U677" s="39"/>
    </row>
    <row r="678" spans="3:22" ht="37.5" x14ac:dyDescent="0.35">
      <c r="C678" s="55" t="s">
        <v>985</v>
      </c>
      <c r="E678" s="56">
        <v>523</v>
      </c>
      <c r="G678" s="55" t="s">
        <v>986</v>
      </c>
      <c r="H678" s="55" t="s">
        <v>0</v>
      </c>
      <c r="I678" s="55">
        <v>110</v>
      </c>
      <c r="J678" s="55" t="s">
        <v>993</v>
      </c>
      <c r="K678" s="55">
        <v>5</v>
      </c>
      <c r="L678" s="39" t="s">
        <v>1068</v>
      </c>
      <c r="M678" s="39"/>
      <c r="N678" s="39" t="s">
        <v>1027</v>
      </c>
      <c r="R678" s="68"/>
      <c r="T678" s="55" t="s">
        <v>69</v>
      </c>
      <c r="U678" s="39"/>
      <c r="V678" s="55" t="s">
        <v>51</v>
      </c>
    </row>
    <row r="679" spans="3:22" x14ac:dyDescent="0.35">
      <c r="C679" s="55" t="s">
        <v>1364</v>
      </c>
      <c r="E679" s="56">
        <v>849</v>
      </c>
      <c r="G679" s="55" t="s">
        <v>513</v>
      </c>
      <c r="H679" s="55" t="s">
        <v>0</v>
      </c>
      <c r="I679" s="55">
        <v>110</v>
      </c>
      <c r="J679" s="55" t="s">
        <v>661</v>
      </c>
      <c r="K679" s="55">
        <v>5</v>
      </c>
      <c r="L679" s="39" t="s">
        <v>1537</v>
      </c>
      <c r="M679" s="39"/>
      <c r="R679" s="68"/>
      <c r="T679" s="55" t="s">
        <v>69</v>
      </c>
      <c r="U679" s="39"/>
      <c r="V679" s="55" t="s">
        <v>51</v>
      </c>
    </row>
    <row r="680" spans="3:22" x14ac:dyDescent="0.35">
      <c r="C680" s="55" t="s">
        <v>985</v>
      </c>
      <c r="E680" s="56">
        <v>524</v>
      </c>
      <c r="G680" s="55" t="s">
        <v>986</v>
      </c>
      <c r="H680" s="55" t="s">
        <v>0</v>
      </c>
      <c r="I680" s="55">
        <v>110</v>
      </c>
      <c r="J680" s="55" t="s">
        <v>993</v>
      </c>
      <c r="K680" s="55">
        <v>6</v>
      </c>
      <c r="L680" s="39" t="s">
        <v>1069</v>
      </c>
      <c r="M680" s="39"/>
      <c r="N680" s="39" t="s">
        <v>1028</v>
      </c>
      <c r="R680" s="68"/>
      <c r="T680" s="55" t="s">
        <v>69</v>
      </c>
      <c r="U680" s="39"/>
      <c r="V680" s="55" t="s">
        <v>51</v>
      </c>
    </row>
    <row r="681" spans="3:22" ht="25" x14ac:dyDescent="0.35">
      <c r="C681" s="56" t="s">
        <v>658</v>
      </c>
      <c r="D681" s="56"/>
      <c r="E681" s="56">
        <v>254</v>
      </c>
      <c r="F681" s="56"/>
      <c r="G681" s="56" t="s">
        <v>659</v>
      </c>
      <c r="H681" s="56" t="s">
        <v>0</v>
      </c>
      <c r="I681" s="56">
        <v>110</v>
      </c>
      <c r="J681" s="60" t="s">
        <v>661</v>
      </c>
      <c r="K681" s="56">
        <v>6</v>
      </c>
      <c r="L681" s="39" t="s">
        <v>665</v>
      </c>
      <c r="M681" s="39"/>
      <c r="N681" s="39" t="s">
        <v>683</v>
      </c>
      <c r="O681" s="45"/>
      <c r="R681" s="68"/>
      <c r="T681" s="55" t="s">
        <v>69</v>
      </c>
      <c r="U681" s="39"/>
      <c r="V681" s="55" t="s">
        <v>51</v>
      </c>
    </row>
    <row r="682" spans="3:22" x14ac:dyDescent="0.35">
      <c r="C682" s="55" t="s">
        <v>1364</v>
      </c>
      <c r="E682" s="56">
        <v>850</v>
      </c>
      <c r="G682" s="55" t="s">
        <v>513</v>
      </c>
      <c r="H682" s="55" t="s">
        <v>0</v>
      </c>
      <c r="I682" s="55">
        <v>110</v>
      </c>
      <c r="J682" s="55" t="s">
        <v>661</v>
      </c>
      <c r="K682" s="55">
        <v>6</v>
      </c>
      <c r="L682" s="39" t="s">
        <v>1460</v>
      </c>
      <c r="M682" s="39"/>
      <c r="N682" s="39" t="s">
        <v>1436</v>
      </c>
      <c r="R682" s="68"/>
      <c r="T682" s="55" t="s">
        <v>69</v>
      </c>
      <c r="U682" s="39"/>
      <c r="V682" s="55" t="s">
        <v>51</v>
      </c>
    </row>
    <row r="683" spans="3:22" ht="25" x14ac:dyDescent="0.35">
      <c r="C683" s="55" t="s">
        <v>1166</v>
      </c>
      <c r="E683" s="56">
        <v>663</v>
      </c>
      <c r="G683" s="55" t="s">
        <v>742</v>
      </c>
      <c r="H683" s="55" t="s">
        <v>12</v>
      </c>
      <c r="I683" s="55">
        <v>110</v>
      </c>
      <c r="J683" s="55" t="s">
        <v>1178</v>
      </c>
      <c r="K683" s="55">
        <v>11</v>
      </c>
      <c r="L683" s="39" t="s">
        <v>1345</v>
      </c>
      <c r="M683" s="39"/>
      <c r="N683" s="39" t="s">
        <v>13</v>
      </c>
      <c r="P683" s="55" t="s">
        <v>50</v>
      </c>
      <c r="Q683" s="39" t="s">
        <v>1840</v>
      </c>
      <c r="R683" s="68" t="s">
        <v>1638</v>
      </c>
      <c r="T683" s="55" t="s">
        <v>65</v>
      </c>
      <c r="U683" s="39"/>
    </row>
    <row r="684" spans="3:22" ht="25" x14ac:dyDescent="0.35">
      <c r="C684" s="55" t="s">
        <v>1364</v>
      </c>
      <c r="E684" s="56">
        <v>851</v>
      </c>
      <c r="G684" s="55" t="s">
        <v>513</v>
      </c>
      <c r="H684" s="55" t="s">
        <v>0</v>
      </c>
      <c r="I684" s="55">
        <v>110</v>
      </c>
      <c r="J684" s="55" t="s">
        <v>662</v>
      </c>
      <c r="K684" s="55">
        <v>14</v>
      </c>
      <c r="L684" s="39" t="s">
        <v>1538</v>
      </c>
      <c r="M684" s="39"/>
      <c r="P684" s="78" t="s">
        <v>49</v>
      </c>
      <c r="R684" s="68"/>
      <c r="S684" s="44"/>
      <c r="T684" s="55" t="s">
        <v>64</v>
      </c>
      <c r="U684" s="39"/>
    </row>
    <row r="685" spans="3:22" ht="25" x14ac:dyDescent="0.35">
      <c r="C685" s="55" t="s">
        <v>658</v>
      </c>
      <c r="D685" s="56"/>
      <c r="E685" s="56">
        <v>255</v>
      </c>
      <c r="F685" s="56"/>
      <c r="G685" s="55" t="s">
        <v>659</v>
      </c>
      <c r="H685" s="55" t="s">
        <v>0</v>
      </c>
      <c r="I685" s="55">
        <v>110</v>
      </c>
      <c r="J685" s="57" t="s">
        <v>662</v>
      </c>
      <c r="K685" s="55">
        <v>17</v>
      </c>
      <c r="L685" s="39" t="s">
        <v>666</v>
      </c>
      <c r="M685" s="39"/>
      <c r="N685" s="39" t="s">
        <v>684</v>
      </c>
      <c r="P685" s="78" t="s">
        <v>49</v>
      </c>
      <c r="R685" s="68"/>
      <c r="S685" s="44"/>
      <c r="T685" s="55" t="s">
        <v>64</v>
      </c>
      <c r="U685" s="39"/>
    </row>
    <row r="686" spans="3:22" x14ac:dyDescent="0.35">
      <c r="C686" s="56" t="s">
        <v>658</v>
      </c>
      <c r="D686" s="56"/>
      <c r="E686" s="56">
        <v>256</v>
      </c>
      <c r="F686" s="56"/>
      <c r="G686" s="56" t="s">
        <v>659</v>
      </c>
      <c r="H686" s="56" t="s">
        <v>0</v>
      </c>
      <c r="I686" s="56">
        <v>110</v>
      </c>
      <c r="J686" s="60" t="s">
        <v>662</v>
      </c>
      <c r="K686" s="56">
        <v>21</v>
      </c>
      <c r="L686" s="39" t="s">
        <v>667</v>
      </c>
      <c r="M686" s="39"/>
      <c r="N686" s="39" t="s">
        <v>685</v>
      </c>
      <c r="O686" s="45"/>
      <c r="P686" s="55" t="s">
        <v>49</v>
      </c>
      <c r="R686" s="68"/>
      <c r="S686" s="44"/>
      <c r="T686" s="55" t="s">
        <v>64</v>
      </c>
      <c r="U686" s="39"/>
    </row>
    <row r="687" spans="3:22" ht="25" x14ac:dyDescent="0.35">
      <c r="C687" s="55" t="s">
        <v>1166</v>
      </c>
      <c r="E687" s="56">
        <v>664</v>
      </c>
      <c r="G687" s="55" t="s">
        <v>742</v>
      </c>
      <c r="H687" s="55" t="s">
        <v>0</v>
      </c>
      <c r="I687" s="55">
        <v>110</v>
      </c>
      <c r="J687" s="55" t="s">
        <v>1179</v>
      </c>
      <c r="K687" s="55">
        <v>25</v>
      </c>
      <c r="L687" s="39" t="s">
        <v>1346</v>
      </c>
      <c r="M687" s="39"/>
      <c r="N687" s="39" t="s">
        <v>1248</v>
      </c>
      <c r="R687" s="68"/>
      <c r="T687" s="55" t="s">
        <v>69</v>
      </c>
      <c r="U687" s="39"/>
      <c r="V687" s="55" t="s">
        <v>51</v>
      </c>
    </row>
    <row r="688" spans="3:22" ht="25" x14ac:dyDescent="0.35">
      <c r="C688" s="55" t="s">
        <v>39</v>
      </c>
      <c r="E688" s="56">
        <v>96</v>
      </c>
      <c r="G688" s="55" t="s">
        <v>40</v>
      </c>
      <c r="H688" s="55" t="s">
        <v>12</v>
      </c>
      <c r="I688" s="55">
        <v>111</v>
      </c>
      <c r="J688" s="55" t="s">
        <v>275</v>
      </c>
      <c r="K688" s="55">
        <v>4</v>
      </c>
      <c r="L688" s="39" t="s">
        <v>327</v>
      </c>
      <c r="M688" s="39"/>
      <c r="N688" s="39" t="s">
        <v>328</v>
      </c>
      <c r="P688" s="55" t="s">
        <v>52</v>
      </c>
      <c r="Q688" s="39" t="s">
        <v>1819</v>
      </c>
      <c r="R688" s="68" t="s">
        <v>1638</v>
      </c>
      <c r="T688" s="55" t="s">
        <v>64</v>
      </c>
      <c r="U688" s="39"/>
    </row>
    <row r="689" spans="3:22" x14ac:dyDescent="0.35">
      <c r="C689" s="55" t="s">
        <v>741</v>
      </c>
      <c r="E689" s="56">
        <v>414</v>
      </c>
      <c r="G689" s="55" t="s">
        <v>742</v>
      </c>
      <c r="H689" s="55" t="s">
        <v>0</v>
      </c>
      <c r="I689" s="55">
        <v>111</v>
      </c>
      <c r="J689" s="55" t="s">
        <v>791</v>
      </c>
      <c r="K689" s="55">
        <v>6</v>
      </c>
      <c r="L689" s="39" t="s">
        <v>918</v>
      </c>
      <c r="M689" s="39"/>
      <c r="N689" s="39" t="s">
        <v>810</v>
      </c>
      <c r="P689" s="78" t="s">
        <v>49</v>
      </c>
      <c r="R689" s="68"/>
      <c r="S689" s="44"/>
      <c r="T689" s="55" t="s">
        <v>64</v>
      </c>
      <c r="U689" s="39"/>
    </row>
    <row r="690" spans="3:22" ht="62.5" x14ac:dyDescent="0.35">
      <c r="C690" s="55" t="s">
        <v>512</v>
      </c>
      <c r="E690" s="56">
        <v>220</v>
      </c>
      <c r="G690" s="55" t="s">
        <v>513</v>
      </c>
      <c r="H690" s="55" t="s">
        <v>12</v>
      </c>
      <c r="I690" s="55">
        <v>111</v>
      </c>
      <c r="J690" s="55" t="s">
        <v>521</v>
      </c>
      <c r="K690" s="55">
        <v>25</v>
      </c>
      <c r="L690" s="39" t="s">
        <v>570</v>
      </c>
      <c r="M690" s="39"/>
      <c r="N690" s="39" t="s">
        <v>631</v>
      </c>
      <c r="R690" s="68" t="s">
        <v>1638</v>
      </c>
      <c r="S690" s="39" t="s">
        <v>1815</v>
      </c>
      <c r="T690" s="55" t="s">
        <v>69</v>
      </c>
      <c r="U690" s="39"/>
      <c r="V690" s="55" t="s">
        <v>1721</v>
      </c>
    </row>
    <row r="691" spans="3:22" ht="125" x14ac:dyDescent="0.35">
      <c r="C691" s="55" t="s">
        <v>512</v>
      </c>
      <c r="E691" s="56">
        <v>221</v>
      </c>
      <c r="G691" s="55" t="s">
        <v>513</v>
      </c>
      <c r="H691" s="55" t="s">
        <v>12</v>
      </c>
      <c r="I691" s="55">
        <v>111</v>
      </c>
      <c r="J691" s="57" t="s">
        <v>521</v>
      </c>
      <c r="K691" s="55">
        <v>26</v>
      </c>
      <c r="L691" s="39" t="s">
        <v>571</v>
      </c>
      <c r="M691" s="39"/>
      <c r="N691" s="39" t="s">
        <v>632</v>
      </c>
      <c r="R691" s="68" t="s">
        <v>1638</v>
      </c>
      <c r="S691" s="39" t="s">
        <v>1815</v>
      </c>
      <c r="T691" s="55" t="s">
        <v>69</v>
      </c>
      <c r="U691" s="39"/>
      <c r="V691" s="55" t="s">
        <v>1721</v>
      </c>
    </row>
    <row r="692" spans="3:22" ht="25" x14ac:dyDescent="0.35">
      <c r="C692" s="55" t="s">
        <v>658</v>
      </c>
      <c r="D692" s="56"/>
      <c r="E692" s="56">
        <v>257</v>
      </c>
      <c r="F692" s="56"/>
      <c r="G692" s="55" t="s">
        <v>659</v>
      </c>
      <c r="H692" s="55" t="s">
        <v>12</v>
      </c>
      <c r="I692" s="55">
        <v>112</v>
      </c>
      <c r="J692" s="57" t="s">
        <v>275</v>
      </c>
      <c r="K692" s="55">
        <v>1</v>
      </c>
      <c r="L692" s="39" t="s">
        <v>668</v>
      </c>
      <c r="M692" s="39"/>
      <c r="N692" s="39" t="s">
        <v>686</v>
      </c>
      <c r="P692" s="55" t="s">
        <v>52</v>
      </c>
      <c r="Q692" s="39" t="s">
        <v>1819</v>
      </c>
      <c r="R692" s="68"/>
      <c r="T692" s="55" t="s">
        <v>64</v>
      </c>
      <c r="U692" s="39"/>
    </row>
    <row r="693" spans="3:22" ht="25" x14ac:dyDescent="0.35">
      <c r="C693" s="55" t="s">
        <v>1364</v>
      </c>
      <c r="E693" s="56">
        <v>852</v>
      </c>
      <c r="G693" s="55" t="s">
        <v>513</v>
      </c>
      <c r="H693" s="55" t="s">
        <v>12</v>
      </c>
      <c r="I693" s="55">
        <v>112</v>
      </c>
      <c r="J693" s="55" t="s">
        <v>275</v>
      </c>
      <c r="K693" s="55">
        <v>1</v>
      </c>
      <c r="L693" s="39" t="s">
        <v>1539</v>
      </c>
      <c r="M693" s="39"/>
      <c r="P693" s="55" t="s">
        <v>52</v>
      </c>
      <c r="Q693" s="39" t="s">
        <v>1819</v>
      </c>
      <c r="R693" s="68"/>
      <c r="T693" s="55" t="s">
        <v>64</v>
      </c>
      <c r="U693" s="39"/>
    </row>
    <row r="694" spans="3:22" ht="37.5" x14ac:dyDescent="0.35">
      <c r="C694" s="55" t="s">
        <v>1166</v>
      </c>
      <c r="E694" s="56">
        <v>666</v>
      </c>
      <c r="G694" s="55" t="s">
        <v>742</v>
      </c>
      <c r="H694" s="55" t="s">
        <v>12</v>
      </c>
      <c r="I694" s="55">
        <v>112</v>
      </c>
      <c r="J694" s="55" t="s">
        <v>275</v>
      </c>
      <c r="K694" s="55">
        <v>2</v>
      </c>
      <c r="L694" s="39" t="s">
        <v>1348</v>
      </c>
      <c r="M694" s="39"/>
      <c r="N694" s="39" t="s">
        <v>1250</v>
      </c>
      <c r="R694" s="68" t="s">
        <v>1638</v>
      </c>
      <c r="S694" s="39" t="s">
        <v>1815</v>
      </c>
      <c r="T694" s="55" t="s">
        <v>69</v>
      </c>
      <c r="U694" s="39"/>
      <c r="V694" s="55" t="s">
        <v>1721</v>
      </c>
    </row>
    <row r="695" spans="3:22" ht="87.5" x14ac:dyDescent="0.35">
      <c r="C695" s="55" t="s">
        <v>658</v>
      </c>
      <c r="E695" s="56">
        <v>258</v>
      </c>
      <c r="G695" s="55" t="s">
        <v>659</v>
      </c>
      <c r="H695" s="55" t="s">
        <v>0</v>
      </c>
      <c r="I695" s="55">
        <v>112</v>
      </c>
      <c r="J695" s="55" t="s">
        <v>275</v>
      </c>
      <c r="K695" s="55">
        <v>4</v>
      </c>
      <c r="L695" s="39" t="s">
        <v>669</v>
      </c>
      <c r="M695" s="39"/>
      <c r="N695" s="39" t="s">
        <v>687</v>
      </c>
      <c r="P695" s="55" t="s">
        <v>52</v>
      </c>
      <c r="Q695" s="39" t="s">
        <v>1735</v>
      </c>
      <c r="R695" s="68"/>
      <c r="S695" s="44"/>
      <c r="T695" s="55" t="s">
        <v>64</v>
      </c>
      <c r="U695" s="39"/>
    </row>
    <row r="696" spans="3:22" ht="87.5" x14ac:dyDescent="0.35">
      <c r="C696" s="55" t="s">
        <v>741</v>
      </c>
      <c r="E696" s="56">
        <v>415</v>
      </c>
      <c r="G696" s="55" t="s">
        <v>742</v>
      </c>
      <c r="H696" s="55" t="s">
        <v>0</v>
      </c>
      <c r="I696" s="55">
        <v>112</v>
      </c>
      <c r="J696" s="55" t="s">
        <v>275</v>
      </c>
      <c r="K696" s="55">
        <v>4</v>
      </c>
      <c r="L696" s="39" t="s">
        <v>919</v>
      </c>
      <c r="M696" s="39"/>
      <c r="N696" s="39" t="s">
        <v>810</v>
      </c>
      <c r="P696" s="55" t="s">
        <v>52</v>
      </c>
      <c r="Q696" s="39" t="s">
        <v>1735</v>
      </c>
      <c r="R696" s="68"/>
      <c r="S696" s="44"/>
      <c r="T696" s="55" t="s">
        <v>64</v>
      </c>
      <c r="U696" s="39"/>
    </row>
    <row r="697" spans="3:22" ht="25" x14ac:dyDescent="0.35">
      <c r="C697" s="55" t="s">
        <v>741</v>
      </c>
      <c r="E697" s="56">
        <v>416</v>
      </c>
      <c r="G697" s="55" t="s">
        <v>742</v>
      </c>
      <c r="H697" s="55" t="s">
        <v>12</v>
      </c>
      <c r="I697" s="55">
        <v>112</v>
      </c>
      <c r="J697" s="55" t="s">
        <v>275</v>
      </c>
      <c r="K697" s="55">
        <v>4</v>
      </c>
      <c r="L697" s="39" t="s">
        <v>920</v>
      </c>
      <c r="M697" s="39"/>
      <c r="N697" s="39" t="s">
        <v>810</v>
      </c>
      <c r="P697" s="55" t="s">
        <v>52</v>
      </c>
      <c r="Q697" s="39" t="s">
        <v>1819</v>
      </c>
      <c r="R697" s="68" t="s">
        <v>1638</v>
      </c>
      <c r="T697" s="55" t="s">
        <v>64</v>
      </c>
      <c r="U697" s="39"/>
    </row>
    <row r="698" spans="3:22" ht="50" x14ac:dyDescent="0.35">
      <c r="C698" s="55" t="s">
        <v>658</v>
      </c>
      <c r="E698" s="56">
        <v>259</v>
      </c>
      <c r="G698" s="55" t="s">
        <v>659</v>
      </c>
      <c r="H698" s="55" t="s">
        <v>0</v>
      </c>
      <c r="I698" s="55">
        <v>112</v>
      </c>
      <c r="J698" s="55" t="s">
        <v>275</v>
      </c>
      <c r="K698" s="55">
        <v>7</v>
      </c>
      <c r="L698" s="39" t="s">
        <v>670</v>
      </c>
      <c r="M698" s="39"/>
      <c r="N698" s="39" t="s">
        <v>688</v>
      </c>
      <c r="P698" s="55" t="s">
        <v>52</v>
      </c>
      <c r="Q698" s="39" t="s">
        <v>1736</v>
      </c>
      <c r="R698" s="68"/>
      <c r="S698" s="44"/>
      <c r="T698" s="55" t="s">
        <v>64</v>
      </c>
      <c r="U698" s="39"/>
    </row>
    <row r="699" spans="3:22" ht="87.5" x14ac:dyDescent="0.35">
      <c r="C699" s="55" t="s">
        <v>1364</v>
      </c>
      <c r="E699" s="56">
        <v>853</v>
      </c>
      <c r="G699" s="55" t="s">
        <v>513</v>
      </c>
      <c r="H699" s="55" t="s">
        <v>0</v>
      </c>
      <c r="I699" s="55">
        <v>112</v>
      </c>
      <c r="J699" s="55" t="s">
        <v>275</v>
      </c>
      <c r="K699" s="55">
        <v>7</v>
      </c>
      <c r="L699" s="39" t="s">
        <v>1540</v>
      </c>
      <c r="M699" s="39"/>
      <c r="N699" s="39" t="s">
        <v>1437</v>
      </c>
      <c r="P699" s="55" t="s">
        <v>52</v>
      </c>
      <c r="Q699" s="39" t="s">
        <v>1737</v>
      </c>
      <c r="R699" s="68"/>
      <c r="S699" s="44"/>
      <c r="T699" s="55" t="s">
        <v>64</v>
      </c>
      <c r="U699" s="39"/>
    </row>
    <row r="700" spans="3:22" ht="50" x14ac:dyDescent="0.35">
      <c r="C700" s="55" t="s">
        <v>658</v>
      </c>
      <c r="E700" s="56">
        <v>260</v>
      </c>
      <c r="G700" s="55" t="s">
        <v>659</v>
      </c>
      <c r="H700" s="55" t="s">
        <v>0</v>
      </c>
      <c r="I700" s="55">
        <v>112</v>
      </c>
      <c r="J700" s="55" t="s">
        <v>275</v>
      </c>
      <c r="K700" s="55">
        <v>9</v>
      </c>
      <c r="L700" s="39" t="s">
        <v>671</v>
      </c>
      <c r="M700" s="39"/>
      <c r="N700" s="39" t="s">
        <v>688</v>
      </c>
      <c r="P700" s="55" t="s">
        <v>52</v>
      </c>
      <c r="Q700" s="39" t="s">
        <v>1736</v>
      </c>
      <c r="R700" s="68"/>
      <c r="S700" s="44"/>
      <c r="T700" s="55" t="s">
        <v>64</v>
      </c>
      <c r="U700" s="39"/>
    </row>
    <row r="701" spans="3:22" ht="87.5" x14ac:dyDescent="0.35">
      <c r="C701" s="55" t="s">
        <v>1364</v>
      </c>
      <c r="E701" s="56">
        <v>854</v>
      </c>
      <c r="G701" s="55" t="s">
        <v>513</v>
      </c>
      <c r="H701" s="55" t="s">
        <v>0</v>
      </c>
      <c r="I701" s="55">
        <v>112</v>
      </c>
      <c r="J701" s="55" t="s">
        <v>275</v>
      </c>
      <c r="K701" s="55">
        <v>9</v>
      </c>
      <c r="L701" s="39" t="s">
        <v>1540</v>
      </c>
      <c r="M701" s="39"/>
      <c r="N701" s="39" t="s">
        <v>1438</v>
      </c>
      <c r="P701" s="55" t="s">
        <v>52</v>
      </c>
      <c r="Q701" s="39" t="s">
        <v>1737</v>
      </c>
      <c r="R701" s="68"/>
      <c r="S701" s="44"/>
      <c r="T701" s="55" t="s">
        <v>64</v>
      </c>
      <c r="U701" s="39"/>
    </row>
    <row r="702" spans="3:22" ht="50" x14ac:dyDescent="0.35">
      <c r="C702" s="55" t="s">
        <v>658</v>
      </c>
      <c r="E702" s="56">
        <v>261</v>
      </c>
      <c r="G702" s="55" t="s">
        <v>659</v>
      </c>
      <c r="H702" s="55" t="s">
        <v>0</v>
      </c>
      <c r="I702" s="55">
        <v>112</v>
      </c>
      <c r="J702" s="55" t="s">
        <v>275</v>
      </c>
      <c r="K702" s="55">
        <v>11</v>
      </c>
      <c r="L702" s="39" t="s">
        <v>672</v>
      </c>
      <c r="M702" s="39"/>
      <c r="N702" s="39" t="s">
        <v>688</v>
      </c>
      <c r="P702" s="55" t="s">
        <v>52</v>
      </c>
      <c r="Q702" s="39" t="s">
        <v>1736</v>
      </c>
      <c r="R702" s="68"/>
      <c r="S702" s="44"/>
      <c r="T702" s="55" t="s">
        <v>64</v>
      </c>
      <c r="U702" s="39"/>
    </row>
    <row r="703" spans="3:22" ht="87.5" x14ac:dyDescent="0.35">
      <c r="C703" s="55" t="s">
        <v>1364</v>
      </c>
      <c r="E703" s="56">
        <v>855</v>
      </c>
      <c r="G703" s="55" t="s">
        <v>513</v>
      </c>
      <c r="H703" s="55" t="s">
        <v>0</v>
      </c>
      <c r="I703" s="55">
        <v>112</v>
      </c>
      <c r="J703" s="55" t="s">
        <v>275</v>
      </c>
      <c r="K703" s="55">
        <v>11</v>
      </c>
      <c r="L703" s="39" t="s">
        <v>1540</v>
      </c>
      <c r="M703" s="39"/>
      <c r="N703" s="39" t="s">
        <v>1439</v>
      </c>
      <c r="P703" s="55" t="s">
        <v>52</v>
      </c>
      <c r="Q703" s="39" t="s">
        <v>1737</v>
      </c>
      <c r="R703" s="68"/>
      <c r="S703" s="44"/>
      <c r="T703" s="55" t="s">
        <v>64</v>
      </c>
      <c r="U703" s="39"/>
    </row>
    <row r="704" spans="3:22" ht="75" x14ac:dyDescent="0.35">
      <c r="C704" s="55" t="s">
        <v>1364</v>
      </c>
      <c r="E704" s="56">
        <v>856</v>
      </c>
      <c r="G704" s="55" t="s">
        <v>513</v>
      </c>
      <c r="H704" s="55" t="s">
        <v>0</v>
      </c>
      <c r="I704" s="55">
        <v>112</v>
      </c>
      <c r="J704" s="55" t="s">
        <v>275</v>
      </c>
      <c r="K704" s="55">
        <v>17</v>
      </c>
      <c r="L704" s="39" t="s">
        <v>1541</v>
      </c>
      <c r="M704" s="39"/>
      <c r="N704" s="39" t="s">
        <v>1440</v>
      </c>
      <c r="P704" s="78" t="s">
        <v>49</v>
      </c>
      <c r="R704" s="68"/>
      <c r="S704" s="44"/>
      <c r="T704" s="55" t="s">
        <v>64</v>
      </c>
      <c r="U704" s="39"/>
    </row>
    <row r="705" spans="3:22" ht="25" x14ac:dyDescent="0.35">
      <c r="C705" s="55" t="s">
        <v>741</v>
      </c>
      <c r="E705" s="56">
        <v>417</v>
      </c>
      <c r="G705" s="55" t="s">
        <v>742</v>
      </c>
      <c r="H705" s="55" t="s">
        <v>12</v>
      </c>
      <c r="I705" s="55">
        <v>112</v>
      </c>
      <c r="J705" s="55" t="s">
        <v>275</v>
      </c>
      <c r="K705" s="55">
        <v>22</v>
      </c>
      <c r="L705" s="39" t="s">
        <v>921</v>
      </c>
      <c r="M705" s="39"/>
      <c r="N705" s="39" t="s">
        <v>810</v>
      </c>
      <c r="P705" s="55" t="s">
        <v>52</v>
      </c>
      <c r="Q705" s="39" t="s">
        <v>1819</v>
      </c>
      <c r="R705" s="68" t="s">
        <v>1638</v>
      </c>
      <c r="T705" s="55" t="s">
        <v>64</v>
      </c>
      <c r="U705" s="39"/>
    </row>
    <row r="706" spans="3:22" ht="100" x14ac:dyDescent="0.35">
      <c r="C706" s="55" t="s">
        <v>658</v>
      </c>
      <c r="E706" s="56">
        <v>262</v>
      </c>
      <c r="G706" s="55" t="s">
        <v>659</v>
      </c>
      <c r="H706" s="55" t="s">
        <v>0</v>
      </c>
      <c r="I706" s="55">
        <v>113</v>
      </c>
      <c r="J706" s="55" t="s">
        <v>275</v>
      </c>
      <c r="K706" s="55">
        <v>1</v>
      </c>
      <c r="L706" s="39" t="s">
        <v>673</v>
      </c>
      <c r="M706" s="39"/>
      <c r="N706" s="39" t="s">
        <v>689</v>
      </c>
      <c r="P706" s="55" t="s">
        <v>52</v>
      </c>
      <c r="Q706" s="39" t="s">
        <v>1771</v>
      </c>
      <c r="R706" s="68"/>
      <c r="S706" s="44"/>
      <c r="T706" s="55" t="s">
        <v>64</v>
      </c>
      <c r="U706" s="39"/>
    </row>
    <row r="707" spans="3:22" ht="100" x14ac:dyDescent="0.35">
      <c r="C707" s="55" t="s">
        <v>658</v>
      </c>
      <c r="E707" s="56">
        <v>263</v>
      </c>
      <c r="G707" s="55" t="s">
        <v>659</v>
      </c>
      <c r="H707" s="55" t="s">
        <v>0</v>
      </c>
      <c r="I707" s="55">
        <v>113</v>
      </c>
      <c r="J707" s="55" t="s">
        <v>275</v>
      </c>
      <c r="K707" s="55">
        <v>4</v>
      </c>
      <c r="L707" s="39" t="s">
        <v>674</v>
      </c>
      <c r="M707" s="39"/>
      <c r="N707" s="39" t="s">
        <v>689</v>
      </c>
      <c r="P707" s="55" t="s">
        <v>52</v>
      </c>
      <c r="Q707" s="39" t="s">
        <v>1771</v>
      </c>
      <c r="R707" s="68"/>
      <c r="S707" s="44"/>
      <c r="T707" s="55" t="s">
        <v>64</v>
      </c>
      <c r="U707" s="39"/>
    </row>
    <row r="708" spans="3:22" ht="100" x14ac:dyDescent="0.35">
      <c r="C708" s="55" t="s">
        <v>658</v>
      </c>
      <c r="E708" s="56">
        <v>264</v>
      </c>
      <c r="G708" s="55" t="s">
        <v>659</v>
      </c>
      <c r="H708" s="55" t="s">
        <v>0</v>
      </c>
      <c r="I708" s="55">
        <v>113</v>
      </c>
      <c r="J708" s="55" t="s">
        <v>275</v>
      </c>
      <c r="K708" s="55">
        <v>7</v>
      </c>
      <c r="L708" s="39" t="s">
        <v>675</v>
      </c>
      <c r="M708" s="39"/>
      <c r="N708" s="39" t="s">
        <v>689</v>
      </c>
      <c r="P708" s="55" t="s">
        <v>52</v>
      </c>
      <c r="Q708" s="39" t="s">
        <v>1771</v>
      </c>
      <c r="R708" s="68"/>
      <c r="S708" s="44"/>
      <c r="T708" s="55" t="s">
        <v>64</v>
      </c>
      <c r="U708" s="39"/>
    </row>
    <row r="709" spans="3:22" ht="37.5" x14ac:dyDescent="0.35">
      <c r="C709" s="55" t="s">
        <v>1364</v>
      </c>
      <c r="E709" s="56">
        <v>857</v>
      </c>
      <c r="G709" s="55" t="s">
        <v>513</v>
      </c>
      <c r="H709" s="55" t="s">
        <v>12</v>
      </c>
      <c r="I709" s="55">
        <v>113</v>
      </c>
      <c r="J709" s="55" t="s">
        <v>275</v>
      </c>
      <c r="K709" s="55">
        <v>19</v>
      </c>
      <c r="L709" s="39" t="s">
        <v>1542</v>
      </c>
      <c r="M709" s="39"/>
      <c r="P709" s="55" t="s">
        <v>52</v>
      </c>
      <c r="Q709" s="39" t="s">
        <v>1819</v>
      </c>
      <c r="R709" s="68"/>
      <c r="T709" s="55" t="s">
        <v>64</v>
      </c>
      <c r="U709" s="39"/>
    </row>
    <row r="710" spans="3:22" ht="37.5" x14ac:dyDescent="0.35">
      <c r="C710" s="55" t="s">
        <v>1364</v>
      </c>
      <c r="E710" s="56">
        <v>858</v>
      </c>
      <c r="G710" s="55" t="s">
        <v>513</v>
      </c>
      <c r="H710" s="55" t="s">
        <v>0</v>
      </c>
      <c r="I710" s="55">
        <v>113</v>
      </c>
      <c r="J710" s="55" t="s">
        <v>275</v>
      </c>
      <c r="K710" s="55">
        <v>19</v>
      </c>
      <c r="L710" s="39" t="s">
        <v>1543</v>
      </c>
      <c r="M710" s="39"/>
      <c r="P710" s="78" t="s">
        <v>49</v>
      </c>
      <c r="R710" s="68"/>
      <c r="S710" s="44"/>
      <c r="T710" s="55" t="s">
        <v>64</v>
      </c>
      <c r="U710" s="39"/>
    </row>
    <row r="711" spans="3:22" ht="50" x14ac:dyDescent="0.35">
      <c r="C711" s="55" t="s">
        <v>741</v>
      </c>
      <c r="E711" s="56">
        <v>418</v>
      </c>
      <c r="G711" s="55" t="s">
        <v>742</v>
      </c>
      <c r="H711" s="55" t="s">
        <v>0</v>
      </c>
      <c r="I711" s="55">
        <v>113</v>
      </c>
      <c r="J711" s="55" t="s">
        <v>275</v>
      </c>
      <c r="K711" s="55" t="s">
        <v>792</v>
      </c>
      <c r="L711" s="39" t="s">
        <v>922</v>
      </c>
      <c r="M711" s="39"/>
      <c r="N711" s="39" t="s">
        <v>810</v>
      </c>
      <c r="P711" s="55" t="s">
        <v>52</v>
      </c>
      <c r="Q711" s="39" t="s">
        <v>1738</v>
      </c>
      <c r="R711" s="68"/>
      <c r="S711" s="44"/>
      <c r="T711" s="55" t="s">
        <v>64</v>
      </c>
      <c r="U711" s="39"/>
    </row>
    <row r="712" spans="3:22" ht="25" x14ac:dyDescent="0.35">
      <c r="C712" s="56" t="s">
        <v>367</v>
      </c>
      <c r="D712" s="56"/>
      <c r="E712" s="56">
        <v>156</v>
      </c>
      <c r="F712" s="56"/>
      <c r="G712" s="56" t="s">
        <v>368</v>
      </c>
      <c r="H712" s="56" t="s">
        <v>12</v>
      </c>
      <c r="I712" s="56">
        <v>114</v>
      </c>
      <c r="J712" s="56" t="s">
        <v>275</v>
      </c>
      <c r="K712" s="56">
        <v>13</v>
      </c>
      <c r="L712" s="39" t="s">
        <v>438</v>
      </c>
      <c r="M712" s="39"/>
      <c r="N712" s="39" t="s">
        <v>491</v>
      </c>
      <c r="O712" s="45"/>
      <c r="P712" s="55" t="s">
        <v>49</v>
      </c>
      <c r="Q712" s="39" t="s">
        <v>1840</v>
      </c>
      <c r="R712" s="68" t="s">
        <v>1638</v>
      </c>
      <c r="T712" s="55" t="s">
        <v>64</v>
      </c>
      <c r="U712" s="39"/>
    </row>
    <row r="713" spans="3:22" ht="75" x14ac:dyDescent="0.35">
      <c r="C713" s="55" t="s">
        <v>367</v>
      </c>
      <c r="D713" s="56"/>
      <c r="E713" s="56">
        <v>157</v>
      </c>
      <c r="F713" s="56"/>
      <c r="G713" s="55" t="s">
        <v>368</v>
      </c>
      <c r="H713" s="55" t="s">
        <v>12</v>
      </c>
      <c r="I713" s="55">
        <v>114</v>
      </c>
      <c r="J713" s="55" t="s">
        <v>275</v>
      </c>
      <c r="K713" s="55">
        <v>15</v>
      </c>
      <c r="L713" s="39" t="s">
        <v>439</v>
      </c>
      <c r="M713" s="39"/>
      <c r="N713" s="39" t="s">
        <v>492</v>
      </c>
      <c r="R713" s="68" t="s">
        <v>1638</v>
      </c>
      <c r="S713" s="39" t="s">
        <v>1815</v>
      </c>
      <c r="T713" s="55" t="s">
        <v>69</v>
      </c>
      <c r="U713" s="39"/>
      <c r="V713" s="55" t="s">
        <v>1721</v>
      </c>
    </row>
    <row r="714" spans="3:22" ht="25" x14ac:dyDescent="0.35">
      <c r="C714" s="55" t="s">
        <v>741</v>
      </c>
      <c r="E714" s="56">
        <v>419</v>
      </c>
      <c r="G714" s="55" t="s">
        <v>742</v>
      </c>
      <c r="H714" s="55" t="s">
        <v>12</v>
      </c>
      <c r="I714" s="55">
        <v>114</v>
      </c>
      <c r="J714" s="55" t="s">
        <v>275</v>
      </c>
      <c r="K714" s="55" t="s">
        <v>793</v>
      </c>
      <c r="L714" s="39" t="s">
        <v>923</v>
      </c>
      <c r="M714" s="39"/>
      <c r="N714" s="39" t="s">
        <v>810</v>
      </c>
      <c r="P714" s="55" t="s">
        <v>52</v>
      </c>
      <c r="Q714" s="39" t="s">
        <v>1713</v>
      </c>
      <c r="R714" s="68" t="s">
        <v>1638</v>
      </c>
      <c r="S714" s="44"/>
      <c r="T714" s="55" t="s">
        <v>64</v>
      </c>
      <c r="U714" s="39"/>
    </row>
    <row r="715" spans="3:22" ht="37.5" x14ac:dyDescent="0.35">
      <c r="C715" s="55" t="s">
        <v>1364</v>
      </c>
      <c r="E715" s="56">
        <v>859</v>
      </c>
      <c r="G715" s="55" t="s">
        <v>513</v>
      </c>
      <c r="H715" s="55" t="s">
        <v>12</v>
      </c>
      <c r="I715" s="55">
        <v>115</v>
      </c>
      <c r="J715" s="55" t="s">
        <v>275</v>
      </c>
      <c r="K715" s="55">
        <v>2</v>
      </c>
      <c r="L715" s="39" t="s">
        <v>1544</v>
      </c>
      <c r="M715" s="39"/>
      <c r="R715" s="68" t="s">
        <v>1638</v>
      </c>
      <c r="S715" s="39" t="s">
        <v>1815</v>
      </c>
      <c r="T715" s="55" t="s">
        <v>69</v>
      </c>
      <c r="U715" s="39"/>
      <c r="V715" s="55" t="s">
        <v>1721</v>
      </c>
    </row>
    <row r="716" spans="3:22" x14ac:dyDescent="0.35">
      <c r="C716" s="55" t="s">
        <v>741</v>
      </c>
      <c r="E716" s="56">
        <v>420</v>
      </c>
      <c r="G716" s="55" t="s">
        <v>742</v>
      </c>
      <c r="H716" s="55" t="s">
        <v>0</v>
      </c>
      <c r="I716" s="55">
        <v>115</v>
      </c>
      <c r="J716" s="55" t="s">
        <v>275</v>
      </c>
      <c r="K716" s="55">
        <v>3</v>
      </c>
      <c r="L716" s="39" t="s">
        <v>924</v>
      </c>
      <c r="M716" s="39"/>
      <c r="N716" s="39" t="s">
        <v>810</v>
      </c>
      <c r="P716" s="78" t="s">
        <v>49</v>
      </c>
      <c r="R716" s="68"/>
      <c r="S716" s="44"/>
      <c r="T716" s="55" t="s">
        <v>64</v>
      </c>
      <c r="U716" s="39"/>
    </row>
    <row r="717" spans="3:22" ht="37.5" x14ac:dyDescent="0.35">
      <c r="C717" s="55" t="s">
        <v>1364</v>
      </c>
      <c r="E717" s="56">
        <v>860</v>
      </c>
      <c r="G717" s="55" t="s">
        <v>513</v>
      </c>
      <c r="H717" s="55" t="s">
        <v>12</v>
      </c>
      <c r="I717" s="55">
        <v>115</v>
      </c>
      <c r="J717" s="55" t="s">
        <v>275</v>
      </c>
      <c r="K717" s="55">
        <v>6</v>
      </c>
      <c r="L717" s="39" t="s">
        <v>1545</v>
      </c>
      <c r="M717" s="39"/>
      <c r="R717" s="68" t="s">
        <v>1638</v>
      </c>
      <c r="S717" s="39" t="s">
        <v>1815</v>
      </c>
      <c r="T717" s="55" t="s">
        <v>69</v>
      </c>
      <c r="U717" s="39"/>
      <c r="V717" s="55" t="s">
        <v>1721</v>
      </c>
    </row>
    <row r="718" spans="3:22" ht="25" x14ac:dyDescent="0.35">
      <c r="C718" s="55" t="s">
        <v>741</v>
      </c>
      <c r="E718" s="56">
        <v>421</v>
      </c>
      <c r="G718" s="55" t="s">
        <v>742</v>
      </c>
      <c r="H718" s="55" t="s">
        <v>12</v>
      </c>
      <c r="I718" s="55">
        <v>115</v>
      </c>
      <c r="J718" s="55" t="s">
        <v>275</v>
      </c>
      <c r="K718" s="55" t="s">
        <v>794</v>
      </c>
      <c r="L718" s="39" t="s">
        <v>925</v>
      </c>
      <c r="M718" s="39"/>
      <c r="N718" s="39" t="s">
        <v>810</v>
      </c>
      <c r="P718" s="55" t="s">
        <v>52</v>
      </c>
      <c r="Q718" s="39" t="s">
        <v>1713</v>
      </c>
      <c r="R718" s="68" t="s">
        <v>1638</v>
      </c>
      <c r="S718" s="44"/>
      <c r="T718" s="55" t="s">
        <v>64</v>
      </c>
      <c r="U718" s="39"/>
    </row>
    <row r="719" spans="3:22" ht="37.5" x14ac:dyDescent="0.35">
      <c r="C719" s="55" t="s">
        <v>1364</v>
      </c>
      <c r="E719" s="56">
        <v>861</v>
      </c>
      <c r="G719" s="55" t="s">
        <v>513</v>
      </c>
      <c r="H719" s="55" t="s">
        <v>12</v>
      </c>
      <c r="I719" s="55">
        <v>116</v>
      </c>
      <c r="J719" s="55" t="s">
        <v>275</v>
      </c>
      <c r="K719" s="55">
        <v>2</v>
      </c>
      <c r="L719" s="39" t="s">
        <v>1546</v>
      </c>
      <c r="M719" s="39"/>
      <c r="R719" s="68" t="s">
        <v>1638</v>
      </c>
      <c r="S719" s="39" t="s">
        <v>1815</v>
      </c>
      <c r="T719" s="55" t="s">
        <v>69</v>
      </c>
      <c r="U719" s="39"/>
      <c r="V719" s="55" t="s">
        <v>1721</v>
      </c>
    </row>
    <row r="720" spans="3:22" ht="37.5" x14ac:dyDescent="0.35">
      <c r="C720" s="55" t="s">
        <v>1364</v>
      </c>
      <c r="E720" s="56">
        <v>862</v>
      </c>
      <c r="G720" s="55" t="s">
        <v>513</v>
      </c>
      <c r="H720" s="55" t="s">
        <v>12</v>
      </c>
      <c r="I720" s="55">
        <v>116</v>
      </c>
      <c r="J720" s="55" t="s">
        <v>275</v>
      </c>
      <c r="K720" s="55">
        <v>6</v>
      </c>
      <c r="L720" s="39" t="s">
        <v>1546</v>
      </c>
      <c r="M720" s="39"/>
      <c r="R720" s="68" t="s">
        <v>1638</v>
      </c>
      <c r="S720" s="39" t="s">
        <v>1815</v>
      </c>
      <c r="T720" s="55" t="s">
        <v>69</v>
      </c>
      <c r="U720" s="39"/>
      <c r="V720" s="55" t="s">
        <v>1721</v>
      </c>
    </row>
    <row r="721" spans="3:22" ht="62.5" x14ac:dyDescent="0.35">
      <c r="C721" s="55" t="s">
        <v>512</v>
      </c>
      <c r="E721" s="56">
        <v>222</v>
      </c>
      <c r="G721" s="55" t="s">
        <v>513</v>
      </c>
      <c r="H721" s="55" t="s">
        <v>12</v>
      </c>
      <c r="I721" s="55">
        <v>116</v>
      </c>
      <c r="J721" s="55" t="s">
        <v>275</v>
      </c>
      <c r="K721" s="55">
        <v>7</v>
      </c>
      <c r="L721" s="39" t="s">
        <v>572</v>
      </c>
      <c r="M721" s="39"/>
      <c r="N721" s="39" t="s">
        <v>633</v>
      </c>
      <c r="R721" s="68" t="s">
        <v>1638</v>
      </c>
      <c r="S721" s="39" t="s">
        <v>1815</v>
      </c>
      <c r="T721" s="55" t="s">
        <v>69</v>
      </c>
      <c r="U721" s="39"/>
      <c r="V721" s="55" t="s">
        <v>1721</v>
      </c>
    </row>
    <row r="722" spans="3:22" ht="75" x14ac:dyDescent="0.35">
      <c r="C722" s="55" t="s">
        <v>512</v>
      </c>
      <c r="E722" s="56">
        <v>223</v>
      </c>
      <c r="G722" s="55" t="s">
        <v>513</v>
      </c>
      <c r="H722" s="55" t="s">
        <v>12</v>
      </c>
      <c r="I722" s="55">
        <v>116</v>
      </c>
      <c r="J722" s="57" t="s">
        <v>275</v>
      </c>
      <c r="K722" s="55">
        <v>18</v>
      </c>
      <c r="L722" s="39" t="s">
        <v>573</v>
      </c>
      <c r="M722" s="39"/>
      <c r="N722" s="39" t="s">
        <v>634</v>
      </c>
      <c r="R722" s="68" t="s">
        <v>1638</v>
      </c>
      <c r="S722" s="39" t="s">
        <v>1815</v>
      </c>
      <c r="T722" s="55" t="s">
        <v>69</v>
      </c>
      <c r="U722" s="39"/>
      <c r="V722" s="55" t="s">
        <v>1721</v>
      </c>
    </row>
    <row r="723" spans="3:22" ht="37.5" x14ac:dyDescent="0.35">
      <c r="C723" s="55" t="s">
        <v>39</v>
      </c>
      <c r="E723" s="56">
        <v>97</v>
      </c>
      <c r="G723" s="55" t="s">
        <v>40</v>
      </c>
      <c r="H723" s="55" t="s">
        <v>12</v>
      </c>
      <c r="I723" s="55">
        <v>117</v>
      </c>
      <c r="J723" s="55" t="s">
        <v>275</v>
      </c>
      <c r="K723" s="55">
        <v>2</v>
      </c>
      <c r="L723" s="39" t="s">
        <v>329</v>
      </c>
      <c r="M723" s="39"/>
      <c r="N723" s="39" t="s">
        <v>330</v>
      </c>
      <c r="P723" s="55" t="s">
        <v>52</v>
      </c>
      <c r="Q723" s="39" t="s">
        <v>1840</v>
      </c>
      <c r="R723" s="68" t="s">
        <v>1638</v>
      </c>
      <c r="T723" s="55" t="s">
        <v>64</v>
      </c>
      <c r="U723" s="39"/>
    </row>
    <row r="724" spans="3:22" ht="37.5" x14ac:dyDescent="0.35">
      <c r="C724" s="55" t="s">
        <v>658</v>
      </c>
      <c r="E724" s="56">
        <v>265</v>
      </c>
      <c r="G724" s="55" t="s">
        <v>659</v>
      </c>
      <c r="H724" s="55" t="s">
        <v>0</v>
      </c>
      <c r="I724" s="55">
        <v>117</v>
      </c>
      <c r="J724" s="55" t="s">
        <v>275</v>
      </c>
      <c r="K724" s="55">
        <v>5</v>
      </c>
      <c r="L724" s="39" t="s">
        <v>676</v>
      </c>
      <c r="M724" s="39"/>
      <c r="N724" s="39" t="s">
        <v>690</v>
      </c>
      <c r="P724" s="55" t="s">
        <v>52</v>
      </c>
      <c r="Q724" s="39" t="s">
        <v>1739</v>
      </c>
      <c r="R724" s="68"/>
      <c r="S724" s="44"/>
      <c r="T724" s="55" t="s">
        <v>64</v>
      </c>
      <c r="U724" s="39"/>
    </row>
    <row r="725" spans="3:22" ht="37.5" x14ac:dyDescent="0.35">
      <c r="C725" s="55" t="s">
        <v>1364</v>
      </c>
      <c r="E725" s="56">
        <v>863</v>
      </c>
      <c r="G725" s="55" t="s">
        <v>513</v>
      </c>
      <c r="H725" s="55" t="s">
        <v>0</v>
      </c>
      <c r="I725" s="55">
        <v>117</v>
      </c>
      <c r="J725" s="55" t="s">
        <v>275</v>
      </c>
      <c r="K725" s="55">
        <v>5</v>
      </c>
      <c r="L725" s="39" t="s">
        <v>1547</v>
      </c>
      <c r="M725" s="39"/>
      <c r="N725" s="39" t="s">
        <v>1441</v>
      </c>
      <c r="P725" s="55" t="s">
        <v>52</v>
      </c>
      <c r="Q725" s="39" t="s">
        <v>1739</v>
      </c>
      <c r="R725" s="68"/>
      <c r="S725" s="44"/>
      <c r="T725" s="55" t="s">
        <v>64</v>
      </c>
      <c r="U725" s="39"/>
    </row>
    <row r="726" spans="3:22" ht="25" x14ac:dyDescent="0.35">
      <c r="C726" s="55" t="s">
        <v>741</v>
      </c>
      <c r="E726" s="56">
        <v>422</v>
      </c>
      <c r="G726" s="55" t="s">
        <v>742</v>
      </c>
      <c r="H726" s="55" t="s">
        <v>12</v>
      </c>
      <c r="I726" s="55">
        <v>117</v>
      </c>
      <c r="J726" s="55" t="s">
        <v>275</v>
      </c>
      <c r="K726" s="55">
        <v>12</v>
      </c>
      <c r="L726" s="39" t="s">
        <v>926</v>
      </c>
      <c r="M726" s="39"/>
      <c r="N726" s="39" t="s">
        <v>810</v>
      </c>
      <c r="P726" s="55" t="s">
        <v>52</v>
      </c>
      <c r="Q726" s="39" t="s">
        <v>1819</v>
      </c>
      <c r="R726" s="68" t="s">
        <v>1638</v>
      </c>
      <c r="T726" s="55" t="s">
        <v>64</v>
      </c>
      <c r="U726" s="39"/>
    </row>
    <row r="727" spans="3:22" ht="25" x14ac:dyDescent="0.35">
      <c r="C727" s="55" t="s">
        <v>1166</v>
      </c>
      <c r="E727" s="56">
        <v>665</v>
      </c>
      <c r="G727" s="55" t="s">
        <v>742</v>
      </c>
      <c r="H727" s="55" t="s">
        <v>12</v>
      </c>
      <c r="I727" s="55">
        <v>117</v>
      </c>
      <c r="J727" s="55" t="s">
        <v>275</v>
      </c>
      <c r="K727" s="55">
        <v>22</v>
      </c>
      <c r="L727" s="39" t="s">
        <v>1347</v>
      </c>
      <c r="M727" s="39"/>
      <c r="N727" s="39" t="s">
        <v>1249</v>
      </c>
      <c r="P727" s="55" t="s">
        <v>52</v>
      </c>
      <c r="Q727" s="39" t="s">
        <v>1819</v>
      </c>
      <c r="R727" s="68" t="s">
        <v>1638</v>
      </c>
      <c r="T727" s="55" t="s">
        <v>64</v>
      </c>
      <c r="U727" s="39"/>
    </row>
    <row r="728" spans="3:22" x14ac:dyDescent="0.35">
      <c r="C728" s="55" t="s">
        <v>741</v>
      </c>
      <c r="E728" s="56">
        <v>423</v>
      </c>
      <c r="G728" s="55" t="s">
        <v>742</v>
      </c>
      <c r="H728" s="55" t="s">
        <v>0</v>
      </c>
      <c r="I728" s="55">
        <v>118</v>
      </c>
      <c r="J728" s="55" t="s">
        <v>275</v>
      </c>
      <c r="K728" s="55">
        <v>6</v>
      </c>
      <c r="L728" s="39" t="s">
        <v>927</v>
      </c>
      <c r="M728" s="39"/>
      <c r="N728" s="39" t="s">
        <v>810</v>
      </c>
      <c r="P728" s="78" t="s">
        <v>49</v>
      </c>
      <c r="R728" s="68"/>
      <c r="S728" s="44"/>
      <c r="T728" s="55" t="s">
        <v>64</v>
      </c>
      <c r="U728" s="39"/>
    </row>
    <row r="729" spans="3:22" x14ac:dyDescent="0.35">
      <c r="C729" s="55" t="s">
        <v>39</v>
      </c>
      <c r="D729" s="56"/>
      <c r="E729" s="56">
        <v>98</v>
      </c>
      <c r="F729" s="56"/>
      <c r="G729" s="55" t="s">
        <v>40</v>
      </c>
      <c r="H729" s="55" t="s">
        <v>0</v>
      </c>
      <c r="I729" s="55">
        <v>118</v>
      </c>
      <c r="J729" s="55" t="s">
        <v>275</v>
      </c>
      <c r="K729" s="55">
        <v>7</v>
      </c>
      <c r="L729" s="39" t="s">
        <v>331</v>
      </c>
      <c r="M729" s="39"/>
      <c r="N729" s="39" t="s">
        <v>332</v>
      </c>
      <c r="P729" s="78" t="s">
        <v>49</v>
      </c>
      <c r="R729" s="71"/>
      <c r="T729" s="55" t="s">
        <v>64</v>
      </c>
      <c r="U729" s="39"/>
    </row>
    <row r="730" spans="3:22" ht="62.5" x14ac:dyDescent="0.35">
      <c r="C730" s="55" t="s">
        <v>39</v>
      </c>
      <c r="D730" s="56"/>
      <c r="E730" s="56">
        <v>99</v>
      </c>
      <c r="F730" s="56"/>
      <c r="G730" s="55" t="s">
        <v>40</v>
      </c>
      <c r="H730" s="55" t="s">
        <v>12</v>
      </c>
      <c r="I730" s="55">
        <v>119</v>
      </c>
      <c r="J730" s="55" t="s">
        <v>275</v>
      </c>
      <c r="K730" s="55">
        <v>3</v>
      </c>
      <c r="L730" s="39" t="s">
        <v>333</v>
      </c>
      <c r="M730" s="39"/>
      <c r="N730" s="39" t="s">
        <v>334</v>
      </c>
      <c r="P730" s="55" t="s">
        <v>52</v>
      </c>
      <c r="Q730" s="39" t="s">
        <v>1819</v>
      </c>
      <c r="R730" s="68" t="s">
        <v>1638</v>
      </c>
      <c r="T730" s="55" t="s">
        <v>64</v>
      </c>
      <c r="U730" s="39"/>
    </row>
    <row r="731" spans="3:22" ht="25" x14ac:dyDescent="0.35">
      <c r="C731" s="55" t="s">
        <v>1364</v>
      </c>
      <c r="E731" s="56">
        <v>864</v>
      </c>
      <c r="G731" s="55" t="s">
        <v>513</v>
      </c>
      <c r="H731" s="55" t="s">
        <v>0</v>
      </c>
      <c r="I731" s="55">
        <v>119</v>
      </c>
      <c r="J731" s="55" t="s">
        <v>275</v>
      </c>
      <c r="K731" s="55">
        <v>11</v>
      </c>
      <c r="L731" s="39" t="s">
        <v>1548</v>
      </c>
      <c r="M731" s="39"/>
      <c r="P731" s="55" t="s">
        <v>52</v>
      </c>
      <c r="Q731" s="39" t="s">
        <v>1740</v>
      </c>
      <c r="R731" s="68"/>
      <c r="S731" s="44"/>
      <c r="T731" s="55" t="s">
        <v>64</v>
      </c>
      <c r="U731" s="39"/>
    </row>
    <row r="732" spans="3:22" ht="112.5" x14ac:dyDescent="0.35">
      <c r="C732" s="55" t="s">
        <v>1364</v>
      </c>
      <c r="E732" s="56">
        <v>865</v>
      </c>
      <c r="G732" s="55" t="s">
        <v>513</v>
      </c>
      <c r="H732" s="55" t="s">
        <v>0</v>
      </c>
      <c r="I732" s="55">
        <v>120</v>
      </c>
      <c r="J732" s="55" t="s">
        <v>275</v>
      </c>
      <c r="K732" s="55">
        <v>4</v>
      </c>
      <c r="L732" s="39" t="s">
        <v>1549</v>
      </c>
      <c r="M732" s="39"/>
      <c r="N732" s="39" t="s">
        <v>1442</v>
      </c>
      <c r="P732" s="55" t="s">
        <v>52</v>
      </c>
      <c r="Q732" s="39" t="s">
        <v>1741</v>
      </c>
      <c r="R732" s="68"/>
      <c r="S732" s="44"/>
      <c r="T732" s="55" t="s">
        <v>64</v>
      </c>
      <c r="U732" s="39"/>
    </row>
    <row r="733" spans="3:22" ht="25" x14ac:dyDescent="0.35">
      <c r="C733" s="55" t="s">
        <v>741</v>
      </c>
      <c r="E733" s="56">
        <v>424</v>
      </c>
      <c r="G733" s="55" t="s">
        <v>742</v>
      </c>
      <c r="H733" s="55" t="s">
        <v>0</v>
      </c>
      <c r="I733" s="55">
        <v>122</v>
      </c>
      <c r="J733" s="55" t="s">
        <v>275</v>
      </c>
      <c r="K733" s="55">
        <v>2</v>
      </c>
      <c r="L733" s="39" t="s">
        <v>928</v>
      </c>
      <c r="M733" s="39"/>
      <c r="N733" s="39" t="s">
        <v>833</v>
      </c>
      <c r="P733" s="78" t="s">
        <v>49</v>
      </c>
      <c r="R733" s="68"/>
      <c r="S733" s="44"/>
      <c r="T733" s="55" t="s">
        <v>64</v>
      </c>
      <c r="U733" s="39"/>
    </row>
    <row r="734" spans="3:22" ht="37.5" x14ac:dyDescent="0.35">
      <c r="C734" s="55" t="s">
        <v>1364</v>
      </c>
      <c r="E734" s="56">
        <v>866</v>
      </c>
      <c r="G734" s="55" t="s">
        <v>513</v>
      </c>
      <c r="H734" s="55" t="s">
        <v>12</v>
      </c>
      <c r="I734" s="55">
        <v>122</v>
      </c>
      <c r="J734" s="55" t="s">
        <v>275</v>
      </c>
      <c r="K734" s="55">
        <v>8</v>
      </c>
      <c r="L734" s="39" t="s">
        <v>1550</v>
      </c>
      <c r="M734" s="39"/>
      <c r="R734" s="68" t="s">
        <v>1638</v>
      </c>
      <c r="S734" s="39" t="s">
        <v>1815</v>
      </c>
      <c r="T734" s="55" t="s">
        <v>69</v>
      </c>
      <c r="U734" s="39"/>
      <c r="V734" s="55" t="s">
        <v>1721</v>
      </c>
    </row>
    <row r="735" spans="3:22" ht="25" x14ac:dyDescent="0.35">
      <c r="C735" s="55" t="s">
        <v>658</v>
      </c>
      <c r="E735" s="56">
        <v>266</v>
      </c>
      <c r="G735" s="55" t="s">
        <v>659</v>
      </c>
      <c r="H735" s="55" t="s">
        <v>0</v>
      </c>
      <c r="I735" s="55">
        <v>122</v>
      </c>
      <c r="J735" s="55" t="s">
        <v>275</v>
      </c>
      <c r="K735" s="55">
        <v>9</v>
      </c>
      <c r="L735" s="39" t="s">
        <v>677</v>
      </c>
      <c r="M735" s="39"/>
      <c r="N735" s="39" t="s">
        <v>691</v>
      </c>
      <c r="P735" s="78" t="s">
        <v>49</v>
      </c>
      <c r="R735" s="68"/>
      <c r="S735" s="44"/>
      <c r="T735" s="55" t="s">
        <v>64</v>
      </c>
      <c r="U735" s="39"/>
    </row>
    <row r="736" spans="3:22" ht="87.5" x14ac:dyDescent="0.35">
      <c r="C736" s="55" t="s">
        <v>1364</v>
      </c>
      <c r="E736" s="56">
        <v>867</v>
      </c>
      <c r="G736" s="55" t="s">
        <v>513</v>
      </c>
      <c r="H736" s="55" t="s">
        <v>0</v>
      </c>
      <c r="I736" s="55">
        <v>122</v>
      </c>
      <c r="J736" s="55" t="s">
        <v>275</v>
      </c>
      <c r="K736" s="55">
        <v>9</v>
      </c>
      <c r="L736" s="39" t="s">
        <v>1460</v>
      </c>
      <c r="M736" s="39"/>
      <c r="N736" s="39" t="s">
        <v>1443</v>
      </c>
      <c r="P736" s="78" t="s">
        <v>49</v>
      </c>
      <c r="R736" s="68"/>
      <c r="S736" s="44"/>
      <c r="T736" s="55" t="s">
        <v>64</v>
      </c>
      <c r="U736" s="39"/>
    </row>
    <row r="737" spans="3:22" ht="87.5" x14ac:dyDescent="0.35">
      <c r="C737" s="55" t="s">
        <v>1364</v>
      </c>
      <c r="E737" s="56">
        <v>868</v>
      </c>
      <c r="G737" s="55" t="s">
        <v>513</v>
      </c>
      <c r="H737" s="55" t="s">
        <v>0</v>
      </c>
      <c r="I737" s="55">
        <v>122</v>
      </c>
      <c r="J737" s="55" t="s">
        <v>275</v>
      </c>
      <c r="K737" s="55">
        <v>9</v>
      </c>
      <c r="L737" s="39" t="s">
        <v>1460</v>
      </c>
      <c r="M737" s="39"/>
      <c r="N737" s="39" t="s">
        <v>1443</v>
      </c>
      <c r="P737" s="78" t="s">
        <v>49</v>
      </c>
      <c r="R737" s="68"/>
      <c r="S737" s="44"/>
      <c r="T737" s="55" t="s">
        <v>64</v>
      </c>
      <c r="U737" s="39"/>
    </row>
    <row r="738" spans="3:22" ht="87.5" x14ac:dyDescent="0.35">
      <c r="C738" s="55" t="s">
        <v>1364</v>
      </c>
      <c r="E738" s="56">
        <v>869</v>
      </c>
      <c r="G738" s="55" t="s">
        <v>513</v>
      </c>
      <c r="H738" s="55" t="s">
        <v>12</v>
      </c>
      <c r="I738" s="55">
        <v>122</v>
      </c>
      <c r="J738" s="55" t="s">
        <v>275</v>
      </c>
      <c r="K738" s="55">
        <v>16</v>
      </c>
      <c r="L738" s="39" t="s">
        <v>1551</v>
      </c>
      <c r="M738" s="39"/>
      <c r="N738" s="39" t="s">
        <v>1444</v>
      </c>
      <c r="R738" s="68"/>
      <c r="S738" s="39" t="s">
        <v>1815</v>
      </c>
      <c r="T738" s="55" t="s">
        <v>69</v>
      </c>
      <c r="U738" s="39"/>
      <c r="V738" s="55" t="s">
        <v>1721</v>
      </c>
    </row>
    <row r="739" spans="3:22" ht="37.5" x14ac:dyDescent="0.35">
      <c r="C739" s="55" t="s">
        <v>1166</v>
      </c>
      <c r="E739" s="56">
        <v>668</v>
      </c>
      <c r="G739" s="55" t="s">
        <v>742</v>
      </c>
      <c r="H739" s="55" t="s">
        <v>12</v>
      </c>
      <c r="I739" s="55">
        <v>123</v>
      </c>
      <c r="J739" s="55" t="s">
        <v>275</v>
      </c>
      <c r="K739" s="55">
        <v>11</v>
      </c>
      <c r="L739" s="39" t="s">
        <v>1350</v>
      </c>
      <c r="M739" s="39"/>
      <c r="N739" s="39" t="s">
        <v>13</v>
      </c>
      <c r="P739" s="55" t="s">
        <v>52</v>
      </c>
      <c r="Q739" s="39" t="s">
        <v>1819</v>
      </c>
      <c r="R739" s="68" t="s">
        <v>1638</v>
      </c>
      <c r="T739" s="55" t="s">
        <v>64</v>
      </c>
      <c r="U739" s="39"/>
    </row>
    <row r="740" spans="3:22" x14ac:dyDescent="0.35">
      <c r="C740" s="55" t="s">
        <v>39</v>
      </c>
      <c r="E740" s="56">
        <v>100</v>
      </c>
      <c r="G740" s="55" t="s">
        <v>40</v>
      </c>
      <c r="H740" s="55" t="s">
        <v>0</v>
      </c>
      <c r="I740" s="55">
        <v>123</v>
      </c>
      <c r="J740" s="55" t="s">
        <v>275</v>
      </c>
      <c r="K740" s="55">
        <v>14</v>
      </c>
      <c r="L740" s="39" t="s">
        <v>335</v>
      </c>
      <c r="M740" s="39"/>
      <c r="N740" s="39" t="s">
        <v>336</v>
      </c>
      <c r="P740" s="78" t="s">
        <v>49</v>
      </c>
      <c r="R740" s="68"/>
      <c r="S740" s="44"/>
      <c r="T740" s="55" t="s">
        <v>64</v>
      </c>
      <c r="U740" s="39"/>
    </row>
    <row r="741" spans="3:22" ht="112.5" x14ac:dyDescent="0.35">
      <c r="C741" s="55" t="s">
        <v>1364</v>
      </c>
      <c r="E741" s="56">
        <v>870</v>
      </c>
      <c r="G741" s="55" t="s">
        <v>513</v>
      </c>
      <c r="H741" s="55" t="s">
        <v>0</v>
      </c>
      <c r="I741" s="55">
        <v>123</v>
      </c>
      <c r="J741" s="55" t="s">
        <v>275</v>
      </c>
      <c r="K741" s="55">
        <v>16</v>
      </c>
      <c r="L741" s="39" t="s">
        <v>1460</v>
      </c>
      <c r="M741" s="39"/>
      <c r="N741" s="39" t="s">
        <v>1445</v>
      </c>
      <c r="P741" s="78" t="s">
        <v>49</v>
      </c>
      <c r="R741" s="68"/>
      <c r="S741" s="44"/>
      <c r="T741" s="55" t="s">
        <v>64</v>
      </c>
      <c r="U741" s="39"/>
    </row>
    <row r="742" spans="3:22" ht="25" x14ac:dyDescent="0.35">
      <c r="C742" s="56" t="s">
        <v>39</v>
      </c>
      <c r="D742" s="56"/>
      <c r="E742" s="56">
        <v>101</v>
      </c>
      <c r="F742" s="56"/>
      <c r="G742" s="56" t="s">
        <v>40</v>
      </c>
      <c r="H742" s="56" t="s">
        <v>0</v>
      </c>
      <c r="I742" s="56">
        <v>123</v>
      </c>
      <c r="J742" s="60" t="s">
        <v>275</v>
      </c>
      <c r="K742" s="56">
        <v>17</v>
      </c>
      <c r="L742" s="39" t="s">
        <v>337</v>
      </c>
      <c r="M742" s="39"/>
      <c r="N742" s="39" t="s">
        <v>338</v>
      </c>
      <c r="O742" s="45"/>
      <c r="P742" s="78" t="s">
        <v>49</v>
      </c>
      <c r="R742" s="68"/>
      <c r="S742" s="44"/>
      <c r="T742" s="55" t="s">
        <v>64</v>
      </c>
      <c r="U742" s="39"/>
    </row>
    <row r="743" spans="3:22" ht="37.5" x14ac:dyDescent="0.35">
      <c r="C743" s="55" t="s">
        <v>39</v>
      </c>
      <c r="D743" s="56"/>
      <c r="E743" s="56">
        <v>103</v>
      </c>
      <c r="F743" s="56"/>
      <c r="G743" s="55" t="s">
        <v>40</v>
      </c>
      <c r="H743" s="55" t="s">
        <v>0</v>
      </c>
      <c r="I743" s="55">
        <v>123</v>
      </c>
      <c r="J743" s="55" t="s">
        <v>275</v>
      </c>
      <c r="K743" s="55">
        <v>18</v>
      </c>
      <c r="L743" s="39" t="s">
        <v>341</v>
      </c>
      <c r="M743" s="39"/>
      <c r="N743" s="39" t="s">
        <v>342</v>
      </c>
      <c r="P743" s="78" t="s">
        <v>49</v>
      </c>
      <c r="R743" s="71"/>
      <c r="T743" s="55" t="s">
        <v>64</v>
      </c>
      <c r="U743" s="39"/>
    </row>
    <row r="744" spans="3:22" ht="37.5" x14ac:dyDescent="0.35">
      <c r="C744" s="55" t="s">
        <v>39</v>
      </c>
      <c r="D744" s="56"/>
      <c r="E744" s="56">
        <v>102</v>
      </c>
      <c r="F744" s="56"/>
      <c r="G744" s="55" t="s">
        <v>40</v>
      </c>
      <c r="H744" s="55" t="s">
        <v>12</v>
      </c>
      <c r="I744" s="55">
        <v>123</v>
      </c>
      <c r="J744" s="55" t="s">
        <v>275</v>
      </c>
      <c r="K744" s="55">
        <v>20</v>
      </c>
      <c r="L744" s="39" t="s">
        <v>339</v>
      </c>
      <c r="M744" s="39"/>
      <c r="N744" s="39" t="s">
        <v>340</v>
      </c>
      <c r="R744" s="68" t="s">
        <v>1638</v>
      </c>
      <c r="S744" s="39" t="s">
        <v>1815</v>
      </c>
      <c r="T744" s="55" t="s">
        <v>69</v>
      </c>
      <c r="U744" s="39"/>
      <c r="V744" s="55" t="s">
        <v>1721</v>
      </c>
    </row>
    <row r="745" spans="3:22" ht="25" x14ac:dyDescent="0.35">
      <c r="C745" s="55" t="s">
        <v>741</v>
      </c>
      <c r="E745" s="56">
        <v>425</v>
      </c>
      <c r="G745" s="55" t="s">
        <v>742</v>
      </c>
      <c r="H745" s="55" t="s">
        <v>0</v>
      </c>
      <c r="I745" s="55">
        <v>123</v>
      </c>
      <c r="J745" s="55" t="s">
        <v>275</v>
      </c>
      <c r="K745" s="55">
        <v>22</v>
      </c>
      <c r="L745" s="39" t="s">
        <v>929</v>
      </c>
      <c r="M745" s="39"/>
      <c r="N745" s="39" t="s">
        <v>810</v>
      </c>
      <c r="P745" s="78" t="s">
        <v>49</v>
      </c>
      <c r="R745" s="68"/>
      <c r="S745" s="44"/>
      <c r="T745" s="55" t="s">
        <v>64</v>
      </c>
      <c r="U745" s="39"/>
    </row>
    <row r="746" spans="3:22" ht="25" x14ac:dyDescent="0.35">
      <c r="C746" s="55" t="s">
        <v>741</v>
      </c>
      <c r="E746" s="56">
        <v>426</v>
      </c>
      <c r="G746" s="55" t="s">
        <v>742</v>
      </c>
      <c r="H746" s="55" t="s">
        <v>12</v>
      </c>
      <c r="I746" s="55">
        <v>123</v>
      </c>
      <c r="J746" s="55" t="s">
        <v>275</v>
      </c>
      <c r="K746" s="55">
        <v>27</v>
      </c>
      <c r="L746" s="39" t="s">
        <v>930</v>
      </c>
      <c r="M746" s="39"/>
      <c r="N746" s="39" t="s">
        <v>810</v>
      </c>
      <c r="P746" s="55" t="s">
        <v>52</v>
      </c>
      <c r="Q746" s="39" t="s">
        <v>1819</v>
      </c>
      <c r="R746" s="68" t="s">
        <v>1638</v>
      </c>
      <c r="T746" s="55" t="s">
        <v>64</v>
      </c>
      <c r="U746" s="39"/>
    </row>
    <row r="747" spans="3:22" ht="37.5" x14ac:dyDescent="0.35">
      <c r="C747" s="55" t="s">
        <v>1364</v>
      </c>
      <c r="E747" s="56">
        <v>871</v>
      </c>
      <c r="G747" s="55" t="s">
        <v>513</v>
      </c>
      <c r="H747" s="55" t="s">
        <v>12</v>
      </c>
      <c r="I747" s="55">
        <v>124</v>
      </c>
      <c r="J747" s="55" t="s">
        <v>275</v>
      </c>
      <c r="K747" s="55">
        <v>2</v>
      </c>
      <c r="L747" s="39" t="s">
        <v>1549</v>
      </c>
      <c r="M747" s="39"/>
      <c r="N747" s="39" t="s">
        <v>1446</v>
      </c>
      <c r="R747" s="68" t="s">
        <v>1638</v>
      </c>
      <c r="S747" s="39" t="s">
        <v>1815</v>
      </c>
      <c r="T747" s="55" t="s">
        <v>69</v>
      </c>
      <c r="U747" s="39"/>
      <c r="V747" s="55" t="s">
        <v>1721</v>
      </c>
    </row>
    <row r="748" spans="3:22" ht="25" x14ac:dyDescent="0.35">
      <c r="C748" s="55" t="s">
        <v>741</v>
      </c>
      <c r="E748" s="56">
        <v>427</v>
      </c>
      <c r="G748" s="55" t="s">
        <v>742</v>
      </c>
      <c r="H748" s="55" t="s">
        <v>12</v>
      </c>
      <c r="I748" s="55">
        <v>124</v>
      </c>
      <c r="J748" s="55" t="s">
        <v>275</v>
      </c>
      <c r="K748" s="55">
        <v>7</v>
      </c>
      <c r="L748" s="39" t="s">
        <v>931</v>
      </c>
      <c r="M748" s="39"/>
      <c r="N748" s="39" t="s">
        <v>810</v>
      </c>
      <c r="P748" s="55" t="s">
        <v>52</v>
      </c>
      <c r="Q748" s="39" t="s">
        <v>1819</v>
      </c>
      <c r="R748" s="68" t="s">
        <v>1638</v>
      </c>
      <c r="T748" s="55" t="s">
        <v>64</v>
      </c>
      <c r="U748" s="39"/>
    </row>
    <row r="749" spans="3:22" ht="87.5" x14ac:dyDescent="0.35">
      <c r="C749" s="55" t="s">
        <v>1364</v>
      </c>
      <c r="E749" s="56">
        <v>872</v>
      </c>
      <c r="G749" s="55" t="s">
        <v>513</v>
      </c>
      <c r="H749" s="55" t="s">
        <v>0</v>
      </c>
      <c r="I749" s="55">
        <v>124</v>
      </c>
      <c r="J749" s="55" t="s">
        <v>275</v>
      </c>
      <c r="K749" s="55">
        <v>11</v>
      </c>
      <c r="L749" s="39" t="s">
        <v>1460</v>
      </c>
      <c r="M749" s="39"/>
      <c r="N749" s="39" t="s">
        <v>1447</v>
      </c>
      <c r="P749" s="78" t="s">
        <v>49</v>
      </c>
      <c r="R749" s="68"/>
      <c r="S749" s="44"/>
      <c r="T749" s="55" t="s">
        <v>64</v>
      </c>
      <c r="U749" s="39"/>
    </row>
    <row r="750" spans="3:22" ht="62.5" x14ac:dyDescent="0.35">
      <c r="C750" s="55" t="s">
        <v>1364</v>
      </c>
      <c r="E750" s="56">
        <v>873</v>
      </c>
      <c r="G750" s="55" t="s">
        <v>513</v>
      </c>
      <c r="H750" s="55" t="s">
        <v>12</v>
      </c>
      <c r="I750" s="55">
        <v>124</v>
      </c>
      <c r="J750" s="55" t="s">
        <v>275</v>
      </c>
      <c r="K750" s="55">
        <v>13</v>
      </c>
      <c r="L750" s="39" t="s">
        <v>1552</v>
      </c>
      <c r="M750" s="39"/>
      <c r="P750" s="55" t="s">
        <v>52</v>
      </c>
      <c r="Q750" s="39" t="s">
        <v>1819</v>
      </c>
      <c r="R750" s="68" t="s">
        <v>1638</v>
      </c>
      <c r="T750" s="55" t="s">
        <v>64</v>
      </c>
      <c r="U750" s="39"/>
    </row>
    <row r="751" spans="3:22" ht="50" x14ac:dyDescent="0.35">
      <c r="C751" s="55" t="s">
        <v>1166</v>
      </c>
      <c r="E751" s="56">
        <v>667</v>
      </c>
      <c r="G751" s="55" t="s">
        <v>742</v>
      </c>
      <c r="H751" s="55" t="s">
        <v>12</v>
      </c>
      <c r="I751" s="55">
        <v>124</v>
      </c>
      <c r="J751" s="55" t="s">
        <v>275</v>
      </c>
      <c r="K751" s="55">
        <v>27</v>
      </c>
      <c r="L751" s="39" t="s">
        <v>1349</v>
      </c>
      <c r="M751" s="39"/>
      <c r="N751" s="39" t="s">
        <v>1251</v>
      </c>
      <c r="P751" s="55" t="s">
        <v>52</v>
      </c>
      <c r="Q751" s="39" t="s">
        <v>1819</v>
      </c>
      <c r="R751" s="68" t="s">
        <v>1638</v>
      </c>
      <c r="T751" s="55" t="s">
        <v>64</v>
      </c>
      <c r="U751" s="39"/>
    </row>
    <row r="752" spans="3:22" ht="25" x14ac:dyDescent="0.35">
      <c r="C752" s="55" t="s">
        <v>741</v>
      </c>
      <c r="E752" s="56">
        <v>428</v>
      </c>
      <c r="G752" s="55" t="s">
        <v>742</v>
      </c>
      <c r="H752" s="55" t="s">
        <v>0</v>
      </c>
      <c r="I752" s="55">
        <v>124</v>
      </c>
      <c r="J752" s="55" t="s">
        <v>275</v>
      </c>
      <c r="K752" s="55" t="s">
        <v>795</v>
      </c>
      <c r="L752" s="39" t="s">
        <v>932</v>
      </c>
      <c r="M752" s="39"/>
      <c r="N752" s="39" t="s">
        <v>810</v>
      </c>
      <c r="P752" s="78" t="s">
        <v>49</v>
      </c>
      <c r="R752" s="68"/>
      <c r="S752" s="44"/>
      <c r="T752" s="55" t="s">
        <v>64</v>
      </c>
      <c r="U752" s="39"/>
    </row>
    <row r="753" spans="3:22" ht="37.5" x14ac:dyDescent="0.35">
      <c r="C753" s="55" t="s">
        <v>741</v>
      </c>
      <c r="E753" s="56">
        <v>429</v>
      </c>
      <c r="G753" s="55" t="s">
        <v>742</v>
      </c>
      <c r="H753" s="55" t="s">
        <v>0</v>
      </c>
      <c r="I753" s="55">
        <v>124</v>
      </c>
      <c r="J753" s="55" t="s">
        <v>275</v>
      </c>
      <c r="K753" s="55" t="s">
        <v>796</v>
      </c>
      <c r="L753" s="39" t="s">
        <v>933</v>
      </c>
      <c r="M753" s="39"/>
      <c r="N753" s="39" t="s">
        <v>810</v>
      </c>
      <c r="P753" s="55" t="s">
        <v>52</v>
      </c>
      <c r="Q753" s="39" t="s">
        <v>1742</v>
      </c>
      <c r="R753" s="68"/>
      <c r="S753" s="44"/>
      <c r="T753" s="55" t="s">
        <v>64</v>
      </c>
      <c r="U753" s="39"/>
    </row>
    <row r="754" spans="3:22" ht="62.5" x14ac:dyDescent="0.35">
      <c r="C754" s="55" t="s">
        <v>741</v>
      </c>
      <c r="E754" s="56">
        <v>430</v>
      </c>
      <c r="G754" s="55" t="s">
        <v>742</v>
      </c>
      <c r="H754" s="55" t="s">
        <v>0</v>
      </c>
      <c r="I754" s="55">
        <v>124</v>
      </c>
      <c r="J754" s="55" t="s">
        <v>275</v>
      </c>
      <c r="K754" s="55" t="s">
        <v>797</v>
      </c>
      <c r="L754" s="39" t="s">
        <v>934</v>
      </c>
      <c r="M754" s="39"/>
      <c r="N754" s="39" t="s">
        <v>810</v>
      </c>
      <c r="P754" s="78" t="s">
        <v>49</v>
      </c>
      <c r="R754" s="68"/>
      <c r="S754" s="44"/>
      <c r="T754" s="55" t="s">
        <v>64</v>
      </c>
      <c r="U754" s="39"/>
    </row>
    <row r="755" spans="3:22" ht="37.5" x14ac:dyDescent="0.35">
      <c r="C755" s="55" t="s">
        <v>658</v>
      </c>
      <c r="E755" s="56">
        <v>267</v>
      </c>
      <c r="G755" s="55" t="s">
        <v>659</v>
      </c>
      <c r="H755" s="55" t="s">
        <v>0</v>
      </c>
      <c r="I755" s="55">
        <v>126</v>
      </c>
      <c r="J755" s="55" t="s">
        <v>275</v>
      </c>
      <c r="K755" s="55">
        <v>2</v>
      </c>
      <c r="L755" s="39" t="s">
        <v>678</v>
      </c>
      <c r="M755" s="39"/>
      <c r="N755" s="39" t="s">
        <v>692</v>
      </c>
      <c r="P755" s="78" t="s">
        <v>49</v>
      </c>
      <c r="R755" s="68"/>
      <c r="S755" s="44"/>
      <c r="T755" s="55" t="s">
        <v>64</v>
      </c>
      <c r="U755" s="39"/>
    </row>
    <row r="756" spans="3:22" ht="37.5" x14ac:dyDescent="0.35">
      <c r="C756" s="55" t="s">
        <v>741</v>
      </c>
      <c r="E756" s="56">
        <v>431</v>
      </c>
      <c r="G756" s="55" t="s">
        <v>742</v>
      </c>
      <c r="H756" s="55" t="s">
        <v>12</v>
      </c>
      <c r="I756" s="55">
        <v>126</v>
      </c>
      <c r="J756" s="55" t="s">
        <v>275</v>
      </c>
      <c r="K756" s="55">
        <v>2</v>
      </c>
      <c r="L756" s="39" t="s">
        <v>935</v>
      </c>
      <c r="M756" s="39"/>
      <c r="N756" s="39" t="s">
        <v>810</v>
      </c>
      <c r="R756" s="68" t="s">
        <v>1638</v>
      </c>
      <c r="S756" s="39" t="s">
        <v>1815</v>
      </c>
      <c r="T756" s="55" t="s">
        <v>69</v>
      </c>
      <c r="U756" s="39"/>
      <c r="V756" s="55" t="s">
        <v>1721</v>
      </c>
    </row>
    <row r="757" spans="3:22" ht="37.5" x14ac:dyDescent="0.35">
      <c r="C757" s="55" t="s">
        <v>39</v>
      </c>
      <c r="D757" s="56"/>
      <c r="E757" s="56">
        <v>104</v>
      </c>
      <c r="F757" s="56"/>
      <c r="G757" s="55" t="s">
        <v>40</v>
      </c>
      <c r="H757" s="55" t="s">
        <v>12</v>
      </c>
      <c r="I757" s="55">
        <v>126</v>
      </c>
      <c r="J757" s="55" t="s">
        <v>275</v>
      </c>
      <c r="K757" s="55">
        <v>3</v>
      </c>
      <c r="L757" s="39" t="s">
        <v>343</v>
      </c>
      <c r="M757" s="39"/>
      <c r="N757" s="39" t="s">
        <v>344</v>
      </c>
      <c r="P757" s="61" t="s">
        <v>52</v>
      </c>
      <c r="Q757" s="39" t="s">
        <v>1840</v>
      </c>
      <c r="R757" s="68" t="s">
        <v>1638</v>
      </c>
      <c r="T757" s="55" t="s">
        <v>64</v>
      </c>
      <c r="U757" s="39"/>
    </row>
    <row r="758" spans="3:22" ht="50" x14ac:dyDescent="0.35">
      <c r="C758" s="55" t="s">
        <v>741</v>
      </c>
      <c r="E758" s="56">
        <v>432</v>
      </c>
      <c r="G758" s="55" t="s">
        <v>742</v>
      </c>
      <c r="H758" s="55" t="s">
        <v>12</v>
      </c>
      <c r="I758" s="55">
        <v>126</v>
      </c>
      <c r="J758" s="55" t="s">
        <v>275</v>
      </c>
      <c r="K758" s="55">
        <v>4</v>
      </c>
      <c r="L758" s="39" t="s">
        <v>936</v>
      </c>
      <c r="M758" s="39"/>
      <c r="N758" s="39" t="s">
        <v>810</v>
      </c>
      <c r="P758" s="55" t="s">
        <v>52</v>
      </c>
      <c r="Q758" s="39" t="s">
        <v>1840</v>
      </c>
      <c r="R758" s="68" t="s">
        <v>1638</v>
      </c>
      <c r="T758" s="55" t="s">
        <v>64</v>
      </c>
      <c r="U758" s="39"/>
    </row>
    <row r="759" spans="3:22" ht="37.5" x14ac:dyDescent="0.35">
      <c r="C759" s="55" t="s">
        <v>741</v>
      </c>
      <c r="E759" s="56">
        <v>433</v>
      </c>
      <c r="G759" s="55" t="s">
        <v>742</v>
      </c>
      <c r="H759" s="55" t="s">
        <v>12</v>
      </c>
      <c r="I759" s="55">
        <v>126</v>
      </c>
      <c r="J759" s="55" t="s">
        <v>275</v>
      </c>
      <c r="K759" s="55">
        <v>4</v>
      </c>
      <c r="L759" s="39" t="s">
        <v>937</v>
      </c>
      <c r="M759" s="39"/>
      <c r="N759" s="39" t="s">
        <v>810</v>
      </c>
      <c r="P759" s="55" t="s">
        <v>52</v>
      </c>
      <c r="Q759" s="39" t="s">
        <v>1840</v>
      </c>
      <c r="R759" s="68" t="s">
        <v>1638</v>
      </c>
      <c r="T759" s="55" t="s">
        <v>64</v>
      </c>
      <c r="U759" s="39"/>
    </row>
    <row r="760" spans="3:22" ht="25" x14ac:dyDescent="0.35">
      <c r="C760" s="55" t="s">
        <v>512</v>
      </c>
      <c r="E760" s="56">
        <v>224</v>
      </c>
      <c r="G760" s="55" t="s">
        <v>513</v>
      </c>
      <c r="H760" s="55" t="s">
        <v>12</v>
      </c>
      <c r="I760" s="55">
        <v>127</v>
      </c>
      <c r="J760" s="57" t="s">
        <v>276</v>
      </c>
      <c r="K760" s="55">
        <v>5</v>
      </c>
      <c r="L760" s="39" t="s">
        <v>574</v>
      </c>
      <c r="M760" s="39"/>
      <c r="N760" s="39" t="s">
        <v>635</v>
      </c>
      <c r="P760" s="55" t="s">
        <v>49</v>
      </c>
      <c r="Q760" s="39" t="s">
        <v>1840</v>
      </c>
      <c r="R760" s="68" t="s">
        <v>1638</v>
      </c>
      <c r="T760" s="55" t="s">
        <v>64</v>
      </c>
      <c r="U760" s="39"/>
    </row>
    <row r="761" spans="3:22" ht="50" x14ac:dyDescent="0.35">
      <c r="C761" s="55" t="s">
        <v>512</v>
      </c>
      <c r="E761" s="56">
        <v>225</v>
      </c>
      <c r="G761" s="55" t="s">
        <v>513</v>
      </c>
      <c r="H761" s="55" t="s">
        <v>12</v>
      </c>
      <c r="I761" s="55">
        <v>127</v>
      </c>
      <c r="J761" s="55" t="s">
        <v>276</v>
      </c>
      <c r="K761" s="55">
        <v>5</v>
      </c>
      <c r="L761" s="39" t="s">
        <v>575</v>
      </c>
      <c r="M761" s="39"/>
      <c r="N761" s="39" t="s">
        <v>636</v>
      </c>
      <c r="R761" s="68" t="s">
        <v>1638</v>
      </c>
      <c r="S761" s="39" t="s">
        <v>1815</v>
      </c>
      <c r="T761" s="55" t="s">
        <v>69</v>
      </c>
      <c r="U761" s="39"/>
      <c r="V761" s="55" t="s">
        <v>1721</v>
      </c>
    </row>
    <row r="762" spans="3:22" ht="62.5" x14ac:dyDescent="0.35">
      <c r="C762" s="55" t="s">
        <v>1166</v>
      </c>
      <c r="E762" s="56">
        <v>669</v>
      </c>
      <c r="G762" s="55" t="s">
        <v>742</v>
      </c>
      <c r="H762" s="55" t="s">
        <v>12</v>
      </c>
      <c r="I762" s="55">
        <v>127</v>
      </c>
      <c r="J762" s="55" t="s">
        <v>276</v>
      </c>
      <c r="K762" s="55">
        <v>16</v>
      </c>
      <c r="L762" s="39" t="s">
        <v>1351</v>
      </c>
      <c r="M762" s="39"/>
      <c r="N762" s="39" t="s">
        <v>1252</v>
      </c>
      <c r="P762" s="55" t="s">
        <v>52</v>
      </c>
      <c r="Q762" s="39" t="s">
        <v>1829</v>
      </c>
      <c r="R762" s="68" t="s">
        <v>1638</v>
      </c>
      <c r="T762" s="55" t="s">
        <v>64</v>
      </c>
      <c r="U762" s="39"/>
    </row>
    <row r="763" spans="3:22" ht="25" x14ac:dyDescent="0.35">
      <c r="C763" s="56" t="s">
        <v>39</v>
      </c>
      <c r="D763" s="56"/>
      <c r="E763" s="56">
        <v>106</v>
      </c>
      <c r="F763" s="56"/>
      <c r="G763" s="56" t="s">
        <v>40</v>
      </c>
      <c r="H763" s="56" t="s">
        <v>12</v>
      </c>
      <c r="I763" s="56">
        <v>127</v>
      </c>
      <c r="J763" s="60" t="s">
        <v>276</v>
      </c>
      <c r="K763" s="56">
        <v>23</v>
      </c>
      <c r="L763" s="39" t="s">
        <v>346</v>
      </c>
      <c r="M763" s="39"/>
      <c r="N763" s="39" t="s">
        <v>346</v>
      </c>
      <c r="O763" s="45"/>
      <c r="P763" s="55" t="s">
        <v>52</v>
      </c>
      <c r="Q763" s="39" t="s">
        <v>1819</v>
      </c>
      <c r="R763" s="68" t="s">
        <v>1638</v>
      </c>
      <c r="T763" s="55" t="s">
        <v>64</v>
      </c>
      <c r="U763" s="39"/>
    </row>
    <row r="764" spans="3:22" ht="37.5" x14ac:dyDescent="0.35">
      <c r="C764" s="55" t="s">
        <v>39</v>
      </c>
      <c r="D764" s="56"/>
      <c r="E764" s="56">
        <v>107</v>
      </c>
      <c r="F764" s="56"/>
      <c r="G764" s="55" t="s">
        <v>40</v>
      </c>
      <c r="H764" s="55" t="s">
        <v>12</v>
      </c>
      <c r="I764" s="55">
        <v>128</v>
      </c>
      <c r="J764" s="55" t="s">
        <v>276</v>
      </c>
      <c r="K764" s="55">
        <v>5</v>
      </c>
      <c r="L764" s="39" t="s">
        <v>347</v>
      </c>
      <c r="M764" s="39"/>
      <c r="N764" s="39" t="s">
        <v>348</v>
      </c>
      <c r="R764" s="68" t="s">
        <v>1638</v>
      </c>
      <c r="S764" s="39" t="s">
        <v>1815</v>
      </c>
      <c r="T764" s="55" t="s">
        <v>69</v>
      </c>
      <c r="U764" s="39"/>
      <c r="V764" s="55" t="s">
        <v>1721</v>
      </c>
    </row>
    <row r="765" spans="3:22" ht="37.5" x14ac:dyDescent="0.35">
      <c r="C765" s="55" t="s">
        <v>512</v>
      </c>
      <c r="E765" s="56">
        <v>226</v>
      </c>
      <c r="G765" s="55" t="s">
        <v>513</v>
      </c>
      <c r="H765" s="55" t="s">
        <v>12</v>
      </c>
      <c r="I765" s="55">
        <v>128</v>
      </c>
      <c r="J765" s="55" t="s">
        <v>276</v>
      </c>
      <c r="K765" s="55">
        <v>9</v>
      </c>
      <c r="L765" s="39" t="s">
        <v>576</v>
      </c>
      <c r="M765" s="39"/>
      <c r="N765" s="39" t="s">
        <v>637</v>
      </c>
      <c r="R765" s="68" t="s">
        <v>1638</v>
      </c>
      <c r="S765" s="39" t="s">
        <v>1815</v>
      </c>
      <c r="T765" s="55" t="s">
        <v>69</v>
      </c>
      <c r="U765" s="39"/>
      <c r="V765" s="55" t="s">
        <v>1721</v>
      </c>
    </row>
    <row r="766" spans="3:22" ht="37.5" x14ac:dyDescent="0.35">
      <c r="C766" s="55" t="s">
        <v>1166</v>
      </c>
      <c r="E766" s="56">
        <v>670</v>
      </c>
      <c r="G766" s="55" t="s">
        <v>742</v>
      </c>
      <c r="H766" s="55" t="s">
        <v>12</v>
      </c>
      <c r="I766" s="55">
        <v>128</v>
      </c>
      <c r="J766" s="55" t="s">
        <v>276</v>
      </c>
      <c r="K766" s="55">
        <v>9</v>
      </c>
      <c r="L766" s="39" t="s">
        <v>1352</v>
      </c>
      <c r="M766" s="39"/>
      <c r="N766" s="39" t="s">
        <v>13</v>
      </c>
      <c r="P766" s="55" t="s">
        <v>52</v>
      </c>
      <c r="Q766" s="39" t="s">
        <v>1819</v>
      </c>
      <c r="R766" s="68" t="s">
        <v>1638</v>
      </c>
      <c r="T766" s="55" t="s">
        <v>64</v>
      </c>
      <c r="U766" s="39"/>
    </row>
    <row r="767" spans="3:22" ht="37.5" x14ac:dyDescent="0.35">
      <c r="C767" s="55" t="s">
        <v>512</v>
      </c>
      <c r="E767" s="56">
        <v>227</v>
      </c>
      <c r="G767" s="55" t="s">
        <v>513</v>
      </c>
      <c r="H767" s="55" t="s">
        <v>12</v>
      </c>
      <c r="I767" s="55">
        <v>128</v>
      </c>
      <c r="J767" s="55" t="s">
        <v>276</v>
      </c>
      <c r="K767" s="55">
        <v>11</v>
      </c>
      <c r="L767" s="39" t="s">
        <v>577</v>
      </c>
      <c r="M767" s="39"/>
      <c r="N767" s="39" t="s">
        <v>638</v>
      </c>
      <c r="P767" s="55" t="s">
        <v>52</v>
      </c>
      <c r="Q767" s="39" t="s">
        <v>1819</v>
      </c>
      <c r="R767" s="68" t="s">
        <v>1638</v>
      </c>
      <c r="T767" s="55" t="s">
        <v>64</v>
      </c>
      <c r="U767" s="39"/>
    </row>
    <row r="768" spans="3:22" x14ac:dyDescent="0.35">
      <c r="C768" s="55" t="s">
        <v>741</v>
      </c>
      <c r="E768" s="56">
        <v>434</v>
      </c>
      <c r="G768" s="55" t="s">
        <v>742</v>
      </c>
      <c r="H768" s="55" t="s">
        <v>0</v>
      </c>
      <c r="I768" s="55">
        <v>128</v>
      </c>
      <c r="J768" s="55" t="s">
        <v>276</v>
      </c>
      <c r="K768" s="55">
        <v>17</v>
      </c>
      <c r="L768" s="39" t="s">
        <v>938</v>
      </c>
      <c r="M768" s="39"/>
      <c r="N768" s="39" t="s">
        <v>810</v>
      </c>
      <c r="P768" s="55" t="s">
        <v>52</v>
      </c>
      <c r="Q768" s="39" t="s">
        <v>1743</v>
      </c>
      <c r="R768" s="68"/>
      <c r="S768" s="44"/>
      <c r="T768" s="55" t="s">
        <v>64</v>
      </c>
      <c r="U768" s="39"/>
    </row>
    <row r="769" spans="1:22" ht="50" x14ac:dyDescent="0.35">
      <c r="A769" s="39"/>
      <c r="B769" s="39"/>
      <c r="C769" s="61" t="s">
        <v>512</v>
      </c>
      <c r="D769" s="66"/>
      <c r="E769" s="56">
        <v>228</v>
      </c>
      <c r="F769" s="66"/>
      <c r="G769" s="61" t="s">
        <v>513</v>
      </c>
      <c r="H769" s="61" t="s">
        <v>0</v>
      </c>
      <c r="I769" s="61">
        <v>128</v>
      </c>
      <c r="J769" s="62" t="s">
        <v>276</v>
      </c>
      <c r="K769" s="61">
        <v>22</v>
      </c>
      <c r="L769" s="39" t="s">
        <v>578</v>
      </c>
      <c r="M769" s="39"/>
      <c r="N769" s="39" t="s">
        <v>639</v>
      </c>
      <c r="O769" s="39"/>
      <c r="P769" s="61"/>
      <c r="R769" s="71"/>
      <c r="T769" s="55" t="s">
        <v>69</v>
      </c>
      <c r="U769" s="39" t="s">
        <v>1806</v>
      </c>
      <c r="V769" s="55" t="s">
        <v>51</v>
      </c>
    </row>
    <row r="770" spans="1:22" ht="37.5" x14ac:dyDescent="0.35">
      <c r="C770" s="55" t="s">
        <v>1166</v>
      </c>
      <c r="E770" s="56">
        <v>671</v>
      </c>
      <c r="G770" s="55" t="s">
        <v>742</v>
      </c>
      <c r="H770" s="55" t="s">
        <v>12</v>
      </c>
      <c r="I770" s="55">
        <v>128</v>
      </c>
      <c r="J770" s="55" t="s">
        <v>276</v>
      </c>
      <c r="K770" s="55">
        <v>22</v>
      </c>
      <c r="L770" s="39" t="s">
        <v>1353</v>
      </c>
      <c r="M770" s="39"/>
      <c r="N770" s="39" t="s">
        <v>1253</v>
      </c>
      <c r="P770" s="55" t="s">
        <v>52</v>
      </c>
      <c r="Q770" s="39" t="s">
        <v>1829</v>
      </c>
      <c r="R770" s="68" t="s">
        <v>1638</v>
      </c>
      <c r="T770" s="55" t="s">
        <v>64</v>
      </c>
      <c r="U770" s="39"/>
    </row>
    <row r="771" spans="1:22" ht="100" x14ac:dyDescent="0.35">
      <c r="C771" s="55" t="s">
        <v>1166</v>
      </c>
      <c r="E771" s="56">
        <v>672</v>
      </c>
      <c r="G771" s="55" t="s">
        <v>742</v>
      </c>
      <c r="H771" s="55" t="s">
        <v>12</v>
      </c>
      <c r="I771" s="55">
        <v>128</v>
      </c>
      <c r="J771" s="55" t="s">
        <v>276</v>
      </c>
      <c r="K771" s="55">
        <v>22</v>
      </c>
      <c r="L771" s="39" t="s">
        <v>1354</v>
      </c>
      <c r="M771" s="39"/>
      <c r="N771" s="39" t="s">
        <v>1254</v>
      </c>
      <c r="P771" s="55" t="s">
        <v>52</v>
      </c>
      <c r="Q771" s="39" t="s">
        <v>1829</v>
      </c>
      <c r="R771" s="68" t="s">
        <v>1638</v>
      </c>
      <c r="T771" s="55" t="s">
        <v>64</v>
      </c>
      <c r="U771" s="39"/>
    </row>
    <row r="772" spans="1:22" ht="62.5" x14ac:dyDescent="0.35">
      <c r="C772" s="55" t="s">
        <v>39</v>
      </c>
      <c r="D772" s="56"/>
      <c r="E772" s="56">
        <v>105</v>
      </c>
      <c r="F772" s="56"/>
      <c r="G772" s="55" t="s">
        <v>40</v>
      </c>
      <c r="H772" s="55" t="s">
        <v>12</v>
      </c>
      <c r="I772" s="55">
        <v>128</v>
      </c>
      <c r="J772" s="55" t="s">
        <v>276</v>
      </c>
      <c r="K772" s="55">
        <v>23</v>
      </c>
      <c r="L772" s="39" t="s">
        <v>345</v>
      </c>
      <c r="M772" s="39"/>
      <c r="N772" s="39" t="s">
        <v>345</v>
      </c>
      <c r="P772" s="55" t="s">
        <v>52</v>
      </c>
      <c r="Q772" s="39" t="s">
        <v>1829</v>
      </c>
      <c r="R772" s="68" t="s">
        <v>1638</v>
      </c>
      <c r="T772" s="55" t="s">
        <v>64</v>
      </c>
      <c r="U772" s="39"/>
    </row>
    <row r="773" spans="1:22" ht="25" x14ac:dyDescent="0.35">
      <c r="C773" s="55" t="s">
        <v>39</v>
      </c>
      <c r="D773" s="56"/>
      <c r="E773" s="56">
        <v>108</v>
      </c>
      <c r="F773" s="56"/>
      <c r="G773" s="55" t="s">
        <v>40</v>
      </c>
      <c r="H773" s="55" t="s">
        <v>12</v>
      </c>
      <c r="I773" s="55">
        <v>129</v>
      </c>
      <c r="J773" s="55" t="s">
        <v>276</v>
      </c>
      <c r="K773" s="55">
        <v>7</v>
      </c>
      <c r="L773" s="39" t="s">
        <v>349</v>
      </c>
      <c r="M773" s="39"/>
      <c r="N773" s="39" t="s">
        <v>350</v>
      </c>
      <c r="P773" s="55" t="s">
        <v>52</v>
      </c>
      <c r="Q773" s="39" t="s">
        <v>1829</v>
      </c>
      <c r="R773" s="68" t="s">
        <v>1638</v>
      </c>
      <c r="T773" s="55" t="s">
        <v>64</v>
      </c>
      <c r="U773" s="39"/>
    </row>
    <row r="774" spans="1:22" ht="25" x14ac:dyDescent="0.35">
      <c r="C774" s="56" t="s">
        <v>39</v>
      </c>
      <c r="D774" s="56"/>
      <c r="E774" s="56">
        <v>109</v>
      </c>
      <c r="F774" s="56"/>
      <c r="G774" s="56" t="s">
        <v>40</v>
      </c>
      <c r="H774" s="56" t="s">
        <v>12</v>
      </c>
      <c r="I774" s="56">
        <v>129</v>
      </c>
      <c r="J774" s="60" t="s">
        <v>276</v>
      </c>
      <c r="K774" s="56">
        <v>9</v>
      </c>
      <c r="L774" s="39" t="s">
        <v>349</v>
      </c>
      <c r="M774" s="39"/>
      <c r="N774" s="39" t="s">
        <v>350</v>
      </c>
      <c r="O774" s="45"/>
      <c r="P774" s="55" t="s">
        <v>52</v>
      </c>
      <c r="Q774" s="39" t="s">
        <v>1829</v>
      </c>
      <c r="R774" s="68" t="s">
        <v>1638</v>
      </c>
      <c r="T774" s="55" t="s">
        <v>64</v>
      </c>
      <c r="U774" s="39"/>
    </row>
    <row r="775" spans="1:22" ht="25" x14ac:dyDescent="0.35">
      <c r="C775" s="55" t="s">
        <v>741</v>
      </c>
      <c r="E775" s="56">
        <v>435</v>
      </c>
      <c r="G775" s="55" t="s">
        <v>742</v>
      </c>
      <c r="H775" s="55" t="s">
        <v>12</v>
      </c>
      <c r="I775" s="55">
        <v>129</v>
      </c>
      <c r="J775" s="55" t="s">
        <v>276</v>
      </c>
      <c r="K775" s="55">
        <v>21</v>
      </c>
      <c r="L775" s="39" t="s">
        <v>939</v>
      </c>
      <c r="M775" s="39"/>
      <c r="N775" s="39" t="s">
        <v>810</v>
      </c>
      <c r="P775" s="55" t="s">
        <v>52</v>
      </c>
      <c r="Q775" s="39" t="s">
        <v>1819</v>
      </c>
      <c r="R775" s="68" t="s">
        <v>1638</v>
      </c>
      <c r="T775" s="55" t="s">
        <v>64</v>
      </c>
      <c r="U775" s="39"/>
    </row>
    <row r="776" spans="1:22" ht="62.5" x14ac:dyDescent="0.35">
      <c r="C776" s="55" t="s">
        <v>367</v>
      </c>
      <c r="E776" s="56">
        <v>159</v>
      </c>
      <c r="G776" s="55" t="s">
        <v>368</v>
      </c>
      <c r="H776" s="55" t="s">
        <v>12</v>
      </c>
      <c r="I776" s="55">
        <v>129</v>
      </c>
      <c r="J776" s="55" t="s">
        <v>383</v>
      </c>
      <c r="K776" s="55">
        <v>29</v>
      </c>
      <c r="L776" s="39" t="s">
        <v>441</v>
      </c>
      <c r="M776" s="39"/>
      <c r="N776" s="39" t="s">
        <v>494</v>
      </c>
      <c r="P776" s="78" t="s">
        <v>49</v>
      </c>
      <c r="Q776" s="39" t="s">
        <v>1710</v>
      </c>
      <c r="R776" s="68" t="s">
        <v>1638</v>
      </c>
      <c r="S776" s="44"/>
      <c r="T776" s="55" t="s">
        <v>64</v>
      </c>
      <c r="U776" s="39"/>
    </row>
    <row r="777" spans="1:22" x14ac:dyDescent="0.35">
      <c r="C777" s="55" t="s">
        <v>741</v>
      </c>
      <c r="E777" s="56">
        <v>436</v>
      </c>
      <c r="G777" s="55" t="s">
        <v>742</v>
      </c>
      <c r="H777" s="55" t="s">
        <v>0</v>
      </c>
      <c r="I777" s="55">
        <v>130</v>
      </c>
      <c r="J777" s="55" t="s">
        <v>383</v>
      </c>
      <c r="K777" s="55">
        <v>13</v>
      </c>
      <c r="L777" s="39" t="s">
        <v>940</v>
      </c>
      <c r="M777" s="39"/>
      <c r="N777" s="39" t="s">
        <v>810</v>
      </c>
      <c r="P777" s="78" t="s">
        <v>49</v>
      </c>
      <c r="R777" s="68"/>
      <c r="S777" s="44"/>
      <c r="T777" s="55" t="s">
        <v>64</v>
      </c>
      <c r="U777" s="39"/>
    </row>
    <row r="778" spans="1:22" ht="162.5" x14ac:dyDescent="0.35">
      <c r="C778" s="55" t="s">
        <v>367</v>
      </c>
      <c r="D778" s="56"/>
      <c r="E778" s="56">
        <v>158</v>
      </c>
      <c r="F778" s="56"/>
      <c r="G778" s="55" t="s">
        <v>368</v>
      </c>
      <c r="H778" s="55" t="s">
        <v>12</v>
      </c>
      <c r="I778" s="55">
        <v>130</v>
      </c>
      <c r="J778" s="55" t="s">
        <v>383</v>
      </c>
      <c r="K778" s="55">
        <v>30</v>
      </c>
      <c r="L778" s="39" t="s">
        <v>440</v>
      </c>
      <c r="M778" s="39"/>
      <c r="N778" s="39" t="s">
        <v>493</v>
      </c>
      <c r="P778" s="55" t="s">
        <v>52</v>
      </c>
      <c r="Q778" s="39" t="s">
        <v>1710</v>
      </c>
      <c r="R778" s="68" t="s">
        <v>1638</v>
      </c>
      <c r="S778" s="44"/>
      <c r="T778" s="55" t="s">
        <v>64</v>
      </c>
      <c r="U778" s="39"/>
    </row>
    <row r="779" spans="1:22" x14ac:dyDescent="0.35">
      <c r="C779" s="55" t="s">
        <v>658</v>
      </c>
      <c r="E779" s="56">
        <v>268</v>
      </c>
      <c r="G779" s="55" t="s">
        <v>659</v>
      </c>
      <c r="H779" s="55" t="s">
        <v>0</v>
      </c>
      <c r="I779" s="55">
        <v>131</v>
      </c>
      <c r="J779" s="55" t="s">
        <v>522</v>
      </c>
      <c r="K779" s="55">
        <v>4</v>
      </c>
      <c r="L779" s="39" t="s">
        <v>679</v>
      </c>
      <c r="M779" s="39"/>
      <c r="N779" s="39" t="s">
        <v>693</v>
      </c>
      <c r="P779" s="78" t="s">
        <v>49</v>
      </c>
      <c r="R779" s="68"/>
      <c r="S779" s="44"/>
      <c r="T779" s="55" t="s">
        <v>64</v>
      </c>
      <c r="U779" s="39"/>
    </row>
    <row r="780" spans="1:22" x14ac:dyDescent="0.35">
      <c r="C780" s="55" t="s">
        <v>741</v>
      </c>
      <c r="E780" s="56">
        <v>437</v>
      </c>
      <c r="G780" s="55" t="s">
        <v>742</v>
      </c>
      <c r="H780" s="55" t="s">
        <v>0</v>
      </c>
      <c r="I780" s="55">
        <v>131</v>
      </c>
      <c r="J780" s="55" t="s">
        <v>522</v>
      </c>
      <c r="K780" s="55">
        <v>4</v>
      </c>
      <c r="L780" s="39" t="s">
        <v>941</v>
      </c>
      <c r="M780" s="39"/>
      <c r="N780" s="39" t="s">
        <v>810</v>
      </c>
      <c r="P780" s="78" t="s">
        <v>49</v>
      </c>
      <c r="R780" s="68"/>
      <c r="S780" s="44"/>
      <c r="T780" s="55" t="s">
        <v>64</v>
      </c>
      <c r="U780" s="39"/>
    </row>
    <row r="781" spans="1:22" ht="25" x14ac:dyDescent="0.35">
      <c r="C781" s="55" t="s">
        <v>512</v>
      </c>
      <c r="E781" s="56">
        <v>229</v>
      </c>
      <c r="G781" s="55" t="s">
        <v>513</v>
      </c>
      <c r="H781" s="55" t="s">
        <v>12</v>
      </c>
      <c r="I781" s="55">
        <v>131</v>
      </c>
      <c r="J781" s="57" t="s">
        <v>522</v>
      </c>
      <c r="K781" s="55">
        <v>5</v>
      </c>
      <c r="L781" s="39" t="s">
        <v>579</v>
      </c>
      <c r="M781" s="39"/>
      <c r="N781" s="39" t="s">
        <v>640</v>
      </c>
      <c r="P781" s="55" t="s">
        <v>52</v>
      </c>
      <c r="Q781" s="39" t="s">
        <v>1711</v>
      </c>
      <c r="R781" s="68" t="s">
        <v>1638</v>
      </c>
      <c r="S781" s="44"/>
      <c r="T781" s="55" t="s">
        <v>64</v>
      </c>
      <c r="U781" s="39"/>
    </row>
    <row r="782" spans="1:22" ht="50" x14ac:dyDescent="0.35">
      <c r="C782" s="55" t="s">
        <v>741</v>
      </c>
      <c r="E782" s="56">
        <v>438</v>
      </c>
      <c r="G782" s="55" t="s">
        <v>742</v>
      </c>
      <c r="H782" s="55" t="s">
        <v>12</v>
      </c>
      <c r="I782" s="55">
        <v>131</v>
      </c>
      <c r="J782" s="55" t="s">
        <v>522</v>
      </c>
      <c r="K782" s="55">
        <v>5</v>
      </c>
      <c r="L782" s="39" t="s">
        <v>942</v>
      </c>
      <c r="M782" s="39"/>
      <c r="N782" s="39" t="s">
        <v>810</v>
      </c>
      <c r="P782" s="55" t="s">
        <v>52</v>
      </c>
      <c r="Q782" s="39" t="s">
        <v>1711</v>
      </c>
      <c r="R782" s="68" t="s">
        <v>1638</v>
      </c>
      <c r="S782" s="44"/>
      <c r="T782" s="55" t="s">
        <v>64</v>
      </c>
      <c r="U782" s="39"/>
    </row>
    <row r="783" spans="1:22" ht="25" x14ac:dyDescent="0.35">
      <c r="C783" s="55" t="s">
        <v>741</v>
      </c>
      <c r="E783" s="56">
        <v>439</v>
      </c>
      <c r="G783" s="55" t="s">
        <v>742</v>
      </c>
      <c r="H783" s="55" t="s">
        <v>0</v>
      </c>
      <c r="I783" s="55">
        <v>131</v>
      </c>
      <c r="J783" s="55" t="s">
        <v>522</v>
      </c>
      <c r="K783" s="55">
        <v>5</v>
      </c>
      <c r="L783" s="39" t="s">
        <v>943</v>
      </c>
      <c r="M783" s="39"/>
      <c r="N783" s="39" t="s">
        <v>810</v>
      </c>
      <c r="P783" s="55" t="s">
        <v>52</v>
      </c>
      <c r="Q783" s="39" t="s">
        <v>1711</v>
      </c>
      <c r="R783" s="68"/>
      <c r="S783" s="44"/>
      <c r="T783" s="55" t="s">
        <v>64</v>
      </c>
      <c r="U783" s="39"/>
    </row>
    <row r="784" spans="1:22" ht="37.5" x14ac:dyDescent="0.35">
      <c r="C784" s="55" t="s">
        <v>512</v>
      </c>
      <c r="D784" s="56"/>
      <c r="E784" s="56">
        <v>230</v>
      </c>
      <c r="F784" s="56"/>
      <c r="G784" s="55" t="s">
        <v>513</v>
      </c>
      <c r="H784" s="55" t="s">
        <v>12</v>
      </c>
      <c r="I784" s="55">
        <v>131</v>
      </c>
      <c r="J784" s="64" t="s">
        <v>522</v>
      </c>
      <c r="K784" s="55">
        <v>19</v>
      </c>
      <c r="L784" s="39" t="s">
        <v>580</v>
      </c>
      <c r="M784" s="39"/>
      <c r="N784" s="39" t="s">
        <v>641</v>
      </c>
      <c r="P784" s="55" t="s">
        <v>52</v>
      </c>
      <c r="Q784" s="39" t="s">
        <v>1711</v>
      </c>
      <c r="R784" s="68" t="s">
        <v>1638</v>
      </c>
      <c r="S784" s="44"/>
      <c r="T784" s="55" t="s">
        <v>64</v>
      </c>
      <c r="U784" s="39"/>
    </row>
    <row r="785" spans="3:22" x14ac:dyDescent="0.35">
      <c r="C785" s="55" t="s">
        <v>741</v>
      </c>
      <c r="E785" s="56">
        <v>440</v>
      </c>
      <c r="G785" s="55" t="s">
        <v>742</v>
      </c>
      <c r="H785" s="55" t="s">
        <v>0</v>
      </c>
      <c r="I785" s="55">
        <v>132</v>
      </c>
      <c r="J785" s="55" t="s">
        <v>798</v>
      </c>
      <c r="K785" s="55">
        <v>10</v>
      </c>
      <c r="L785" s="39" t="s">
        <v>943</v>
      </c>
      <c r="M785" s="39"/>
      <c r="N785" s="39" t="s">
        <v>810</v>
      </c>
      <c r="P785" s="78" t="s">
        <v>49</v>
      </c>
      <c r="R785" s="68"/>
      <c r="S785" s="44"/>
      <c r="T785" s="55" t="s">
        <v>64</v>
      </c>
      <c r="U785" s="39"/>
    </row>
    <row r="786" spans="3:22" ht="37.5" x14ac:dyDescent="0.35">
      <c r="C786" s="55" t="s">
        <v>39</v>
      </c>
      <c r="E786" s="56">
        <v>110</v>
      </c>
      <c r="G786" s="55" t="s">
        <v>40</v>
      </c>
      <c r="H786" s="55" t="s">
        <v>12</v>
      </c>
      <c r="I786" s="55">
        <v>132</v>
      </c>
      <c r="J786" s="55" t="s">
        <v>277</v>
      </c>
      <c r="K786" s="55">
        <v>18</v>
      </c>
      <c r="L786" s="39" t="s">
        <v>339</v>
      </c>
      <c r="M786" s="39"/>
      <c r="N786" s="39" t="s">
        <v>351</v>
      </c>
      <c r="R786" s="68" t="s">
        <v>1638</v>
      </c>
      <c r="S786" s="39" t="s">
        <v>1815</v>
      </c>
      <c r="T786" s="55" t="s">
        <v>69</v>
      </c>
      <c r="U786" s="39"/>
      <c r="V786" s="55" t="s">
        <v>1721</v>
      </c>
    </row>
    <row r="787" spans="3:22" ht="37.5" x14ac:dyDescent="0.35">
      <c r="C787" s="55" t="s">
        <v>741</v>
      </c>
      <c r="E787" s="56">
        <v>441</v>
      </c>
      <c r="G787" s="55" t="s">
        <v>742</v>
      </c>
      <c r="H787" s="55" t="s">
        <v>12</v>
      </c>
      <c r="I787" s="55">
        <v>132</v>
      </c>
      <c r="J787" s="55" t="s">
        <v>277</v>
      </c>
      <c r="K787" s="55">
        <v>18</v>
      </c>
      <c r="L787" s="39" t="s">
        <v>944</v>
      </c>
      <c r="M787" s="39"/>
      <c r="N787" s="39" t="s">
        <v>810</v>
      </c>
      <c r="P787" s="55" t="s">
        <v>52</v>
      </c>
      <c r="Q787" s="39" t="s">
        <v>1819</v>
      </c>
      <c r="R787" s="68" t="s">
        <v>1638</v>
      </c>
      <c r="T787" s="55" t="s">
        <v>64</v>
      </c>
      <c r="U787" s="39"/>
    </row>
    <row r="788" spans="3:22" ht="37.5" x14ac:dyDescent="0.35">
      <c r="C788" s="55" t="s">
        <v>1166</v>
      </c>
      <c r="E788" s="56">
        <v>673</v>
      </c>
      <c r="G788" s="55" t="s">
        <v>742</v>
      </c>
      <c r="H788" s="55" t="s">
        <v>12</v>
      </c>
      <c r="I788" s="55">
        <v>132</v>
      </c>
      <c r="J788" s="55" t="s">
        <v>277</v>
      </c>
      <c r="K788" s="55">
        <v>18</v>
      </c>
      <c r="L788" s="39" t="s">
        <v>1355</v>
      </c>
      <c r="M788" s="39"/>
      <c r="N788" s="39" t="s">
        <v>1255</v>
      </c>
      <c r="R788" s="68" t="s">
        <v>1638</v>
      </c>
      <c r="S788" s="39" t="s">
        <v>1815</v>
      </c>
      <c r="T788" s="55" t="s">
        <v>69</v>
      </c>
      <c r="U788" s="39"/>
      <c r="V788" s="55" t="s">
        <v>1721</v>
      </c>
    </row>
    <row r="789" spans="3:22" ht="37.5" x14ac:dyDescent="0.35">
      <c r="C789" s="55" t="s">
        <v>1166</v>
      </c>
      <c r="E789" s="56">
        <v>674</v>
      </c>
      <c r="G789" s="55" t="s">
        <v>742</v>
      </c>
      <c r="H789" s="55" t="s">
        <v>12</v>
      </c>
      <c r="I789" s="55">
        <v>133</v>
      </c>
      <c r="J789" s="55" t="s">
        <v>277</v>
      </c>
      <c r="K789" s="55">
        <v>9</v>
      </c>
      <c r="L789" s="39" t="s">
        <v>1356</v>
      </c>
      <c r="M789" s="39"/>
      <c r="N789" s="39" t="s">
        <v>1256</v>
      </c>
      <c r="R789" s="68" t="s">
        <v>1638</v>
      </c>
      <c r="S789" s="39" t="s">
        <v>1815</v>
      </c>
      <c r="T789" s="55" t="s">
        <v>69</v>
      </c>
      <c r="U789" s="39"/>
      <c r="V789" s="55" t="s">
        <v>1721</v>
      </c>
    </row>
    <row r="790" spans="3:22" ht="37.5" x14ac:dyDescent="0.35">
      <c r="C790" s="55" t="s">
        <v>1166</v>
      </c>
      <c r="E790" s="56">
        <v>675</v>
      </c>
      <c r="G790" s="55" t="s">
        <v>742</v>
      </c>
      <c r="H790" s="55" t="s">
        <v>12</v>
      </c>
      <c r="I790" s="55">
        <v>133</v>
      </c>
      <c r="J790" s="55" t="s">
        <v>277</v>
      </c>
      <c r="K790" s="55">
        <v>13</v>
      </c>
      <c r="L790" s="39" t="s">
        <v>1357</v>
      </c>
      <c r="M790" s="39"/>
      <c r="N790" s="39" t="s">
        <v>1255</v>
      </c>
      <c r="R790" s="68" t="s">
        <v>1638</v>
      </c>
      <c r="S790" s="39" t="s">
        <v>1815</v>
      </c>
      <c r="T790" s="55" t="s">
        <v>69</v>
      </c>
      <c r="U790" s="39"/>
      <c r="V790" s="55" t="s">
        <v>1721</v>
      </c>
    </row>
    <row r="791" spans="3:22" ht="25" x14ac:dyDescent="0.35">
      <c r="C791" s="55" t="s">
        <v>658</v>
      </c>
      <c r="E791" s="56">
        <v>269</v>
      </c>
      <c r="G791" s="55" t="s">
        <v>659</v>
      </c>
      <c r="H791" s="55" t="s">
        <v>0</v>
      </c>
      <c r="I791" s="55">
        <v>133</v>
      </c>
      <c r="J791" s="55" t="s">
        <v>277</v>
      </c>
      <c r="K791" s="55">
        <v>21</v>
      </c>
      <c r="L791" s="39" t="s">
        <v>680</v>
      </c>
      <c r="M791" s="39"/>
      <c r="N791" s="39" t="s">
        <v>694</v>
      </c>
      <c r="P791" s="78" t="s">
        <v>49</v>
      </c>
      <c r="R791" s="68"/>
      <c r="S791" s="44"/>
      <c r="T791" s="55" t="s">
        <v>64</v>
      </c>
      <c r="U791" s="39"/>
    </row>
    <row r="792" spans="3:22" x14ac:dyDescent="0.35">
      <c r="C792" s="55" t="s">
        <v>741</v>
      </c>
      <c r="E792" s="56">
        <v>442</v>
      </c>
      <c r="G792" s="55" t="s">
        <v>742</v>
      </c>
      <c r="H792" s="55" t="s">
        <v>0</v>
      </c>
      <c r="I792" s="55">
        <v>133</v>
      </c>
      <c r="J792" s="55" t="s">
        <v>277</v>
      </c>
      <c r="K792" s="55">
        <v>21</v>
      </c>
      <c r="L792" s="39" t="s">
        <v>945</v>
      </c>
      <c r="M792" s="39"/>
      <c r="N792" s="39" t="s">
        <v>810</v>
      </c>
      <c r="P792" s="78" t="s">
        <v>49</v>
      </c>
      <c r="R792" s="68"/>
      <c r="S792" s="44"/>
      <c r="T792" s="55" t="s">
        <v>64</v>
      </c>
      <c r="U792" s="39"/>
    </row>
    <row r="793" spans="3:22" ht="25" x14ac:dyDescent="0.35">
      <c r="C793" s="55" t="s">
        <v>741</v>
      </c>
      <c r="E793" s="56">
        <v>443</v>
      </c>
      <c r="G793" s="55" t="s">
        <v>742</v>
      </c>
      <c r="H793" s="55" t="s">
        <v>0</v>
      </c>
      <c r="I793" s="55">
        <v>133</v>
      </c>
      <c r="J793" s="55" t="s">
        <v>277</v>
      </c>
      <c r="K793" s="55">
        <v>23</v>
      </c>
      <c r="L793" s="39" t="s">
        <v>946</v>
      </c>
      <c r="M793" s="39"/>
      <c r="N793" s="39" t="s">
        <v>810</v>
      </c>
      <c r="P793" s="78" t="s">
        <v>49</v>
      </c>
      <c r="R793" s="68"/>
      <c r="S793" s="44"/>
      <c r="T793" s="55" t="s">
        <v>64</v>
      </c>
      <c r="U793" s="39"/>
    </row>
    <row r="794" spans="3:22" ht="37.5" x14ac:dyDescent="0.35">
      <c r="C794" s="55" t="s">
        <v>39</v>
      </c>
      <c r="E794" s="56">
        <v>111</v>
      </c>
      <c r="G794" s="55" t="s">
        <v>40</v>
      </c>
      <c r="H794" s="55" t="s">
        <v>12</v>
      </c>
      <c r="I794" s="55">
        <v>133</v>
      </c>
      <c r="J794" s="55" t="s">
        <v>277</v>
      </c>
      <c r="K794" s="55">
        <v>27</v>
      </c>
      <c r="L794" s="39" t="s">
        <v>341</v>
      </c>
      <c r="M794" s="39"/>
      <c r="N794" s="39" t="s">
        <v>342</v>
      </c>
      <c r="R794" s="68"/>
      <c r="S794" s="39" t="s">
        <v>1815</v>
      </c>
      <c r="T794" s="55" t="s">
        <v>69</v>
      </c>
      <c r="U794" s="39"/>
      <c r="V794" s="55" t="s">
        <v>1721</v>
      </c>
    </row>
    <row r="795" spans="3:22" ht="37.5" x14ac:dyDescent="0.35">
      <c r="C795" s="55" t="s">
        <v>1166</v>
      </c>
      <c r="E795" s="56">
        <v>676</v>
      </c>
      <c r="G795" s="55" t="s">
        <v>742</v>
      </c>
      <c r="H795" s="55" t="s">
        <v>12</v>
      </c>
      <c r="I795" s="55">
        <v>134</v>
      </c>
      <c r="J795" s="55" t="s">
        <v>277</v>
      </c>
      <c r="K795" s="55">
        <v>4</v>
      </c>
      <c r="L795" s="39" t="s">
        <v>1355</v>
      </c>
      <c r="M795" s="39"/>
      <c r="N795" s="39" t="s">
        <v>1256</v>
      </c>
      <c r="R795" s="68" t="s">
        <v>1638</v>
      </c>
      <c r="S795" s="39" t="s">
        <v>1815</v>
      </c>
      <c r="T795" s="55" t="s">
        <v>69</v>
      </c>
      <c r="U795" s="39"/>
      <c r="V795" s="55" t="s">
        <v>1721</v>
      </c>
    </row>
    <row r="796" spans="3:22" ht="37.5" x14ac:dyDescent="0.35">
      <c r="C796" s="55" t="s">
        <v>741</v>
      </c>
      <c r="E796" s="56">
        <v>444</v>
      </c>
      <c r="G796" s="55" t="s">
        <v>742</v>
      </c>
      <c r="H796" s="55" t="s">
        <v>0</v>
      </c>
      <c r="I796" s="55">
        <v>134</v>
      </c>
      <c r="J796" s="55" t="s">
        <v>277</v>
      </c>
      <c r="K796" s="55">
        <v>5</v>
      </c>
      <c r="L796" s="39" t="s">
        <v>947</v>
      </c>
      <c r="M796" s="39"/>
      <c r="N796" s="39" t="s">
        <v>810</v>
      </c>
      <c r="P796" s="78" t="s">
        <v>49</v>
      </c>
      <c r="R796" s="68"/>
      <c r="S796" s="44"/>
      <c r="T796" s="55" t="s">
        <v>64</v>
      </c>
      <c r="U796" s="39"/>
    </row>
    <row r="797" spans="3:22" ht="50" x14ac:dyDescent="0.35">
      <c r="C797" s="55" t="s">
        <v>512</v>
      </c>
      <c r="E797" s="56">
        <v>231</v>
      </c>
      <c r="G797" s="55" t="s">
        <v>513</v>
      </c>
      <c r="H797" s="55" t="s">
        <v>12</v>
      </c>
      <c r="I797" s="55">
        <v>134</v>
      </c>
      <c r="J797" s="57" t="s">
        <v>523</v>
      </c>
      <c r="K797" s="55">
        <v>17</v>
      </c>
      <c r="L797" s="39" t="s">
        <v>581</v>
      </c>
      <c r="M797" s="39"/>
      <c r="N797" s="39" t="s">
        <v>642</v>
      </c>
      <c r="R797" s="70" t="s">
        <v>1639</v>
      </c>
      <c r="S797" s="80" t="s">
        <v>1813</v>
      </c>
      <c r="T797" s="55" t="s">
        <v>69</v>
      </c>
      <c r="U797" s="39"/>
      <c r="V797" s="55" t="s">
        <v>55</v>
      </c>
    </row>
    <row r="798" spans="3:22" ht="37.5" x14ac:dyDescent="0.35">
      <c r="C798" s="56" t="s">
        <v>367</v>
      </c>
      <c r="D798" s="56"/>
      <c r="E798" s="56">
        <v>152</v>
      </c>
      <c r="F798" s="56"/>
      <c r="G798" s="56" t="s">
        <v>368</v>
      </c>
      <c r="H798" s="56" t="s">
        <v>12</v>
      </c>
      <c r="I798" s="56">
        <v>134</v>
      </c>
      <c r="J798" s="60" t="s">
        <v>380</v>
      </c>
      <c r="K798" s="56">
        <v>23</v>
      </c>
      <c r="L798" s="39" t="s">
        <v>434</v>
      </c>
      <c r="M798" s="39"/>
      <c r="N798" s="39" t="s">
        <v>487</v>
      </c>
      <c r="O798" s="45"/>
      <c r="R798" s="70" t="s">
        <v>1639</v>
      </c>
      <c r="S798" s="80" t="s">
        <v>1813</v>
      </c>
      <c r="T798" s="55" t="s">
        <v>69</v>
      </c>
      <c r="U798" s="39"/>
      <c r="V798" s="55" t="s">
        <v>55</v>
      </c>
    </row>
    <row r="799" spans="3:22" ht="37.5" x14ac:dyDescent="0.35">
      <c r="C799" s="55" t="s">
        <v>1166</v>
      </c>
      <c r="E799" s="56">
        <v>679</v>
      </c>
      <c r="G799" s="55" t="s">
        <v>742</v>
      </c>
      <c r="H799" s="55" t="s">
        <v>12</v>
      </c>
      <c r="I799" s="55">
        <v>135</v>
      </c>
      <c r="J799" s="55" t="s">
        <v>1180</v>
      </c>
      <c r="K799" s="55">
        <v>4</v>
      </c>
      <c r="L799" s="39" t="s">
        <v>1360</v>
      </c>
      <c r="M799" s="39"/>
      <c r="N799" s="39" t="s">
        <v>1259</v>
      </c>
      <c r="P799" s="55" t="s">
        <v>50</v>
      </c>
      <c r="Q799" s="39" t="s">
        <v>1799</v>
      </c>
      <c r="R799" s="68" t="s">
        <v>1640</v>
      </c>
      <c r="S799" s="44"/>
      <c r="T799" s="55" t="s">
        <v>65</v>
      </c>
      <c r="U799" s="61" t="s">
        <v>1759</v>
      </c>
    </row>
    <row r="800" spans="3:22" ht="62.5" x14ac:dyDescent="0.35">
      <c r="C800" s="55" t="s">
        <v>512</v>
      </c>
      <c r="E800" s="56">
        <v>232</v>
      </c>
      <c r="G800" s="55" t="s">
        <v>513</v>
      </c>
      <c r="H800" s="55" t="s">
        <v>12</v>
      </c>
      <c r="I800" s="55">
        <v>135</v>
      </c>
      <c r="J800" s="57" t="s">
        <v>523</v>
      </c>
      <c r="K800" s="55">
        <v>7</v>
      </c>
      <c r="L800" s="39" t="s">
        <v>582</v>
      </c>
      <c r="M800" s="39"/>
      <c r="N800" s="39" t="s">
        <v>643</v>
      </c>
      <c r="R800" s="70" t="s">
        <v>1639</v>
      </c>
      <c r="S800" s="80" t="s">
        <v>1813</v>
      </c>
      <c r="T800" s="55" t="s">
        <v>69</v>
      </c>
      <c r="U800" s="39"/>
      <c r="V800" s="55" t="s">
        <v>55</v>
      </c>
    </row>
    <row r="801" spans="3:22" x14ac:dyDescent="0.35">
      <c r="C801" s="55" t="s">
        <v>741</v>
      </c>
      <c r="E801" s="56">
        <v>445</v>
      </c>
      <c r="G801" s="55" t="s">
        <v>742</v>
      </c>
      <c r="H801" s="55" t="s">
        <v>0</v>
      </c>
      <c r="I801" s="55">
        <v>135</v>
      </c>
      <c r="J801" s="55" t="s">
        <v>523</v>
      </c>
      <c r="K801" s="55">
        <v>15</v>
      </c>
      <c r="L801" s="39" t="s">
        <v>948</v>
      </c>
      <c r="M801" s="39"/>
      <c r="N801" s="39" t="s">
        <v>810</v>
      </c>
      <c r="P801" s="55" t="s">
        <v>52</v>
      </c>
      <c r="Q801" s="39" t="s">
        <v>1744</v>
      </c>
      <c r="R801" s="68"/>
      <c r="S801" s="44"/>
      <c r="T801" s="55" t="s">
        <v>64</v>
      </c>
      <c r="U801" s="39"/>
    </row>
    <row r="802" spans="3:22" ht="25" x14ac:dyDescent="0.35">
      <c r="C802" s="55" t="s">
        <v>367</v>
      </c>
      <c r="E802" s="56">
        <v>178</v>
      </c>
      <c r="G802" s="55" t="s">
        <v>368</v>
      </c>
      <c r="H802" s="55" t="s">
        <v>12</v>
      </c>
      <c r="I802" s="55">
        <v>135</v>
      </c>
      <c r="J802" s="55" t="s">
        <v>395</v>
      </c>
      <c r="K802" s="55">
        <v>19</v>
      </c>
      <c r="L802" s="39" t="s">
        <v>458</v>
      </c>
      <c r="M802" s="39"/>
      <c r="N802" s="39" t="s">
        <v>508</v>
      </c>
      <c r="R802" s="70" t="s">
        <v>1639</v>
      </c>
      <c r="S802" s="80" t="s">
        <v>1813</v>
      </c>
      <c r="T802" s="55" t="s">
        <v>69</v>
      </c>
      <c r="U802" s="39"/>
      <c r="V802" s="55" t="s">
        <v>55</v>
      </c>
    </row>
    <row r="803" spans="3:22" x14ac:dyDescent="0.35">
      <c r="C803" s="55" t="s">
        <v>512</v>
      </c>
      <c r="E803" s="56">
        <v>233</v>
      </c>
      <c r="G803" s="55" t="s">
        <v>513</v>
      </c>
      <c r="H803" s="55" t="s">
        <v>12</v>
      </c>
      <c r="I803" s="55">
        <v>135</v>
      </c>
      <c r="J803" s="57" t="s">
        <v>395</v>
      </c>
      <c r="K803" s="55">
        <v>19</v>
      </c>
      <c r="L803" s="39" t="s">
        <v>583</v>
      </c>
      <c r="M803" s="39"/>
      <c r="N803" s="39" t="s">
        <v>644</v>
      </c>
      <c r="R803" s="70" t="s">
        <v>1639</v>
      </c>
      <c r="S803" s="80" t="s">
        <v>1813</v>
      </c>
      <c r="T803" s="55" t="s">
        <v>69</v>
      </c>
      <c r="U803" s="39"/>
      <c r="V803" s="55" t="s">
        <v>55</v>
      </c>
    </row>
    <row r="804" spans="3:22" ht="37.5" x14ac:dyDescent="0.35">
      <c r="C804" s="55" t="s">
        <v>512</v>
      </c>
      <c r="E804" s="56">
        <v>234</v>
      </c>
      <c r="G804" s="55" t="s">
        <v>513</v>
      </c>
      <c r="H804" s="55" t="s">
        <v>12</v>
      </c>
      <c r="I804" s="55">
        <v>135</v>
      </c>
      <c r="J804" s="57" t="s">
        <v>395</v>
      </c>
      <c r="K804" s="55">
        <v>21</v>
      </c>
      <c r="L804" s="39" t="s">
        <v>584</v>
      </c>
      <c r="M804" s="39"/>
      <c r="N804" s="39" t="s">
        <v>645</v>
      </c>
      <c r="R804" s="70" t="s">
        <v>1639</v>
      </c>
      <c r="S804" s="80" t="s">
        <v>1813</v>
      </c>
      <c r="T804" s="55" t="s">
        <v>69</v>
      </c>
      <c r="U804" s="39"/>
      <c r="V804" s="55" t="s">
        <v>55</v>
      </c>
    </row>
    <row r="805" spans="3:22" ht="25" x14ac:dyDescent="0.35">
      <c r="C805" s="55" t="s">
        <v>512</v>
      </c>
      <c r="E805" s="56">
        <v>235</v>
      </c>
      <c r="G805" s="55" t="s">
        <v>513</v>
      </c>
      <c r="H805" s="55" t="s">
        <v>12</v>
      </c>
      <c r="I805" s="55">
        <v>135</v>
      </c>
      <c r="J805" s="55" t="s">
        <v>395</v>
      </c>
      <c r="K805" s="55">
        <v>27</v>
      </c>
      <c r="L805" s="39" t="s">
        <v>585</v>
      </c>
      <c r="M805" s="39"/>
      <c r="N805" s="39" t="s">
        <v>646</v>
      </c>
      <c r="R805" s="70" t="s">
        <v>1639</v>
      </c>
      <c r="S805" s="80" t="s">
        <v>1813</v>
      </c>
      <c r="T805" s="55" t="s">
        <v>69</v>
      </c>
      <c r="U805" s="39"/>
      <c r="V805" s="55" t="s">
        <v>55</v>
      </c>
    </row>
    <row r="806" spans="3:22" x14ac:dyDescent="0.35">
      <c r="C806" s="55" t="s">
        <v>1166</v>
      </c>
      <c r="E806" s="56">
        <v>677</v>
      </c>
      <c r="G806" s="55" t="s">
        <v>742</v>
      </c>
      <c r="H806" s="55" t="s">
        <v>12</v>
      </c>
      <c r="I806" s="55">
        <v>136</v>
      </c>
      <c r="J806" s="55" t="s">
        <v>523</v>
      </c>
      <c r="K806" s="55">
        <v>16</v>
      </c>
      <c r="L806" s="39" t="s">
        <v>1358</v>
      </c>
      <c r="M806" s="39"/>
      <c r="N806" s="39" t="s">
        <v>1257</v>
      </c>
      <c r="R806" s="70" t="s">
        <v>1639</v>
      </c>
      <c r="S806" s="80" t="s">
        <v>1813</v>
      </c>
      <c r="T806" s="55" t="s">
        <v>69</v>
      </c>
      <c r="U806" s="39"/>
      <c r="V806" s="55" t="s">
        <v>55</v>
      </c>
    </row>
    <row r="807" spans="3:22" ht="25" x14ac:dyDescent="0.35">
      <c r="C807" s="55" t="s">
        <v>367</v>
      </c>
      <c r="E807" s="56">
        <v>179</v>
      </c>
      <c r="G807" s="55" t="s">
        <v>368</v>
      </c>
      <c r="H807" s="55" t="s">
        <v>12</v>
      </c>
      <c r="I807" s="55">
        <v>137</v>
      </c>
      <c r="J807" s="55" t="s">
        <v>396</v>
      </c>
      <c r="K807" s="55">
        <v>2</v>
      </c>
      <c r="L807" s="39" t="s">
        <v>458</v>
      </c>
      <c r="M807" s="39"/>
      <c r="N807" s="39" t="s">
        <v>508</v>
      </c>
      <c r="R807" s="70" t="s">
        <v>1639</v>
      </c>
      <c r="S807" s="80" t="s">
        <v>1813</v>
      </c>
      <c r="T807" s="55" t="s">
        <v>69</v>
      </c>
      <c r="U807" s="39"/>
      <c r="V807" s="55" t="s">
        <v>55</v>
      </c>
    </row>
    <row r="808" spans="3:22" ht="37.5" x14ac:dyDescent="0.35">
      <c r="C808" s="56" t="s">
        <v>367</v>
      </c>
      <c r="D808" s="56"/>
      <c r="E808" s="56">
        <v>153</v>
      </c>
      <c r="F808" s="56"/>
      <c r="G808" s="56" t="s">
        <v>368</v>
      </c>
      <c r="H808" s="56" t="s">
        <v>12</v>
      </c>
      <c r="I808" s="56">
        <v>137</v>
      </c>
      <c r="J808" s="56" t="s">
        <v>381</v>
      </c>
      <c r="K808" s="56">
        <v>10</v>
      </c>
      <c r="L808" s="39" t="s">
        <v>435</v>
      </c>
      <c r="M808" s="39"/>
      <c r="N808" s="39" t="s">
        <v>488</v>
      </c>
      <c r="O808" s="45"/>
      <c r="Q808" s="51"/>
      <c r="R808" s="70" t="s">
        <v>1639</v>
      </c>
      <c r="S808" s="80" t="s">
        <v>1813</v>
      </c>
      <c r="T808" s="55" t="s">
        <v>69</v>
      </c>
      <c r="U808" s="39"/>
      <c r="V808" s="55" t="s">
        <v>55</v>
      </c>
    </row>
    <row r="809" spans="3:22" ht="25" x14ac:dyDescent="0.35">
      <c r="C809" s="55" t="s">
        <v>512</v>
      </c>
      <c r="D809" s="56"/>
      <c r="E809" s="56">
        <v>236</v>
      </c>
      <c r="F809" s="56"/>
      <c r="G809" s="55" t="s">
        <v>513</v>
      </c>
      <c r="H809" s="55" t="s">
        <v>12</v>
      </c>
      <c r="I809" s="55">
        <v>137</v>
      </c>
      <c r="J809" s="57" t="s">
        <v>396</v>
      </c>
      <c r="K809" s="55">
        <v>11</v>
      </c>
      <c r="L809" s="39" t="s">
        <v>585</v>
      </c>
      <c r="M809" s="39"/>
      <c r="N809" s="39" t="s">
        <v>646</v>
      </c>
      <c r="R809" s="70" t="s">
        <v>1639</v>
      </c>
      <c r="S809" s="80" t="s">
        <v>1813</v>
      </c>
      <c r="T809" s="55" t="s">
        <v>69</v>
      </c>
      <c r="U809" s="39"/>
      <c r="V809" s="55" t="s">
        <v>55</v>
      </c>
    </row>
    <row r="810" spans="3:22" ht="25" x14ac:dyDescent="0.35">
      <c r="C810" s="55" t="s">
        <v>741</v>
      </c>
      <c r="E810" s="56">
        <v>446</v>
      </c>
      <c r="G810" s="55" t="s">
        <v>742</v>
      </c>
      <c r="H810" s="55" t="s">
        <v>0</v>
      </c>
      <c r="I810" s="55">
        <v>138</v>
      </c>
      <c r="J810" s="55" t="s">
        <v>278</v>
      </c>
      <c r="K810" s="55">
        <v>19</v>
      </c>
      <c r="L810" s="39" t="s">
        <v>949</v>
      </c>
      <c r="M810" s="39"/>
      <c r="N810" s="39" t="s">
        <v>810</v>
      </c>
      <c r="P810" s="78" t="s">
        <v>49</v>
      </c>
      <c r="R810" s="68"/>
      <c r="S810" s="44"/>
      <c r="T810" s="55" t="s">
        <v>64</v>
      </c>
      <c r="U810" s="39"/>
    </row>
    <row r="811" spans="3:22" x14ac:dyDescent="0.35">
      <c r="C811" s="55" t="s">
        <v>1166</v>
      </c>
      <c r="E811" s="56">
        <v>678</v>
      </c>
      <c r="G811" s="55" t="s">
        <v>742</v>
      </c>
      <c r="H811" s="55" t="s">
        <v>12</v>
      </c>
      <c r="I811" s="55">
        <v>139</v>
      </c>
      <c r="J811" s="55" t="s">
        <v>395</v>
      </c>
      <c r="K811" s="55">
        <v>3</v>
      </c>
      <c r="L811" s="39" t="s">
        <v>1359</v>
      </c>
      <c r="M811" s="39"/>
      <c r="N811" s="39" t="s">
        <v>1258</v>
      </c>
      <c r="R811" s="70" t="s">
        <v>1639</v>
      </c>
      <c r="S811" s="80" t="s">
        <v>1813</v>
      </c>
      <c r="T811" s="55" t="s">
        <v>69</v>
      </c>
      <c r="U811" s="39"/>
      <c r="V811" s="55" t="s">
        <v>55</v>
      </c>
    </row>
    <row r="812" spans="3:22" ht="25" x14ac:dyDescent="0.35">
      <c r="C812" s="56" t="s">
        <v>367</v>
      </c>
      <c r="D812" s="56"/>
      <c r="E812" s="56">
        <v>180</v>
      </c>
      <c r="F812" s="56"/>
      <c r="G812" s="56" t="s">
        <v>368</v>
      </c>
      <c r="H812" s="56" t="s">
        <v>12</v>
      </c>
      <c r="I812" s="56">
        <v>139</v>
      </c>
      <c r="J812" s="56" t="s">
        <v>278</v>
      </c>
      <c r="K812" s="56">
        <v>9</v>
      </c>
      <c r="L812" s="39" t="s">
        <v>458</v>
      </c>
      <c r="M812" s="39"/>
      <c r="N812" s="39" t="s">
        <v>508</v>
      </c>
      <c r="O812" s="45"/>
      <c r="P812" s="55" t="s">
        <v>49</v>
      </c>
      <c r="Q812" s="39" t="s">
        <v>1799</v>
      </c>
      <c r="R812" s="68" t="s">
        <v>1640</v>
      </c>
      <c r="S812" s="44"/>
      <c r="T812" s="55" t="s">
        <v>64</v>
      </c>
    </row>
    <row r="813" spans="3:22" ht="37.5" x14ac:dyDescent="0.35">
      <c r="C813" s="55" t="s">
        <v>39</v>
      </c>
      <c r="E813" s="56">
        <v>112</v>
      </c>
      <c r="G813" s="55" t="s">
        <v>40</v>
      </c>
      <c r="H813" s="55" t="s">
        <v>12</v>
      </c>
      <c r="I813" s="55">
        <v>139</v>
      </c>
      <c r="J813" s="55" t="s">
        <v>278</v>
      </c>
      <c r="K813" s="55">
        <v>11</v>
      </c>
      <c r="L813" s="39" t="s">
        <v>352</v>
      </c>
      <c r="M813" s="39"/>
      <c r="N813" s="39" t="s">
        <v>353</v>
      </c>
      <c r="P813" s="55" t="s">
        <v>49</v>
      </c>
      <c r="Q813" s="39" t="s">
        <v>1799</v>
      </c>
      <c r="R813" s="68" t="s">
        <v>1640</v>
      </c>
      <c r="S813" s="44"/>
      <c r="T813" s="55" t="s">
        <v>64</v>
      </c>
    </row>
    <row r="814" spans="3:22" x14ac:dyDescent="0.35">
      <c r="C814" s="55" t="s">
        <v>741</v>
      </c>
      <c r="E814" s="56">
        <v>447</v>
      </c>
      <c r="G814" s="55" t="s">
        <v>742</v>
      </c>
      <c r="H814" s="55" t="s">
        <v>0</v>
      </c>
      <c r="I814" s="55">
        <v>141</v>
      </c>
      <c r="J814" s="55" t="s">
        <v>799</v>
      </c>
      <c r="K814" s="55">
        <v>6</v>
      </c>
      <c r="L814" s="39" t="s">
        <v>950</v>
      </c>
      <c r="M814" s="39"/>
      <c r="N814" s="39" t="s">
        <v>810</v>
      </c>
      <c r="P814" s="78" t="s">
        <v>49</v>
      </c>
      <c r="R814" s="68"/>
      <c r="S814" s="44"/>
      <c r="T814" s="55" t="s">
        <v>64</v>
      </c>
      <c r="U814" s="39"/>
    </row>
    <row r="815" spans="3:22" ht="62.5" x14ac:dyDescent="0.35">
      <c r="C815" s="55" t="s">
        <v>741</v>
      </c>
      <c r="E815" s="56">
        <v>448</v>
      </c>
      <c r="G815" s="55" t="s">
        <v>742</v>
      </c>
      <c r="H815" s="55" t="s">
        <v>0</v>
      </c>
      <c r="I815" s="55">
        <v>142</v>
      </c>
      <c r="J815" s="55" t="s">
        <v>800</v>
      </c>
      <c r="K815" s="55">
        <v>17</v>
      </c>
      <c r="L815" s="39" t="s">
        <v>951</v>
      </c>
      <c r="M815" s="39"/>
      <c r="N815" s="39" t="s">
        <v>810</v>
      </c>
      <c r="P815" s="55" t="s">
        <v>50</v>
      </c>
      <c r="Q815" s="39" t="s">
        <v>1747</v>
      </c>
      <c r="R815" s="68"/>
      <c r="S815" s="44"/>
      <c r="T815" s="55" t="s">
        <v>65</v>
      </c>
      <c r="U815" s="39"/>
    </row>
    <row r="816" spans="3:22" ht="25" x14ac:dyDescent="0.35">
      <c r="C816" s="55" t="s">
        <v>741</v>
      </c>
      <c r="E816" s="56">
        <v>449</v>
      </c>
      <c r="G816" s="55" t="s">
        <v>742</v>
      </c>
      <c r="H816" s="55" t="s">
        <v>0</v>
      </c>
      <c r="I816" s="55">
        <v>143</v>
      </c>
      <c r="J816" s="55" t="s">
        <v>801</v>
      </c>
      <c r="K816" s="55">
        <v>11</v>
      </c>
      <c r="L816" s="39" t="s">
        <v>952</v>
      </c>
      <c r="M816" s="39"/>
      <c r="N816" s="39" t="s">
        <v>810</v>
      </c>
      <c r="P816" s="78" t="s">
        <v>49</v>
      </c>
      <c r="R816" s="68"/>
      <c r="S816" s="44"/>
      <c r="T816" s="55" t="s">
        <v>64</v>
      </c>
      <c r="U816" s="39"/>
    </row>
    <row r="817" spans="3:22" ht="62.5" x14ac:dyDescent="0.35">
      <c r="C817" s="55" t="s">
        <v>741</v>
      </c>
      <c r="E817" s="56">
        <v>450</v>
      </c>
      <c r="G817" s="55" t="s">
        <v>742</v>
      </c>
      <c r="H817" s="55" t="s">
        <v>0</v>
      </c>
      <c r="I817" s="55">
        <v>143</v>
      </c>
      <c r="J817" s="55" t="s">
        <v>801</v>
      </c>
      <c r="K817" s="55">
        <v>16</v>
      </c>
      <c r="L817" s="39" t="s">
        <v>951</v>
      </c>
      <c r="M817" s="39"/>
      <c r="N817" s="39" t="s">
        <v>810</v>
      </c>
      <c r="P817" s="55" t="s">
        <v>50</v>
      </c>
      <c r="Q817" s="39" t="s">
        <v>1748</v>
      </c>
      <c r="R817" s="68"/>
      <c r="S817" s="44"/>
      <c r="T817" s="55" t="s">
        <v>65</v>
      </c>
      <c r="U817" s="39"/>
    </row>
    <row r="818" spans="3:22" ht="25" x14ac:dyDescent="0.35">
      <c r="C818" s="55" t="s">
        <v>985</v>
      </c>
      <c r="E818" s="56">
        <v>525</v>
      </c>
      <c r="G818" s="55" t="s">
        <v>986</v>
      </c>
      <c r="H818" s="55" t="s">
        <v>0</v>
      </c>
      <c r="I818" s="55">
        <v>144</v>
      </c>
      <c r="J818" s="55" t="s">
        <v>993</v>
      </c>
      <c r="K818" s="55">
        <v>13</v>
      </c>
      <c r="L818" s="39" t="s">
        <v>1070</v>
      </c>
      <c r="M818" s="39"/>
      <c r="N818" s="39" t="s">
        <v>1029</v>
      </c>
      <c r="P818" s="78" t="s">
        <v>49</v>
      </c>
      <c r="Q818" s="77"/>
      <c r="R818" s="78"/>
      <c r="S818" s="77"/>
      <c r="T818" s="78" t="s">
        <v>64</v>
      </c>
      <c r="U818" s="77"/>
    </row>
    <row r="819" spans="3:22" x14ac:dyDescent="0.35">
      <c r="C819" s="55" t="s">
        <v>741</v>
      </c>
      <c r="E819" s="56">
        <v>451</v>
      </c>
      <c r="G819" s="55" t="s">
        <v>742</v>
      </c>
      <c r="H819" s="55" t="s">
        <v>0</v>
      </c>
      <c r="I819" s="55">
        <v>145</v>
      </c>
      <c r="J819" s="55" t="s">
        <v>802</v>
      </c>
      <c r="K819" s="55">
        <v>17</v>
      </c>
      <c r="L819" s="39" t="s">
        <v>953</v>
      </c>
      <c r="M819" s="39"/>
      <c r="N819" s="39" t="s">
        <v>810</v>
      </c>
      <c r="R819" s="68"/>
      <c r="T819" s="55" t="s">
        <v>69</v>
      </c>
      <c r="U819" s="39"/>
      <c r="V819" s="55" t="s">
        <v>51</v>
      </c>
    </row>
    <row r="820" spans="3:22" ht="37.5" x14ac:dyDescent="0.35">
      <c r="C820" s="55" t="s">
        <v>1166</v>
      </c>
      <c r="E820" s="56">
        <v>680</v>
      </c>
      <c r="G820" s="55" t="s">
        <v>742</v>
      </c>
      <c r="H820" s="55" t="s">
        <v>12</v>
      </c>
      <c r="I820" s="55">
        <v>145</v>
      </c>
      <c r="J820" s="55" t="s">
        <v>802</v>
      </c>
      <c r="K820" s="55">
        <v>19</v>
      </c>
      <c r="L820" s="39" t="s">
        <v>1361</v>
      </c>
      <c r="M820" s="39"/>
      <c r="N820" s="39" t="s">
        <v>1260</v>
      </c>
      <c r="P820" s="55" t="s">
        <v>52</v>
      </c>
      <c r="Q820" s="39" t="s">
        <v>1838</v>
      </c>
      <c r="R820" s="68" t="s">
        <v>1641</v>
      </c>
      <c r="T820" s="55" t="s">
        <v>67</v>
      </c>
      <c r="U820" s="39"/>
      <c r="V820" s="39"/>
    </row>
    <row r="821" spans="3:22" ht="25" x14ac:dyDescent="0.35">
      <c r="C821" s="55" t="s">
        <v>741</v>
      </c>
      <c r="E821" s="56">
        <v>453</v>
      </c>
      <c r="G821" s="55" t="s">
        <v>742</v>
      </c>
      <c r="H821" s="55" t="s">
        <v>12</v>
      </c>
      <c r="I821" s="55">
        <v>146</v>
      </c>
      <c r="J821" s="55" t="s">
        <v>279</v>
      </c>
      <c r="K821" s="55">
        <v>1</v>
      </c>
      <c r="L821" s="39" t="s">
        <v>955</v>
      </c>
      <c r="M821" s="39"/>
      <c r="N821" s="39" t="s">
        <v>810</v>
      </c>
      <c r="P821" s="55" t="s">
        <v>49</v>
      </c>
      <c r="Q821" s="39" t="s">
        <v>1838</v>
      </c>
      <c r="R821" s="68" t="s">
        <v>1641</v>
      </c>
      <c r="T821" s="55" t="s">
        <v>67</v>
      </c>
      <c r="U821" s="39"/>
      <c r="V821" s="39"/>
    </row>
    <row r="822" spans="3:22" x14ac:dyDescent="0.35">
      <c r="C822" s="55" t="s">
        <v>741</v>
      </c>
      <c r="E822" s="56">
        <v>454</v>
      </c>
      <c r="G822" s="55" t="s">
        <v>742</v>
      </c>
      <c r="H822" s="55" t="s">
        <v>12</v>
      </c>
      <c r="I822" s="55">
        <v>146</v>
      </c>
      <c r="J822" s="55" t="s">
        <v>279</v>
      </c>
      <c r="K822" s="55">
        <v>1</v>
      </c>
      <c r="L822" s="39" t="s">
        <v>956</v>
      </c>
      <c r="M822" s="39"/>
      <c r="N822" s="39" t="s">
        <v>810</v>
      </c>
      <c r="P822" s="55" t="s">
        <v>52</v>
      </c>
      <c r="Q822" s="39" t="s">
        <v>1838</v>
      </c>
      <c r="R822" s="68" t="s">
        <v>1641</v>
      </c>
      <c r="T822" s="55" t="s">
        <v>67</v>
      </c>
      <c r="U822" s="39"/>
      <c r="V822" s="39"/>
    </row>
    <row r="823" spans="3:22" ht="50" x14ac:dyDescent="0.35">
      <c r="C823" s="55" t="s">
        <v>1124</v>
      </c>
      <c r="E823" s="56">
        <v>561</v>
      </c>
      <c r="G823" s="55" t="s">
        <v>1125</v>
      </c>
      <c r="H823" s="55" t="s">
        <v>0</v>
      </c>
      <c r="I823" s="55">
        <v>146</v>
      </c>
      <c r="J823" s="55" t="s">
        <v>279</v>
      </c>
      <c r="K823" s="55">
        <v>1</v>
      </c>
      <c r="L823" s="39" t="s">
        <v>1148</v>
      </c>
      <c r="M823" s="39"/>
      <c r="N823" s="39" t="s">
        <v>1135</v>
      </c>
      <c r="P823" s="78" t="s">
        <v>49</v>
      </c>
      <c r="R823" s="68"/>
      <c r="S823" s="44"/>
      <c r="T823" s="55" t="s">
        <v>64</v>
      </c>
      <c r="U823" s="39"/>
    </row>
    <row r="824" spans="3:22" x14ac:dyDescent="0.35">
      <c r="C824" s="55" t="s">
        <v>741</v>
      </c>
      <c r="E824" s="56">
        <v>452</v>
      </c>
      <c r="G824" s="55" t="s">
        <v>742</v>
      </c>
      <c r="H824" s="55" t="s">
        <v>12</v>
      </c>
      <c r="I824" s="55">
        <v>146</v>
      </c>
      <c r="J824" s="55" t="s">
        <v>279</v>
      </c>
      <c r="K824" s="55">
        <v>5</v>
      </c>
      <c r="L824" s="39" t="s">
        <v>954</v>
      </c>
      <c r="M824" s="39"/>
      <c r="N824" s="39" t="s">
        <v>810</v>
      </c>
      <c r="P824" s="55" t="s">
        <v>50</v>
      </c>
      <c r="Q824" s="39" t="s">
        <v>1838</v>
      </c>
      <c r="R824" s="68" t="s">
        <v>1641</v>
      </c>
      <c r="T824" s="55" t="s">
        <v>65</v>
      </c>
      <c r="U824" s="39"/>
      <c r="V824" s="39"/>
    </row>
    <row r="825" spans="3:22" x14ac:dyDescent="0.35">
      <c r="C825" s="55" t="s">
        <v>39</v>
      </c>
      <c r="E825" s="56">
        <v>113</v>
      </c>
      <c r="G825" s="55" t="s">
        <v>40</v>
      </c>
      <c r="H825" s="55" t="s">
        <v>12</v>
      </c>
      <c r="I825" s="55">
        <v>146</v>
      </c>
      <c r="J825" s="55" t="s">
        <v>279</v>
      </c>
      <c r="K825" s="55">
        <v>11</v>
      </c>
      <c r="L825" s="39" t="s">
        <v>354</v>
      </c>
      <c r="M825" s="39"/>
      <c r="N825" s="39" t="s">
        <v>354</v>
      </c>
      <c r="P825" s="55" t="s">
        <v>52</v>
      </c>
      <c r="Q825" s="39" t="s">
        <v>1838</v>
      </c>
      <c r="R825" s="68" t="s">
        <v>1641</v>
      </c>
      <c r="T825" s="55" t="s">
        <v>67</v>
      </c>
      <c r="U825" s="39"/>
      <c r="V825" s="39"/>
    </row>
    <row r="826" spans="3:22" x14ac:dyDescent="0.35">
      <c r="C826" s="55" t="s">
        <v>1166</v>
      </c>
      <c r="E826" s="56">
        <v>681</v>
      </c>
      <c r="G826" s="55" t="s">
        <v>742</v>
      </c>
      <c r="H826" s="55" t="s">
        <v>12</v>
      </c>
      <c r="I826" s="55">
        <v>146</v>
      </c>
      <c r="J826" s="55" t="s">
        <v>279</v>
      </c>
      <c r="K826" s="55">
        <v>11</v>
      </c>
      <c r="L826" s="39" t="s">
        <v>1362</v>
      </c>
      <c r="M826" s="39"/>
      <c r="N826" s="39" t="s">
        <v>13</v>
      </c>
      <c r="P826" s="55" t="s">
        <v>52</v>
      </c>
      <c r="Q826" s="39" t="s">
        <v>1838</v>
      </c>
      <c r="R826" s="68" t="s">
        <v>1641</v>
      </c>
      <c r="T826" s="55" t="s">
        <v>67</v>
      </c>
      <c r="U826" s="39"/>
      <c r="V826" s="39"/>
    </row>
    <row r="827" spans="3:22" ht="100" x14ac:dyDescent="0.35">
      <c r="C827" s="55" t="s">
        <v>512</v>
      </c>
      <c r="E827" s="56">
        <v>237</v>
      </c>
      <c r="G827" s="55" t="s">
        <v>513</v>
      </c>
      <c r="H827" s="55" t="s">
        <v>12</v>
      </c>
      <c r="I827" s="55">
        <v>147</v>
      </c>
      <c r="J827" s="55" t="s">
        <v>524</v>
      </c>
      <c r="K827" s="55">
        <v>6</v>
      </c>
      <c r="L827" s="39" t="s">
        <v>586</v>
      </c>
      <c r="M827" s="39"/>
      <c r="N827" s="39" t="s">
        <v>647</v>
      </c>
      <c r="Q827" s="39" t="s">
        <v>1881</v>
      </c>
      <c r="R827" s="68" t="s">
        <v>1642</v>
      </c>
      <c r="S827" s="39" t="s">
        <v>1813</v>
      </c>
      <c r="T827" s="55" t="s">
        <v>69</v>
      </c>
      <c r="U827" s="39"/>
      <c r="V827" s="55" t="s">
        <v>56</v>
      </c>
    </row>
    <row r="828" spans="3:22" ht="50" x14ac:dyDescent="0.35">
      <c r="C828" s="55" t="s">
        <v>47</v>
      </c>
      <c r="E828" s="56">
        <v>283</v>
      </c>
      <c r="G828" s="55" t="s">
        <v>709</v>
      </c>
      <c r="H828" s="55" t="s">
        <v>12</v>
      </c>
      <c r="I828" s="55">
        <v>147</v>
      </c>
      <c r="J828" s="55" t="s">
        <v>33</v>
      </c>
      <c r="K828" s="55">
        <v>11</v>
      </c>
      <c r="L828" s="39" t="s">
        <v>723</v>
      </c>
      <c r="M828" s="39"/>
      <c r="N828" s="39" t="s">
        <v>31</v>
      </c>
      <c r="R828" s="68" t="s">
        <v>1642</v>
      </c>
      <c r="S828" s="39" t="s">
        <v>1813</v>
      </c>
      <c r="T828" s="55" t="s">
        <v>69</v>
      </c>
      <c r="U828" s="39"/>
      <c r="V828" s="55" t="s">
        <v>56</v>
      </c>
    </row>
    <row r="829" spans="3:22" ht="37.5" x14ac:dyDescent="0.35">
      <c r="C829" s="55" t="s">
        <v>47</v>
      </c>
      <c r="E829" s="56">
        <v>285</v>
      </c>
      <c r="G829" s="55" t="s">
        <v>709</v>
      </c>
      <c r="H829" s="55" t="s">
        <v>12</v>
      </c>
      <c r="I829" s="55">
        <v>147</v>
      </c>
      <c r="J829" s="55" t="s">
        <v>33</v>
      </c>
      <c r="K829" s="55">
        <v>11</v>
      </c>
      <c r="L829" s="39" t="s">
        <v>725</v>
      </c>
      <c r="M829" s="39"/>
      <c r="N829" s="39" t="s">
        <v>31</v>
      </c>
      <c r="R829" s="68" t="s">
        <v>1642</v>
      </c>
      <c r="S829" s="39" t="s">
        <v>1813</v>
      </c>
      <c r="T829" s="55" t="s">
        <v>69</v>
      </c>
      <c r="U829" s="39"/>
      <c r="V829" s="55" t="s">
        <v>56</v>
      </c>
    </row>
    <row r="830" spans="3:22" x14ac:dyDescent="0.35">
      <c r="C830" s="55" t="s">
        <v>741</v>
      </c>
      <c r="E830" s="56">
        <v>455</v>
      </c>
      <c r="G830" s="55" t="s">
        <v>742</v>
      </c>
      <c r="H830" s="55" t="s">
        <v>0</v>
      </c>
      <c r="I830" s="55">
        <v>147</v>
      </c>
      <c r="J830" s="55" t="s">
        <v>33</v>
      </c>
      <c r="K830" s="55" t="s">
        <v>803</v>
      </c>
      <c r="L830" s="39" t="s">
        <v>957</v>
      </c>
      <c r="M830" s="39"/>
      <c r="N830" s="39" t="s">
        <v>810</v>
      </c>
      <c r="P830" s="78" t="s">
        <v>49</v>
      </c>
      <c r="Q830" s="77"/>
      <c r="R830" s="78"/>
      <c r="S830" s="77"/>
      <c r="T830" s="78" t="s">
        <v>64</v>
      </c>
      <c r="U830" s="77"/>
    </row>
    <row r="831" spans="3:22" ht="50" x14ac:dyDescent="0.35">
      <c r="C831" s="56" t="s">
        <v>39</v>
      </c>
      <c r="D831" s="56"/>
      <c r="E831" s="56">
        <v>114</v>
      </c>
      <c r="F831" s="56"/>
      <c r="G831" s="56" t="s">
        <v>40</v>
      </c>
      <c r="H831" s="56" t="s">
        <v>12</v>
      </c>
      <c r="I831" s="56">
        <v>149</v>
      </c>
      <c r="J831" s="60" t="s">
        <v>280</v>
      </c>
      <c r="K831" s="56">
        <v>5</v>
      </c>
      <c r="L831" s="39" t="s">
        <v>355</v>
      </c>
      <c r="M831" s="39"/>
      <c r="N831" s="39" t="s">
        <v>356</v>
      </c>
      <c r="O831" s="45"/>
      <c r="R831" s="68" t="s">
        <v>1642</v>
      </c>
      <c r="S831" s="39" t="s">
        <v>1810</v>
      </c>
      <c r="T831" s="55" t="s">
        <v>69</v>
      </c>
      <c r="U831" s="39"/>
      <c r="V831" s="55" t="s">
        <v>1648</v>
      </c>
    </row>
    <row r="832" spans="3:22" x14ac:dyDescent="0.35">
      <c r="C832" s="55" t="s">
        <v>741</v>
      </c>
      <c r="E832" s="56">
        <v>456</v>
      </c>
      <c r="G832" s="55" t="s">
        <v>742</v>
      </c>
      <c r="H832" s="55" t="s">
        <v>0</v>
      </c>
      <c r="I832" s="55">
        <v>149</v>
      </c>
      <c r="J832" s="55" t="s">
        <v>280</v>
      </c>
      <c r="K832" s="55">
        <v>5</v>
      </c>
      <c r="L832" s="39" t="s">
        <v>958</v>
      </c>
      <c r="M832" s="39"/>
      <c r="N832" s="39" t="s">
        <v>810</v>
      </c>
      <c r="P832" s="78" t="s">
        <v>49</v>
      </c>
      <c r="R832" s="68"/>
      <c r="S832" s="44"/>
      <c r="T832" s="55" t="s">
        <v>64</v>
      </c>
      <c r="U832" s="39"/>
    </row>
    <row r="833" spans="3:22" ht="25" x14ac:dyDescent="0.35">
      <c r="C833" s="55" t="s">
        <v>741</v>
      </c>
      <c r="E833" s="56">
        <v>457</v>
      </c>
      <c r="G833" s="55" t="s">
        <v>742</v>
      </c>
      <c r="H833" s="55" t="s">
        <v>0</v>
      </c>
      <c r="I833" s="55">
        <v>149</v>
      </c>
      <c r="J833" s="55" t="s">
        <v>280</v>
      </c>
      <c r="K833" s="55">
        <v>5</v>
      </c>
      <c r="L833" s="39" t="s">
        <v>959</v>
      </c>
      <c r="M833" s="39"/>
      <c r="N833" s="39" t="s">
        <v>810</v>
      </c>
      <c r="R833" s="68"/>
      <c r="T833" s="55" t="s">
        <v>69</v>
      </c>
      <c r="U833" s="39"/>
      <c r="V833" s="55" t="s">
        <v>51</v>
      </c>
    </row>
    <row r="834" spans="3:22" x14ac:dyDescent="0.35">
      <c r="C834" s="55" t="s">
        <v>1581</v>
      </c>
      <c r="E834" s="56">
        <v>907</v>
      </c>
      <c r="G834" s="55" t="s">
        <v>1582</v>
      </c>
      <c r="H834" s="55" t="s">
        <v>0</v>
      </c>
      <c r="I834" s="55">
        <v>149</v>
      </c>
      <c r="J834" s="55" t="s">
        <v>280</v>
      </c>
      <c r="K834" s="55">
        <v>5</v>
      </c>
      <c r="L834" s="39" t="s">
        <v>1608</v>
      </c>
      <c r="M834" s="39"/>
      <c r="N834" s="39" t="s">
        <v>1591</v>
      </c>
      <c r="R834" s="68"/>
      <c r="T834" s="55" t="s">
        <v>69</v>
      </c>
      <c r="U834" s="39"/>
      <c r="V834" s="55" t="s">
        <v>51</v>
      </c>
    </row>
    <row r="835" spans="3:22" x14ac:dyDescent="0.35">
      <c r="C835" s="55" t="s">
        <v>741</v>
      </c>
      <c r="E835" s="56">
        <v>458</v>
      </c>
      <c r="G835" s="55" t="s">
        <v>742</v>
      </c>
      <c r="H835" s="55" t="s">
        <v>0</v>
      </c>
      <c r="I835" s="55">
        <v>152</v>
      </c>
      <c r="J835" s="55" t="s">
        <v>34</v>
      </c>
      <c r="K835" s="55">
        <v>12</v>
      </c>
      <c r="L835" s="39" t="s">
        <v>960</v>
      </c>
      <c r="M835" s="39"/>
      <c r="N835" s="39" t="s">
        <v>810</v>
      </c>
      <c r="P835" s="78" t="s">
        <v>49</v>
      </c>
      <c r="R835" s="68"/>
      <c r="S835" s="44"/>
      <c r="T835" s="55" t="s">
        <v>64</v>
      </c>
      <c r="U835" s="39"/>
    </row>
    <row r="836" spans="3:22" ht="37.5" x14ac:dyDescent="0.35">
      <c r="C836" s="55" t="s">
        <v>741</v>
      </c>
      <c r="E836" s="56">
        <v>459</v>
      </c>
      <c r="G836" s="55" t="s">
        <v>742</v>
      </c>
      <c r="H836" s="55" t="s">
        <v>12</v>
      </c>
      <c r="I836" s="55">
        <v>154</v>
      </c>
      <c r="J836" s="55" t="s">
        <v>34</v>
      </c>
      <c r="K836" s="55">
        <v>2</v>
      </c>
      <c r="L836" s="39" t="s">
        <v>961</v>
      </c>
      <c r="M836" s="39"/>
      <c r="N836" s="39" t="s">
        <v>810</v>
      </c>
      <c r="P836" s="55" t="s">
        <v>52</v>
      </c>
      <c r="Q836" s="39" t="s">
        <v>1808</v>
      </c>
      <c r="R836" s="68" t="s">
        <v>1643</v>
      </c>
      <c r="T836" s="55" t="s">
        <v>64</v>
      </c>
      <c r="U836" s="39"/>
    </row>
    <row r="837" spans="3:22" ht="25" x14ac:dyDescent="0.35">
      <c r="C837" s="55" t="s">
        <v>367</v>
      </c>
      <c r="E837" s="56">
        <v>163</v>
      </c>
      <c r="G837" s="55" t="s">
        <v>368</v>
      </c>
      <c r="H837" s="55" t="s">
        <v>12</v>
      </c>
      <c r="I837" s="55">
        <v>154</v>
      </c>
      <c r="J837" s="55" t="s">
        <v>384</v>
      </c>
      <c r="K837" s="55">
        <v>14</v>
      </c>
      <c r="L837" s="39" t="s">
        <v>444</v>
      </c>
      <c r="M837" s="39"/>
      <c r="N837" s="39" t="s">
        <v>498</v>
      </c>
      <c r="P837" s="55" t="s">
        <v>52</v>
      </c>
      <c r="Q837" s="39" t="s">
        <v>1808</v>
      </c>
      <c r="R837" s="68" t="s">
        <v>1643</v>
      </c>
      <c r="T837" s="55" t="s">
        <v>64</v>
      </c>
      <c r="U837" s="39"/>
    </row>
    <row r="838" spans="3:22" ht="25" x14ac:dyDescent="0.35">
      <c r="C838" s="55" t="s">
        <v>32</v>
      </c>
      <c r="E838" s="56">
        <v>477</v>
      </c>
      <c r="G838" s="55" t="s">
        <v>27</v>
      </c>
      <c r="H838" s="64" t="s">
        <v>12</v>
      </c>
      <c r="I838" s="55">
        <v>154</v>
      </c>
      <c r="J838" s="55" t="s">
        <v>384</v>
      </c>
      <c r="K838" s="55">
        <v>14</v>
      </c>
      <c r="L838" s="39" t="s">
        <v>982</v>
      </c>
      <c r="M838" s="39"/>
      <c r="N838" s="39" t="s">
        <v>977</v>
      </c>
      <c r="P838" s="55" t="s">
        <v>52</v>
      </c>
      <c r="Q838" s="39" t="s">
        <v>1808</v>
      </c>
      <c r="R838" s="68" t="s">
        <v>1643</v>
      </c>
      <c r="T838" s="55" t="s">
        <v>64</v>
      </c>
      <c r="U838" s="39"/>
    </row>
    <row r="839" spans="3:22" ht="25" x14ac:dyDescent="0.35">
      <c r="C839" s="55" t="s">
        <v>512</v>
      </c>
      <c r="E839" s="56">
        <v>238</v>
      </c>
      <c r="G839" s="55" t="s">
        <v>513</v>
      </c>
      <c r="H839" s="55" t="s">
        <v>12</v>
      </c>
      <c r="I839" s="55">
        <v>154</v>
      </c>
      <c r="J839" s="55" t="s">
        <v>384</v>
      </c>
      <c r="K839" s="55">
        <v>15</v>
      </c>
      <c r="L839" s="39" t="s">
        <v>587</v>
      </c>
      <c r="M839" s="39"/>
      <c r="N839" s="39" t="s">
        <v>648</v>
      </c>
      <c r="P839" s="55" t="s">
        <v>52</v>
      </c>
      <c r="Q839" s="39" t="s">
        <v>1808</v>
      </c>
      <c r="R839" s="68" t="s">
        <v>1643</v>
      </c>
      <c r="T839" s="55" t="s">
        <v>64</v>
      </c>
      <c r="U839" s="39"/>
    </row>
    <row r="840" spans="3:22" ht="25" x14ac:dyDescent="0.35">
      <c r="C840" s="55" t="s">
        <v>47</v>
      </c>
      <c r="E840" s="56">
        <v>292</v>
      </c>
      <c r="G840" s="55" t="s">
        <v>709</v>
      </c>
      <c r="H840" s="55" t="s">
        <v>12</v>
      </c>
      <c r="I840" s="55">
        <v>154</v>
      </c>
      <c r="J840" s="55" t="s">
        <v>384</v>
      </c>
      <c r="K840" s="55">
        <v>15</v>
      </c>
      <c r="L840" s="39" t="s">
        <v>732</v>
      </c>
      <c r="M840" s="39"/>
      <c r="N840" s="39" t="s">
        <v>715</v>
      </c>
      <c r="P840" s="55" t="s">
        <v>52</v>
      </c>
      <c r="Q840" s="39" t="s">
        <v>1808</v>
      </c>
      <c r="R840" s="68" t="s">
        <v>1643</v>
      </c>
      <c r="T840" s="55" t="s">
        <v>64</v>
      </c>
      <c r="U840" s="39"/>
    </row>
    <row r="841" spans="3:22" ht="25" x14ac:dyDescent="0.35">
      <c r="C841" s="55" t="s">
        <v>741</v>
      </c>
      <c r="E841" s="56">
        <v>460</v>
      </c>
      <c r="G841" s="55" t="s">
        <v>742</v>
      </c>
      <c r="H841" s="55" t="s">
        <v>12</v>
      </c>
      <c r="I841" s="55">
        <v>154</v>
      </c>
      <c r="J841" s="55" t="s">
        <v>384</v>
      </c>
      <c r="K841" s="55">
        <v>15</v>
      </c>
      <c r="L841" s="39" t="s">
        <v>962</v>
      </c>
      <c r="M841" s="39"/>
      <c r="N841" s="39" t="s">
        <v>810</v>
      </c>
      <c r="P841" s="55" t="s">
        <v>52</v>
      </c>
      <c r="Q841" s="39" t="s">
        <v>1808</v>
      </c>
      <c r="R841" s="68" t="s">
        <v>1642</v>
      </c>
      <c r="T841" s="55" t="s">
        <v>64</v>
      </c>
      <c r="U841" s="39"/>
    </row>
    <row r="842" spans="3:22" ht="50" x14ac:dyDescent="0.35">
      <c r="C842" s="56" t="s">
        <v>367</v>
      </c>
      <c r="D842" s="56"/>
      <c r="E842" s="56">
        <v>171</v>
      </c>
      <c r="F842" s="56"/>
      <c r="G842" s="56" t="s">
        <v>368</v>
      </c>
      <c r="H842" s="56" t="s">
        <v>12</v>
      </c>
      <c r="I842" s="56">
        <v>155</v>
      </c>
      <c r="J842" s="56" t="s">
        <v>391</v>
      </c>
      <c r="K842" s="56">
        <v>7</v>
      </c>
      <c r="L842" s="39" t="s">
        <v>451</v>
      </c>
      <c r="M842" s="39"/>
      <c r="N842" s="39" t="s">
        <v>501</v>
      </c>
      <c r="O842" s="45"/>
      <c r="P842" s="55" t="s">
        <v>50</v>
      </c>
      <c r="Q842" s="39" t="s">
        <v>1799</v>
      </c>
      <c r="R842" s="68" t="s">
        <v>1642</v>
      </c>
      <c r="S842" s="44"/>
      <c r="T842" s="55" t="s">
        <v>65</v>
      </c>
      <c r="U842" s="61" t="s">
        <v>1759</v>
      </c>
    </row>
    <row r="843" spans="3:22" ht="37.5" x14ac:dyDescent="0.35">
      <c r="C843" s="55" t="s">
        <v>39</v>
      </c>
      <c r="E843" s="56">
        <v>115</v>
      </c>
      <c r="G843" s="55" t="s">
        <v>40</v>
      </c>
      <c r="H843" s="55" t="s">
        <v>12</v>
      </c>
      <c r="I843" s="55">
        <v>155</v>
      </c>
      <c r="J843" s="55">
        <v>16.100000000000001</v>
      </c>
      <c r="K843" s="55">
        <v>18</v>
      </c>
      <c r="L843" s="39" t="s">
        <v>357</v>
      </c>
      <c r="M843" s="39"/>
      <c r="N843" s="39" t="s">
        <v>358</v>
      </c>
      <c r="P843" s="55" t="s">
        <v>52</v>
      </c>
      <c r="Q843" s="39" t="s">
        <v>1832</v>
      </c>
      <c r="R843" s="68" t="s">
        <v>1642</v>
      </c>
      <c r="T843" s="55" t="s">
        <v>64</v>
      </c>
      <c r="U843" s="39"/>
      <c r="V843" s="39"/>
    </row>
    <row r="844" spans="3:22" ht="125" x14ac:dyDescent="0.35">
      <c r="C844" s="55" t="s">
        <v>26</v>
      </c>
      <c r="E844" s="56">
        <v>270</v>
      </c>
      <c r="G844" s="55" t="s">
        <v>27</v>
      </c>
      <c r="H844" s="55" t="s">
        <v>12</v>
      </c>
      <c r="I844" s="55">
        <v>155</v>
      </c>
      <c r="J844" s="55" t="s">
        <v>28</v>
      </c>
      <c r="K844" s="55">
        <v>26</v>
      </c>
      <c r="L844" s="39" t="s">
        <v>697</v>
      </c>
      <c r="M844" s="39"/>
      <c r="N844" s="39" t="s">
        <v>698</v>
      </c>
      <c r="R844" s="68" t="s">
        <v>1642</v>
      </c>
      <c r="S844" s="39" t="s">
        <v>1835</v>
      </c>
      <c r="T844" s="55" t="s">
        <v>69</v>
      </c>
      <c r="V844" s="55" t="s">
        <v>1720</v>
      </c>
    </row>
    <row r="845" spans="3:22" ht="25" x14ac:dyDescent="0.35">
      <c r="C845" s="55" t="s">
        <v>1566</v>
      </c>
      <c r="E845" s="56">
        <v>885</v>
      </c>
      <c r="G845" s="55" t="s">
        <v>742</v>
      </c>
      <c r="H845" s="55" t="s">
        <v>12</v>
      </c>
      <c r="I845" s="55">
        <v>155</v>
      </c>
      <c r="J845" s="55" t="s">
        <v>28</v>
      </c>
      <c r="K845" s="55" t="s">
        <v>1567</v>
      </c>
      <c r="L845" s="39" t="s">
        <v>1572</v>
      </c>
      <c r="M845" s="39"/>
      <c r="N845" s="39" t="s">
        <v>1570</v>
      </c>
      <c r="R845" s="68" t="s">
        <v>1642</v>
      </c>
      <c r="S845" s="39" t="s">
        <v>1810</v>
      </c>
      <c r="T845" s="55" t="s">
        <v>69</v>
      </c>
      <c r="U845" s="39"/>
      <c r="V845" s="55" t="s">
        <v>1648</v>
      </c>
    </row>
    <row r="846" spans="3:22" x14ac:dyDescent="0.35">
      <c r="C846" s="56" t="s">
        <v>39</v>
      </c>
      <c r="D846" s="56"/>
      <c r="E846" s="56">
        <v>116</v>
      </c>
      <c r="F846" s="56"/>
      <c r="G846" s="56" t="s">
        <v>40</v>
      </c>
      <c r="H846" s="56" t="s">
        <v>0</v>
      </c>
      <c r="I846" s="56">
        <v>156</v>
      </c>
      <c r="J846" s="60" t="s">
        <v>44</v>
      </c>
      <c r="K846" s="56">
        <v>2</v>
      </c>
      <c r="L846" s="39" t="s">
        <v>359</v>
      </c>
      <c r="M846" s="39"/>
      <c r="N846" s="39" t="s">
        <v>360</v>
      </c>
      <c r="O846" s="45"/>
      <c r="P846" s="78" t="s">
        <v>49</v>
      </c>
      <c r="R846" s="68"/>
      <c r="S846" s="44"/>
      <c r="T846" s="55" t="s">
        <v>64</v>
      </c>
      <c r="U846" s="39"/>
    </row>
    <row r="847" spans="3:22" ht="25" x14ac:dyDescent="0.35">
      <c r="C847" s="55" t="s">
        <v>26</v>
      </c>
      <c r="E847" s="56">
        <v>271</v>
      </c>
      <c r="G847" s="55" t="s">
        <v>27</v>
      </c>
      <c r="H847" s="55" t="s">
        <v>695</v>
      </c>
      <c r="I847" s="55">
        <v>156</v>
      </c>
      <c r="J847" s="55" t="s">
        <v>44</v>
      </c>
      <c r="K847" s="55">
        <v>2</v>
      </c>
      <c r="L847" s="39" t="s">
        <v>699</v>
      </c>
      <c r="M847" s="39"/>
      <c r="N847" s="39" t="s">
        <v>700</v>
      </c>
      <c r="P847" s="78" t="s">
        <v>49</v>
      </c>
      <c r="R847" s="68"/>
      <c r="S847" s="44"/>
      <c r="T847" s="55" t="s">
        <v>64</v>
      </c>
      <c r="U847" s="39"/>
    </row>
    <row r="848" spans="3:22" ht="75" x14ac:dyDescent="0.35">
      <c r="C848" s="55" t="s">
        <v>1364</v>
      </c>
      <c r="E848" s="56">
        <v>874</v>
      </c>
      <c r="G848" s="55" t="s">
        <v>513</v>
      </c>
      <c r="H848" s="55" t="s">
        <v>12</v>
      </c>
      <c r="I848" s="55">
        <v>156</v>
      </c>
      <c r="J848" s="55" t="s">
        <v>44</v>
      </c>
      <c r="K848" s="55">
        <v>2</v>
      </c>
      <c r="L848" s="39" t="s">
        <v>1553</v>
      </c>
      <c r="M848" s="39"/>
      <c r="R848" s="68" t="s">
        <v>1642</v>
      </c>
      <c r="S848" s="39" t="s">
        <v>1810</v>
      </c>
      <c r="T848" s="55" t="s">
        <v>69</v>
      </c>
      <c r="U848" s="39"/>
      <c r="V848" s="55" t="s">
        <v>1648</v>
      </c>
    </row>
    <row r="849" spans="3:22" x14ac:dyDescent="0.35">
      <c r="C849" s="55" t="s">
        <v>1566</v>
      </c>
      <c r="E849" s="56">
        <v>886</v>
      </c>
      <c r="G849" s="55" t="s">
        <v>742</v>
      </c>
      <c r="H849" s="55" t="s">
        <v>0</v>
      </c>
      <c r="I849" s="55">
        <v>156</v>
      </c>
      <c r="J849" s="55" t="s">
        <v>44</v>
      </c>
      <c r="K849" s="55">
        <v>2</v>
      </c>
      <c r="L849" s="39" t="s">
        <v>1573</v>
      </c>
      <c r="M849" s="39"/>
      <c r="N849" s="39" t="s">
        <v>31</v>
      </c>
      <c r="P849" s="78" t="s">
        <v>49</v>
      </c>
      <c r="R849" s="68"/>
      <c r="S849" s="44"/>
      <c r="T849" s="55" t="s">
        <v>64</v>
      </c>
      <c r="U849" s="39"/>
    </row>
    <row r="850" spans="3:22" x14ac:dyDescent="0.35">
      <c r="C850" s="55" t="s">
        <v>1566</v>
      </c>
      <c r="E850" s="56">
        <v>887</v>
      </c>
      <c r="G850" s="55" t="s">
        <v>742</v>
      </c>
      <c r="H850" s="55" t="s">
        <v>0</v>
      </c>
      <c r="I850" s="55">
        <v>156</v>
      </c>
      <c r="J850" s="55" t="s">
        <v>44</v>
      </c>
      <c r="K850" s="55">
        <v>2</v>
      </c>
      <c r="L850" s="39" t="s">
        <v>1574</v>
      </c>
      <c r="M850" s="39"/>
      <c r="N850" s="39" t="s">
        <v>31</v>
      </c>
      <c r="R850" s="68"/>
      <c r="T850" s="55" t="s">
        <v>69</v>
      </c>
      <c r="U850" s="39"/>
      <c r="V850" s="55" t="s">
        <v>51</v>
      </c>
    </row>
    <row r="851" spans="3:22" x14ac:dyDescent="0.35">
      <c r="C851" s="55" t="s">
        <v>1566</v>
      </c>
      <c r="E851" s="56">
        <v>888</v>
      </c>
      <c r="G851" s="55" t="s">
        <v>742</v>
      </c>
      <c r="H851" s="55" t="s">
        <v>0</v>
      </c>
      <c r="I851" s="55">
        <v>156</v>
      </c>
      <c r="J851" s="55" t="s">
        <v>44</v>
      </c>
      <c r="K851" s="55">
        <v>10</v>
      </c>
      <c r="L851" s="39" t="s">
        <v>1575</v>
      </c>
      <c r="M851" s="39"/>
      <c r="N851" s="39" t="s">
        <v>31</v>
      </c>
      <c r="P851" s="78" t="s">
        <v>49</v>
      </c>
      <c r="R851" s="68"/>
      <c r="S851" s="44"/>
      <c r="T851" s="55" t="s">
        <v>64</v>
      </c>
      <c r="U851" s="39"/>
    </row>
    <row r="852" spans="3:22" ht="75" x14ac:dyDescent="0.35">
      <c r="C852" s="55" t="s">
        <v>1364</v>
      </c>
      <c r="E852" s="56">
        <v>875</v>
      </c>
      <c r="G852" s="55" t="s">
        <v>513</v>
      </c>
      <c r="H852" s="55" t="s">
        <v>12</v>
      </c>
      <c r="I852" s="55">
        <v>156</v>
      </c>
      <c r="J852" s="55" t="s">
        <v>29</v>
      </c>
      <c r="K852" s="55">
        <v>18</v>
      </c>
      <c r="L852" s="39" t="s">
        <v>1554</v>
      </c>
      <c r="M852" s="39"/>
      <c r="R852" s="68"/>
      <c r="S852" s="80" t="s">
        <v>1813</v>
      </c>
      <c r="T852" s="55" t="s">
        <v>69</v>
      </c>
      <c r="U852" s="39" t="s">
        <v>1889</v>
      </c>
      <c r="V852" s="55" t="s">
        <v>1814</v>
      </c>
    </row>
    <row r="853" spans="3:22" ht="50" x14ac:dyDescent="0.35">
      <c r="C853" s="55" t="s">
        <v>26</v>
      </c>
      <c r="E853" s="56">
        <v>272</v>
      </c>
      <c r="G853" s="55" t="s">
        <v>27</v>
      </c>
      <c r="H853" s="55" t="s">
        <v>695</v>
      </c>
      <c r="I853" s="55">
        <v>156</v>
      </c>
      <c r="J853" s="55" t="s">
        <v>29</v>
      </c>
      <c r="K853" s="55">
        <v>20</v>
      </c>
      <c r="L853" s="39" t="s">
        <v>701</v>
      </c>
      <c r="M853" s="39"/>
      <c r="N853" s="39" t="s">
        <v>702</v>
      </c>
      <c r="P853" s="78" t="s">
        <v>49</v>
      </c>
      <c r="R853" s="68"/>
      <c r="S853" s="44"/>
      <c r="T853" s="55" t="s">
        <v>64</v>
      </c>
      <c r="U853" s="39"/>
    </row>
    <row r="854" spans="3:22" ht="37.5" x14ac:dyDescent="0.35">
      <c r="C854" s="55" t="s">
        <v>1364</v>
      </c>
      <c r="E854" s="56">
        <v>876</v>
      </c>
      <c r="G854" s="55" t="s">
        <v>513</v>
      </c>
      <c r="H854" s="55" t="s">
        <v>0</v>
      </c>
      <c r="I854" s="55">
        <v>157</v>
      </c>
      <c r="J854" s="55" t="s">
        <v>45</v>
      </c>
      <c r="K854" s="55">
        <v>2</v>
      </c>
      <c r="L854" s="39" t="s">
        <v>1555</v>
      </c>
      <c r="M854" s="39"/>
      <c r="N854" s="39" t="s">
        <v>1448</v>
      </c>
      <c r="R854" s="68"/>
      <c r="T854" s="55" t="s">
        <v>69</v>
      </c>
      <c r="U854" s="39"/>
      <c r="V854" s="55" t="s">
        <v>51</v>
      </c>
    </row>
    <row r="855" spans="3:22" x14ac:dyDescent="0.35">
      <c r="C855" s="56" t="s">
        <v>367</v>
      </c>
      <c r="D855" s="56"/>
      <c r="E855" s="56">
        <v>172</v>
      </c>
      <c r="F855" s="56"/>
      <c r="G855" s="56" t="s">
        <v>368</v>
      </c>
      <c r="H855" s="56" t="s">
        <v>0</v>
      </c>
      <c r="I855" s="56">
        <v>157</v>
      </c>
      <c r="J855" s="56" t="s">
        <v>45</v>
      </c>
      <c r="K855" s="56">
        <v>5</v>
      </c>
      <c r="L855" s="39" t="s">
        <v>452</v>
      </c>
      <c r="M855" s="39"/>
      <c r="N855" s="39" t="s">
        <v>502</v>
      </c>
      <c r="O855" s="45"/>
      <c r="P855" s="78" t="s">
        <v>49</v>
      </c>
      <c r="R855" s="68"/>
      <c r="S855" s="44"/>
      <c r="T855" s="55" t="s">
        <v>64</v>
      </c>
      <c r="U855" s="39"/>
    </row>
    <row r="856" spans="3:22" ht="62.5" x14ac:dyDescent="0.35">
      <c r="C856" s="55" t="s">
        <v>26</v>
      </c>
      <c r="E856" s="56">
        <v>273</v>
      </c>
      <c r="G856" s="55" t="s">
        <v>27</v>
      </c>
      <c r="H856" s="55" t="s">
        <v>695</v>
      </c>
      <c r="I856" s="55">
        <v>157</v>
      </c>
      <c r="J856" s="55" t="s">
        <v>45</v>
      </c>
      <c r="K856" s="55">
        <v>6</v>
      </c>
      <c r="L856" s="39" t="s">
        <v>703</v>
      </c>
      <c r="M856" s="39"/>
      <c r="N856" s="39" t="s">
        <v>706</v>
      </c>
      <c r="P856" s="78" t="s">
        <v>49</v>
      </c>
      <c r="R856" s="68"/>
      <c r="S856" s="44"/>
      <c r="T856" s="55" t="s">
        <v>64</v>
      </c>
      <c r="U856" s="39"/>
    </row>
    <row r="857" spans="3:22" ht="137.5" x14ac:dyDescent="0.35">
      <c r="C857" s="55" t="s">
        <v>26</v>
      </c>
      <c r="E857" s="56">
        <v>274</v>
      </c>
      <c r="G857" s="55" t="s">
        <v>27</v>
      </c>
      <c r="H857" s="55" t="s">
        <v>12</v>
      </c>
      <c r="I857" s="55">
        <v>157</v>
      </c>
      <c r="J857" s="55" t="s">
        <v>696</v>
      </c>
      <c r="K857" s="55">
        <v>20</v>
      </c>
      <c r="L857" s="39" t="s">
        <v>704</v>
      </c>
      <c r="M857" s="39"/>
      <c r="N857" s="39" t="s">
        <v>707</v>
      </c>
      <c r="R857" s="68" t="s">
        <v>1630</v>
      </c>
      <c r="S857" s="80" t="s">
        <v>1813</v>
      </c>
      <c r="T857" s="55" t="s">
        <v>69</v>
      </c>
      <c r="U857" s="39"/>
      <c r="V857" s="55" t="s">
        <v>1719</v>
      </c>
    </row>
    <row r="858" spans="3:22" ht="37.5" x14ac:dyDescent="0.35">
      <c r="C858" s="56" t="s">
        <v>367</v>
      </c>
      <c r="D858" s="56"/>
      <c r="E858" s="56">
        <v>173</v>
      </c>
      <c r="F858" s="56"/>
      <c r="G858" s="56" t="s">
        <v>368</v>
      </c>
      <c r="H858" s="56" t="s">
        <v>12</v>
      </c>
      <c r="I858" s="56">
        <v>158</v>
      </c>
      <c r="J858" s="56" t="s">
        <v>392</v>
      </c>
      <c r="K858" s="56">
        <v>3</v>
      </c>
      <c r="L858" s="39" t="s">
        <v>453</v>
      </c>
      <c r="M858" s="39"/>
      <c r="N858" s="39" t="s">
        <v>503</v>
      </c>
      <c r="O858" s="45"/>
      <c r="R858" s="68" t="s">
        <v>1630</v>
      </c>
      <c r="S858" s="39" t="s">
        <v>1810</v>
      </c>
      <c r="T858" s="55" t="s">
        <v>69</v>
      </c>
      <c r="U858" s="39"/>
      <c r="V858" s="55" t="s">
        <v>1648</v>
      </c>
    </row>
    <row r="859" spans="3:22" ht="14.5" x14ac:dyDescent="0.35">
      <c r="C859" s="55" t="s">
        <v>512</v>
      </c>
      <c r="E859" s="56">
        <v>239</v>
      </c>
      <c r="G859" s="55" t="s">
        <v>513</v>
      </c>
      <c r="H859" s="55" t="s">
        <v>0</v>
      </c>
      <c r="I859" s="55">
        <v>159</v>
      </c>
      <c r="J859" s="55" t="s">
        <v>525</v>
      </c>
      <c r="K859" s="55">
        <v>1</v>
      </c>
      <c r="L859" s="39" t="s">
        <v>588</v>
      </c>
      <c r="M859" s="39"/>
      <c r="N859" s="39" t="s">
        <v>649</v>
      </c>
      <c r="P859" s="78" t="s">
        <v>49</v>
      </c>
      <c r="Q859" s="36"/>
      <c r="R859" s="79"/>
      <c r="S859" s="77"/>
      <c r="T859" s="78" t="s">
        <v>64</v>
      </c>
      <c r="U859" s="39"/>
    </row>
    <row r="860" spans="3:22" ht="37.5" x14ac:dyDescent="0.35">
      <c r="C860" s="56" t="s">
        <v>367</v>
      </c>
      <c r="D860" s="56"/>
      <c r="E860" s="56">
        <v>174</v>
      </c>
      <c r="F860" s="56"/>
      <c r="G860" s="56" t="s">
        <v>368</v>
      </c>
      <c r="H860" s="56" t="s">
        <v>12</v>
      </c>
      <c r="I860" s="56">
        <v>159</v>
      </c>
      <c r="J860" s="56" t="s">
        <v>393</v>
      </c>
      <c r="K860" s="56">
        <v>4</v>
      </c>
      <c r="L860" s="39" t="s">
        <v>454</v>
      </c>
      <c r="M860" s="39"/>
      <c r="N860" s="39" t="s">
        <v>504</v>
      </c>
      <c r="O860" s="45"/>
      <c r="R860" s="68" t="s">
        <v>1630</v>
      </c>
      <c r="S860" s="39" t="s">
        <v>1810</v>
      </c>
      <c r="T860" s="55" t="s">
        <v>69</v>
      </c>
      <c r="U860" s="39"/>
      <c r="V860" s="55" t="s">
        <v>1648</v>
      </c>
    </row>
    <row r="861" spans="3:22" ht="75" x14ac:dyDescent="0.35">
      <c r="C861" s="56" t="s">
        <v>367</v>
      </c>
      <c r="D861" s="56"/>
      <c r="E861" s="56">
        <v>175</v>
      </c>
      <c r="F861" s="56"/>
      <c r="G861" s="56" t="s">
        <v>368</v>
      </c>
      <c r="H861" s="56" t="s">
        <v>12</v>
      </c>
      <c r="I861" s="56">
        <v>159</v>
      </c>
      <c r="J861" s="56" t="s">
        <v>393</v>
      </c>
      <c r="K861" s="56">
        <v>5</v>
      </c>
      <c r="L861" s="39" t="s">
        <v>455</v>
      </c>
      <c r="M861" s="39"/>
      <c r="N861" s="39" t="s">
        <v>505</v>
      </c>
      <c r="O861" s="45"/>
      <c r="R861" s="68" t="s">
        <v>1630</v>
      </c>
      <c r="S861" s="39" t="s">
        <v>1810</v>
      </c>
      <c r="T861" s="55" t="s">
        <v>69</v>
      </c>
      <c r="U861" s="39"/>
      <c r="V861" s="55" t="s">
        <v>1648</v>
      </c>
    </row>
    <row r="862" spans="3:22" ht="75" x14ac:dyDescent="0.35">
      <c r="C862" s="55" t="s">
        <v>512</v>
      </c>
      <c r="E862" s="56">
        <v>240</v>
      </c>
      <c r="G862" s="55" t="s">
        <v>513</v>
      </c>
      <c r="H862" s="55" t="s">
        <v>12</v>
      </c>
      <c r="I862" s="55">
        <v>159</v>
      </c>
      <c r="J862" s="55" t="s">
        <v>525</v>
      </c>
      <c r="K862" s="55">
        <v>8</v>
      </c>
      <c r="L862" s="39" t="s">
        <v>589</v>
      </c>
      <c r="M862" s="39"/>
      <c r="N862" s="39" t="s">
        <v>650</v>
      </c>
      <c r="R862" s="68" t="s">
        <v>1630</v>
      </c>
      <c r="S862" s="80" t="s">
        <v>1813</v>
      </c>
      <c r="T862" s="55" t="s">
        <v>69</v>
      </c>
      <c r="U862" s="39" t="s">
        <v>1889</v>
      </c>
      <c r="V862" s="55" t="s">
        <v>1718</v>
      </c>
    </row>
    <row r="863" spans="3:22" ht="25" x14ac:dyDescent="0.35">
      <c r="C863" s="55" t="s">
        <v>741</v>
      </c>
      <c r="E863" s="56">
        <v>461</v>
      </c>
      <c r="G863" s="55" t="s">
        <v>742</v>
      </c>
      <c r="H863" s="55" t="s">
        <v>12</v>
      </c>
      <c r="I863" s="55">
        <v>159</v>
      </c>
      <c r="J863" s="55" t="s">
        <v>525</v>
      </c>
      <c r="K863" s="55">
        <v>8</v>
      </c>
      <c r="L863" s="39" t="s">
        <v>963</v>
      </c>
      <c r="M863" s="39"/>
      <c r="N863" s="39" t="s">
        <v>810</v>
      </c>
      <c r="R863" s="68" t="s">
        <v>1630</v>
      </c>
      <c r="S863" s="39" t="s">
        <v>1810</v>
      </c>
      <c r="T863" s="55" t="s">
        <v>69</v>
      </c>
      <c r="U863" s="39"/>
      <c r="V863" s="55" t="s">
        <v>1648</v>
      </c>
    </row>
    <row r="864" spans="3:22" ht="37.5" x14ac:dyDescent="0.35">
      <c r="C864" s="55" t="s">
        <v>1166</v>
      </c>
      <c r="E864" s="56">
        <v>682</v>
      </c>
      <c r="G864" s="55" t="s">
        <v>742</v>
      </c>
      <c r="H864" s="55" t="s">
        <v>12</v>
      </c>
      <c r="I864" s="55">
        <v>159</v>
      </c>
      <c r="J864" s="55" t="s">
        <v>46</v>
      </c>
      <c r="K864" s="55">
        <v>15</v>
      </c>
      <c r="L864" s="39" t="s">
        <v>1363</v>
      </c>
      <c r="M864" s="39"/>
      <c r="N864" s="39" t="s">
        <v>13</v>
      </c>
      <c r="R864" s="68" t="s">
        <v>1642</v>
      </c>
      <c r="S864" s="39" t="s">
        <v>1810</v>
      </c>
      <c r="T864" s="55" t="s">
        <v>69</v>
      </c>
      <c r="U864" s="39"/>
      <c r="V864" s="55" t="s">
        <v>1648</v>
      </c>
    </row>
    <row r="865" spans="3:22" ht="25" x14ac:dyDescent="0.35">
      <c r="C865" s="55" t="s">
        <v>741</v>
      </c>
      <c r="E865" s="56">
        <v>462</v>
      </c>
      <c r="G865" s="55" t="s">
        <v>742</v>
      </c>
      <c r="H865" s="55" t="s">
        <v>12</v>
      </c>
      <c r="I865" s="55">
        <v>160</v>
      </c>
      <c r="J865" s="55" t="s">
        <v>46</v>
      </c>
      <c r="K865" s="55">
        <v>2</v>
      </c>
      <c r="L865" s="39" t="s">
        <v>964</v>
      </c>
      <c r="M865" s="39"/>
      <c r="N865" s="39" t="s">
        <v>810</v>
      </c>
      <c r="R865" s="68" t="s">
        <v>1642</v>
      </c>
      <c r="S865" s="39" t="s">
        <v>1810</v>
      </c>
      <c r="T865" s="55" t="s">
        <v>69</v>
      </c>
      <c r="U865" s="39"/>
      <c r="V865" s="55" t="s">
        <v>1648</v>
      </c>
    </row>
    <row r="866" spans="3:22" ht="50" x14ac:dyDescent="0.35">
      <c r="C866" s="56" t="s">
        <v>39</v>
      </c>
      <c r="D866" s="56"/>
      <c r="E866" s="56">
        <v>117</v>
      </c>
      <c r="F866" s="56"/>
      <c r="G866" s="56" t="s">
        <v>40</v>
      </c>
      <c r="H866" s="56" t="s">
        <v>12</v>
      </c>
      <c r="I866" s="56">
        <v>160</v>
      </c>
      <c r="J866" s="60" t="s">
        <v>30</v>
      </c>
      <c r="K866" s="56">
        <v>9</v>
      </c>
      <c r="L866" s="39" t="s">
        <v>361</v>
      </c>
      <c r="M866" s="39"/>
      <c r="N866" s="39" t="s">
        <v>362</v>
      </c>
      <c r="O866" s="45"/>
      <c r="P866" s="55" t="s">
        <v>52</v>
      </c>
      <c r="Q866" s="39" t="s">
        <v>1832</v>
      </c>
      <c r="R866" s="68" t="s">
        <v>1642</v>
      </c>
      <c r="T866" s="55" t="s">
        <v>64</v>
      </c>
      <c r="U866" s="39"/>
      <c r="V866" s="39"/>
    </row>
    <row r="867" spans="3:22" ht="62.5" x14ac:dyDescent="0.35">
      <c r="C867" s="55" t="s">
        <v>53</v>
      </c>
      <c r="E867" s="56">
        <v>295</v>
      </c>
      <c r="G867" s="55" t="s">
        <v>54</v>
      </c>
      <c r="H867" s="55" t="s">
        <v>41</v>
      </c>
      <c r="I867" s="55">
        <v>160</v>
      </c>
      <c r="J867" s="55" t="s">
        <v>30</v>
      </c>
      <c r="K867" s="55">
        <v>9</v>
      </c>
      <c r="L867" s="39" t="s">
        <v>738</v>
      </c>
      <c r="M867" s="39"/>
      <c r="N867" s="39" t="s">
        <v>735</v>
      </c>
      <c r="P867" s="55" t="s">
        <v>52</v>
      </c>
      <c r="Q867" s="39" t="s">
        <v>1832</v>
      </c>
      <c r="R867" s="68" t="s">
        <v>1642</v>
      </c>
      <c r="T867" s="55" t="s">
        <v>64</v>
      </c>
      <c r="U867" s="39"/>
      <c r="V867" s="39"/>
    </row>
    <row r="868" spans="3:22" ht="25" x14ac:dyDescent="0.35">
      <c r="C868" s="55" t="s">
        <v>1151</v>
      </c>
      <c r="E868" s="56">
        <v>572</v>
      </c>
      <c r="G868" s="55" t="s">
        <v>742</v>
      </c>
      <c r="H868" s="55" t="s">
        <v>0</v>
      </c>
      <c r="I868" s="55">
        <v>160</v>
      </c>
      <c r="J868" s="55" t="s">
        <v>30</v>
      </c>
      <c r="K868" s="55">
        <v>9</v>
      </c>
      <c r="L868" s="39" t="s">
        <v>1158</v>
      </c>
      <c r="M868" s="39"/>
      <c r="N868" s="39" t="s">
        <v>1158</v>
      </c>
      <c r="P868" s="78" t="s">
        <v>49</v>
      </c>
      <c r="Q868" s="77"/>
      <c r="R868" s="78"/>
      <c r="S868" s="77"/>
      <c r="T868" s="78" t="s">
        <v>64</v>
      </c>
      <c r="U868" s="77"/>
    </row>
    <row r="869" spans="3:22" ht="25" x14ac:dyDescent="0.35">
      <c r="C869" s="55" t="s">
        <v>1566</v>
      </c>
      <c r="E869" s="56">
        <v>889</v>
      </c>
      <c r="G869" s="55" t="s">
        <v>742</v>
      </c>
      <c r="H869" s="55" t="s">
        <v>0</v>
      </c>
      <c r="I869" s="55">
        <v>160</v>
      </c>
      <c r="J869" s="55" t="s">
        <v>30</v>
      </c>
      <c r="K869" s="55">
        <v>9</v>
      </c>
      <c r="L869" s="39" t="s">
        <v>1576</v>
      </c>
      <c r="M869" s="39"/>
      <c r="N869" s="39" t="s">
        <v>31</v>
      </c>
      <c r="P869" s="78" t="s">
        <v>49</v>
      </c>
      <c r="R869" s="68"/>
      <c r="S869" s="44"/>
      <c r="T869" s="55" t="s">
        <v>64</v>
      </c>
      <c r="U869" s="39"/>
    </row>
    <row r="870" spans="3:22" ht="25" x14ac:dyDescent="0.35">
      <c r="C870" s="55" t="s">
        <v>53</v>
      </c>
      <c r="E870" s="56">
        <v>296</v>
      </c>
      <c r="G870" s="55" t="s">
        <v>54</v>
      </c>
      <c r="H870" s="55" t="s">
        <v>41</v>
      </c>
      <c r="I870" s="55">
        <v>160</v>
      </c>
      <c r="J870" s="55" t="s">
        <v>30</v>
      </c>
      <c r="K870" s="55">
        <v>20</v>
      </c>
      <c r="L870" s="39" t="s">
        <v>739</v>
      </c>
      <c r="M870" s="39"/>
      <c r="N870" s="39" t="s">
        <v>736</v>
      </c>
      <c r="R870" s="68" t="s">
        <v>1642</v>
      </c>
      <c r="S870" s="39" t="s">
        <v>1813</v>
      </c>
      <c r="T870" s="55" t="s">
        <v>69</v>
      </c>
      <c r="U870" s="39"/>
      <c r="V870" s="55" t="s">
        <v>80</v>
      </c>
    </row>
    <row r="871" spans="3:22" ht="75" x14ac:dyDescent="0.35">
      <c r="C871" s="55" t="s">
        <v>32</v>
      </c>
      <c r="E871" s="56">
        <v>478</v>
      </c>
      <c r="G871" s="55" t="s">
        <v>27</v>
      </c>
      <c r="H871" s="55" t="s">
        <v>0</v>
      </c>
      <c r="I871" s="55">
        <v>160</v>
      </c>
      <c r="J871" s="55" t="s">
        <v>30</v>
      </c>
      <c r="K871" s="55">
        <v>21</v>
      </c>
      <c r="L871" s="39" t="s">
        <v>983</v>
      </c>
      <c r="M871" s="39"/>
      <c r="N871" s="39" t="s">
        <v>978</v>
      </c>
      <c r="R871" s="68"/>
      <c r="T871" s="55" t="s">
        <v>69</v>
      </c>
      <c r="U871" s="39"/>
      <c r="V871" s="55" t="s">
        <v>51</v>
      </c>
    </row>
    <row r="872" spans="3:22" ht="112.5" x14ac:dyDescent="0.35">
      <c r="C872" s="55" t="s">
        <v>32</v>
      </c>
      <c r="E872" s="56">
        <v>479</v>
      </c>
      <c r="G872" s="55" t="s">
        <v>27</v>
      </c>
      <c r="H872" s="55" t="s">
        <v>0</v>
      </c>
      <c r="I872" s="55">
        <v>160</v>
      </c>
      <c r="J872" s="55" t="s">
        <v>30</v>
      </c>
      <c r="K872" s="55">
        <v>24</v>
      </c>
      <c r="L872" s="39" t="s">
        <v>984</v>
      </c>
      <c r="M872" s="39"/>
      <c r="N872" s="39" t="s">
        <v>979</v>
      </c>
      <c r="R872" s="68"/>
      <c r="T872" s="78" t="s">
        <v>69</v>
      </c>
      <c r="U872" s="77" t="s">
        <v>1745</v>
      </c>
      <c r="V872" s="55" t="s">
        <v>51</v>
      </c>
    </row>
    <row r="873" spans="3:22" ht="62.5" x14ac:dyDescent="0.35">
      <c r="C873" s="56" t="s">
        <v>367</v>
      </c>
      <c r="D873" s="56"/>
      <c r="E873" s="56">
        <v>176</v>
      </c>
      <c r="F873" s="56"/>
      <c r="G873" s="56" t="s">
        <v>368</v>
      </c>
      <c r="H873" s="56" t="s">
        <v>12</v>
      </c>
      <c r="I873" s="56">
        <v>160</v>
      </c>
      <c r="J873" s="60" t="s">
        <v>30</v>
      </c>
      <c r="K873" s="56">
        <v>25</v>
      </c>
      <c r="L873" s="39" t="s">
        <v>456</v>
      </c>
      <c r="M873" s="39"/>
      <c r="N873" s="39" t="s">
        <v>506</v>
      </c>
      <c r="O873" s="45"/>
      <c r="P873" s="55" t="s">
        <v>52</v>
      </c>
      <c r="Q873" s="39" t="s">
        <v>1832</v>
      </c>
      <c r="R873" s="68" t="s">
        <v>1642</v>
      </c>
      <c r="T873" s="55" t="s">
        <v>64</v>
      </c>
      <c r="U873" s="39"/>
      <c r="V873" s="39"/>
    </row>
    <row r="874" spans="3:22" ht="75" x14ac:dyDescent="0.35">
      <c r="C874" s="55" t="s">
        <v>1364</v>
      </c>
      <c r="E874" s="56">
        <v>878</v>
      </c>
      <c r="G874" s="55" t="s">
        <v>513</v>
      </c>
      <c r="H874" s="55" t="s">
        <v>12</v>
      </c>
      <c r="I874" s="55">
        <v>160</v>
      </c>
      <c r="J874" s="55" t="s">
        <v>30</v>
      </c>
      <c r="K874" s="55">
        <v>25</v>
      </c>
      <c r="L874" s="39" t="s">
        <v>1557</v>
      </c>
      <c r="M874" s="39"/>
      <c r="N874" s="39" t="s">
        <v>1450</v>
      </c>
      <c r="P874" s="55" t="s">
        <v>52</v>
      </c>
      <c r="Q874" s="39" t="s">
        <v>1832</v>
      </c>
      <c r="R874" s="68" t="s">
        <v>1642</v>
      </c>
      <c r="T874" s="55" t="s">
        <v>64</v>
      </c>
      <c r="U874" s="39"/>
      <c r="V874" s="39"/>
    </row>
    <row r="875" spans="3:22" ht="75" x14ac:dyDescent="0.35">
      <c r="C875" s="55" t="s">
        <v>1364</v>
      </c>
      <c r="E875" s="56">
        <v>877</v>
      </c>
      <c r="G875" s="55" t="s">
        <v>513</v>
      </c>
      <c r="H875" s="55" t="s">
        <v>12</v>
      </c>
      <c r="I875" s="55">
        <v>160</v>
      </c>
      <c r="J875" s="55" t="s">
        <v>30</v>
      </c>
      <c r="K875" s="55">
        <v>27</v>
      </c>
      <c r="L875" s="39" t="s">
        <v>1556</v>
      </c>
      <c r="M875" s="39"/>
      <c r="N875" s="39" t="s">
        <v>1449</v>
      </c>
      <c r="P875" s="55" t="s">
        <v>52</v>
      </c>
      <c r="Q875" s="39" t="s">
        <v>1832</v>
      </c>
      <c r="R875" s="68" t="s">
        <v>1642</v>
      </c>
      <c r="T875" s="55" t="s">
        <v>64</v>
      </c>
      <c r="U875" s="39"/>
      <c r="V875" s="39"/>
    </row>
    <row r="876" spans="3:22" x14ac:dyDescent="0.35">
      <c r="C876" s="55" t="s">
        <v>1151</v>
      </c>
      <c r="E876" s="56">
        <v>573</v>
      </c>
      <c r="G876" s="55" t="s">
        <v>742</v>
      </c>
      <c r="H876" s="55" t="s">
        <v>0</v>
      </c>
      <c r="I876" s="55">
        <v>160</v>
      </c>
      <c r="J876" s="55" t="s">
        <v>30</v>
      </c>
      <c r="K876" s="55">
        <v>28</v>
      </c>
      <c r="L876" s="39" t="s">
        <v>1164</v>
      </c>
      <c r="M876" s="39"/>
      <c r="N876" s="39" t="s">
        <v>1159</v>
      </c>
      <c r="P876" s="78" t="s">
        <v>49</v>
      </c>
      <c r="Q876" s="77"/>
      <c r="R876" s="78"/>
      <c r="S876" s="77"/>
      <c r="T876" s="78" t="s">
        <v>64</v>
      </c>
      <c r="U876" s="77"/>
    </row>
    <row r="877" spans="3:22" ht="112.5" x14ac:dyDescent="0.35">
      <c r="C877" s="55" t="s">
        <v>1364</v>
      </c>
      <c r="E877" s="56">
        <v>879</v>
      </c>
      <c r="G877" s="55" t="s">
        <v>513</v>
      </c>
      <c r="H877" s="55" t="s">
        <v>12</v>
      </c>
      <c r="I877" s="55">
        <v>160</v>
      </c>
      <c r="J877" s="55" t="s">
        <v>30</v>
      </c>
      <c r="K877" s="55">
        <v>28</v>
      </c>
      <c r="L877" s="39" t="s">
        <v>1558</v>
      </c>
      <c r="M877" s="39"/>
      <c r="R877" s="68" t="s">
        <v>1642</v>
      </c>
      <c r="S877" s="39" t="s">
        <v>1828</v>
      </c>
      <c r="T877" s="55" t="s">
        <v>69</v>
      </c>
      <c r="U877" s="39"/>
      <c r="V877" s="55" t="s">
        <v>80</v>
      </c>
    </row>
    <row r="878" spans="3:22" ht="37.5" x14ac:dyDescent="0.35">
      <c r="C878" s="56" t="s">
        <v>39</v>
      </c>
      <c r="D878" s="56"/>
      <c r="E878" s="56">
        <v>118</v>
      </c>
      <c r="F878" s="56"/>
      <c r="G878" s="56" t="s">
        <v>40</v>
      </c>
      <c r="H878" s="56" t="s">
        <v>12</v>
      </c>
      <c r="I878" s="56">
        <v>161</v>
      </c>
      <c r="J878" s="60" t="s">
        <v>30</v>
      </c>
      <c r="K878" s="56">
        <v>2</v>
      </c>
      <c r="L878" s="39" t="s">
        <v>363</v>
      </c>
      <c r="M878" s="39"/>
      <c r="N878" s="39" t="s">
        <v>364</v>
      </c>
      <c r="O878" s="45"/>
      <c r="P878" s="55" t="s">
        <v>52</v>
      </c>
      <c r="Q878" s="39" t="s">
        <v>1832</v>
      </c>
      <c r="R878" s="68" t="s">
        <v>1642</v>
      </c>
      <c r="T878" s="55" t="s">
        <v>64</v>
      </c>
      <c r="U878" s="39"/>
      <c r="V878" s="39"/>
    </row>
    <row r="879" spans="3:22" ht="62.5" x14ac:dyDescent="0.35">
      <c r="C879" s="55" t="s">
        <v>53</v>
      </c>
      <c r="E879" s="56">
        <v>297</v>
      </c>
      <c r="G879" s="55" t="s">
        <v>54</v>
      </c>
      <c r="H879" s="55" t="s">
        <v>41</v>
      </c>
      <c r="I879" s="55">
        <v>161</v>
      </c>
      <c r="J879" s="55" t="s">
        <v>30</v>
      </c>
      <c r="K879" s="55">
        <v>2</v>
      </c>
      <c r="L879" s="39" t="s">
        <v>740</v>
      </c>
      <c r="M879" s="39"/>
      <c r="N879" s="39" t="s">
        <v>737</v>
      </c>
      <c r="P879" s="55" t="s">
        <v>52</v>
      </c>
      <c r="Q879" s="39" t="s">
        <v>1832</v>
      </c>
      <c r="R879" s="68" t="s">
        <v>1642</v>
      </c>
      <c r="T879" s="55" t="s">
        <v>64</v>
      </c>
      <c r="U879" s="39"/>
      <c r="V879" s="39"/>
    </row>
    <row r="880" spans="3:22" x14ac:dyDescent="0.35">
      <c r="C880" s="55" t="s">
        <v>741</v>
      </c>
      <c r="E880" s="56">
        <v>463</v>
      </c>
      <c r="G880" s="55" t="s">
        <v>742</v>
      </c>
      <c r="H880" s="55" t="s">
        <v>0</v>
      </c>
      <c r="I880" s="55">
        <v>161</v>
      </c>
      <c r="J880" s="55" t="s">
        <v>30</v>
      </c>
      <c r="K880" s="55">
        <v>8</v>
      </c>
      <c r="L880" s="39" t="s">
        <v>965</v>
      </c>
      <c r="M880" s="39"/>
      <c r="N880" s="39" t="s">
        <v>810</v>
      </c>
      <c r="P880" s="78" t="s">
        <v>49</v>
      </c>
      <c r="Q880" s="77"/>
      <c r="R880" s="78"/>
      <c r="S880" s="77"/>
      <c r="T880" s="78" t="s">
        <v>64</v>
      </c>
      <c r="U880" s="77"/>
    </row>
    <row r="881" spans="3:22" x14ac:dyDescent="0.35">
      <c r="C881" s="55" t="s">
        <v>1566</v>
      </c>
      <c r="E881" s="56">
        <v>890</v>
      </c>
      <c r="G881" s="55" t="s">
        <v>742</v>
      </c>
      <c r="H881" s="55" t="s">
        <v>0</v>
      </c>
      <c r="I881" s="55">
        <v>162</v>
      </c>
      <c r="J881" s="55" t="s">
        <v>1568</v>
      </c>
      <c r="K881" s="55">
        <v>6</v>
      </c>
      <c r="L881" s="39" t="s">
        <v>1577</v>
      </c>
      <c r="M881" s="39"/>
      <c r="N881" s="39" t="s">
        <v>31</v>
      </c>
      <c r="P881" s="78" t="s">
        <v>49</v>
      </c>
      <c r="Q881" s="77"/>
      <c r="R881" s="78"/>
      <c r="S881" s="77"/>
      <c r="T881" s="78" t="s">
        <v>64</v>
      </c>
      <c r="U881" s="77"/>
    </row>
    <row r="882" spans="3:22" ht="62.5" x14ac:dyDescent="0.35">
      <c r="C882" s="55" t="s">
        <v>26</v>
      </c>
      <c r="E882" s="56">
        <v>275</v>
      </c>
      <c r="G882" s="55" t="s">
        <v>27</v>
      </c>
      <c r="H882" s="55" t="s">
        <v>12</v>
      </c>
      <c r="I882" s="55">
        <v>163</v>
      </c>
      <c r="J882" s="55" t="s">
        <v>394</v>
      </c>
      <c r="K882" s="55">
        <v>5</v>
      </c>
      <c r="L882" s="39" t="s">
        <v>705</v>
      </c>
      <c r="M882" s="39"/>
      <c r="N882" s="39" t="s">
        <v>708</v>
      </c>
      <c r="R882" s="68" t="s">
        <v>1642</v>
      </c>
      <c r="S882" s="80" t="s">
        <v>1813</v>
      </c>
      <c r="T882" s="55" t="s">
        <v>69</v>
      </c>
      <c r="U882" s="39"/>
      <c r="V882" s="55" t="s">
        <v>1719</v>
      </c>
    </row>
    <row r="883" spans="3:22" ht="25" x14ac:dyDescent="0.35">
      <c r="C883" s="55" t="s">
        <v>741</v>
      </c>
      <c r="E883" s="56">
        <v>464</v>
      </c>
      <c r="G883" s="55" t="s">
        <v>742</v>
      </c>
      <c r="H883" s="55" t="s">
        <v>0</v>
      </c>
      <c r="I883" s="55">
        <v>163</v>
      </c>
      <c r="J883" s="55" t="s">
        <v>804</v>
      </c>
      <c r="K883" s="55">
        <v>19</v>
      </c>
      <c r="L883" s="39" t="s">
        <v>966</v>
      </c>
      <c r="M883" s="39"/>
      <c r="N883" s="39" t="s">
        <v>810</v>
      </c>
      <c r="P883" s="78" t="s">
        <v>49</v>
      </c>
      <c r="Q883" s="77"/>
      <c r="R883" s="78"/>
      <c r="S883" s="77"/>
      <c r="T883" s="78" t="s">
        <v>64</v>
      </c>
      <c r="U883" s="77"/>
    </row>
    <row r="884" spans="3:22" ht="100" x14ac:dyDescent="0.35">
      <c r="C884" s="56" t="s">
        <v>367</v>
      </c>
      <c r="D884" s="56"/>
      <c r="E884" s="56">
        <v>177</v>
      </c>
      <c r="F884" s="56"/>
      <c r="G884" s="56" t="s">
        <v>368</v>
      </c>
      <c r="H884" s="56" t="s">
        <v>12</v>
      </c>
      <c r="I884" s="56">
        <v>163</v>
      </c>
      <c r="J884" s="56" t="s">
        <v>394</v>
      </c>
      <c r="K884" s="56"/>
      <c r="L884" s="39" t="s">
        <v>457</v>
      </c>
      <c r="M884" s="39"/>
      <c r="N884" s="39" t="s">
        <v>507</v>
      </c>
      <c r="O884" s="45"/>
      <c r="R884" s="68" t="s">
        <v>1642</v>
      </c>
      <c r="S884" s="80" t="s">
        <v>1813</v>
      </c>
      <c r="T884" s="55" t="s">
        <v>69</v>
      </c>
      <c r="U884" s="39" t="s">
        <v>1889</v>
      </c>
      <c r="V884" s="55" t="s">
        <v>1718</v>
      </c>
    </row>
    <row r="885" spans="3:22" ht="37.5" x14ac:dyDescent="0.35">
      <c r="C885" s="55" t="s">
        <v>1151</v>
      </c>
      <c r="E885" s="56">
        <v>574</v>
      </c>
      <c r="G885" s="55" t="s">
        <v>742</v>
      </c>
      <c r="H885" s="55" t="s">
        <v>0</v>
      </c>
      <c r="I885" s="55">
        <v>167</v>
      </c>
      <c r="J885" s="55" t="s">
        <v>804</v>
      </c>
      <c r="K885" s="55">
        <v>2</v>
      </c>
      <c r="L885" s="39" t="s">
        <v>1165</v>
      </c>
      <c r="M885" s="39"/>
      <c r="N885" s="39" t="s">
        <v>1160</v>
      </c>
      <c r="P885" s="55" t="s">
        <v>52</v>
      </c>
      <c r="Q885" s="77" t="s">
        <v>1697</v>
      </c>
      <c r="R885" s="78"/>
      <c r="S885" s="77"/>
      <c r="T885" s="78" t="s">
        <v>64</v>
      </c>
      <c r="U885" s="77" t="s">
        <v>1698</v>
      </c>
    </row>
    <row r="886" spans="3:22" ht="14.5" x14ac:dyDescent="0.35">
      <c r="C886" s="55" t="s">
        <v>512</v>
      </c>
      <c r="E886" s="56">
        <v>241</v>
      </c>
      <c r="G886" s="55" t="s">
        <v>513</v>
      </c>
      <c r="H886" s="55" t="s">
        <v>0</v>
      </c>
      <c r="I886" s="55">
        <v>169</v>
      </c>
      <c r="J886" s="55" t="s">
        <v>526</v>
      </c>
      <c r="K886" s="55">
        <v>13</v>
      </c>
      <c r="L886" s="39" t="s">
        <v>590</v>
      </c>
      <c r="M886" s="39"/>
      <c r="N886" s="39" t="s">
        <v>651</v>
      </c>
      <c r="P886" s="78" t="s">
        <v>49</v>
      </c>
      <c r="Q886" s="36"/>
      <c r="R886" s="79"/>
      <c r="S886" s="77"/>
      <c r="T886" s="78" t="s">
        <v>64</v>
      </c>
      <c r="U886" s="39"/>
    </row>
    <row r="887" spans="3:22" ht="14.5" x14ac:dyDescent="0.35">
      <c r="C887" s="55" t="s">
        <v>512</v>
      </c>
      <c r="E887" s="56">
        <v>242</v>
      </c>
      <c r="G887" s="55" t="s">
        <v>513</v>
      </c>
      <c r="H887" s="55" t="s">
        <v>0</v>
      </c>
      <c r="I887" s="55">
        <v>169</v>
      </c>
      <c r="J887" s="55" t="s">
        <v>526</v>
      </c>
      <c r="K887" s="55">
        <v>15</v>
      </c>
      <c r="L887" s="39" t="s">
        <v>591</v>
      </c>
      <c r="M887" s="39"/>
      <c r="N887" s="39" t="s">
        <v>652</v>
      </c>
      <c r="P887" s="78" t="s">
        <v>49</v>
      </c>
      <c r="Q887" s="36"/>
      <c r="R887" s="79"/>
      <c r="S887" s="77"/>
      <c r="T887" s="78" t="s">
        <v>64</v>
      </c>
      <c r="U887" s="39"/>
    </row>
    <row r="888" spans="3:22" ht="25" x14ac:dyDescent="0.35">
      <c r="C888" s="55" t="s">
        <v>741</v>
      </c>
      <c r="E888" s="56">
        <v>465</v>
      </c>
      <c r="G888" s="55" t="s">
        <v>742</v>
      </c>
      <c r="H888" s="55" t="s">
        <v>12</v>
      </c>
      <c r="I888" s="55">
        <v>169</v>
      </c>
      <c r="J888" s="55" t="s">
        <v>526</v>
      </c>
      <c r="K888" s="55">
        <v>17</v>
      </c>
      <c r="L888" s="39" t="s">
        <v>967</v>
      </c>
      <c r="M888" s="39"/>
      <c r="N888" s="39" t="s">
        <v>810</v>
      </c>
      <c r="R888" s="68" t="s">
        <v>1642</v>
      </c>
      <c r="S888" s="80" t="s">
        <v>1813</v>
      </c>
      <c r="T888" s="55" t="s">
        <v>69</v>
      </c>
      <c r="U888" s="39" t="s">
        <v>1889</v>
      </c>
      <c r="V888" s="55" t="s">
        <v>1814</v>
      </c>
    </row>
    <row r="889" spans="3:22" ht="14.5" x14ac:dyDescent="0.35">
      <c r="C889" s="55" t="s">
        <v>512</v>
      </c>
      <c r="E889" s="56">
        <v>243</v>
      </c>
      <c r="G889" s="55" t="s">
        <v>513</v>
      </c>
      <c r="H889" s="55" t="s">
        <v>0</v>
      </c>
      <c r="I889" s="55">
        <v>171</v>
      </c>
      <c r="J889" s="55" t="s">
        <v>527</v>
      </c>
      <c r="K889" s="55">
        <v>1</v>
      </c>
      <c r="L889" s="39" t="s">
        <v>592</v>
      </c>
      <c r="M889" s="39"/>
      <c r="N889" s="39" t="s">
        <v>652</v>
      </c>
      <c r="P889" s="78" t="s">
        <v>49</v>
      </c>
      <c r="Q889" s="36"/>
      <c r="R889" s="79"/>
      <c r="S889" s="77"/>
      <c r="T889" s="78" t="s">
        <v>64</v>
      </c>
      <c r="U889" s="39"/>
    </row>
    <row r="890" spans="3:22" ht="14.5" x14ac:dyDescent="0.35">
      <c r="C890" s="55" t="s">
        <v>512</v>
      </c>
      <c r="E890" s="56">
        <v>244</v>
      </c>
      <c r="G890" s="55" t="s">
        <v>513</v>
      </c>
      <c r="H890" s="55" t="s">
        <v>0</v>
      </c>
      <c r="I890" s="55">
        <v>171</v>
      </c>
      <c r="J890" s="55" t="s">
        <v>527</v>
      </c>
      <c r="K890" s="55">
        <v>2</v>
      </c>
      <c r="L890" s="39" t="s">
        <v>593</v>
      </c>
      <c r="M890" s="39"/>
      <c r="N890" s="39" t="s">
        <v>651</v>
      </c>
      <c r="P890" s="78" t="s">
        <v>49</v>
      </c>
      <c r="Q890" s="36"/>
      <c r="R890" s="79"/>
      <c r="S890" s="77"/>
      <c r="T890" s="78" t="s">
        <v>64</v>
      </c>
      <c r="U890" s="39"/>
    </row>
    <row r="891" spans="3:22" ht="14.5" x14ac:dyDescent="0.35">
      <c r="C891" s="55" t="s">
        <v>512</v>
      </c>
      <c r="E891" s="56">
        <v>245</v>
      </c>
      <c r="G891" s="55" t="s">
        <v>513</v>
      </c>
      <c r="H891" s="55" t="s">
        <v>0</v>
      </c>
      <c r="I891" s="55">
        <v>171</v>
      </c>
      <c r="J891" s="55" t="s">
        <v>527</v>
      </c>
      <c r="K891" s="55">
        <v>4</v>
      </c>
      <c r="L891" s="39" t="s">
        <v>594</v>
      </c>
      <c r="M891" s="39"/>
      <c r="N891" s="39" t="s">
        <v>652</v>
      </c>
      <c r="P891" s="78" t="s">
        <v>49</v>
      </c>
      <c r="Q891" s="36"/>
      <c r="R891" s="79"/>
      <c r="S891" s="77"/>
      <c r="T891" s="78" t="s">
        <v>64</v>
      </c>
      <c r="U891" s="39"/>
    </row>
    <row r="892" spans="3:22" ht="25" x14ac:dyDescent="0.35">
      <c r="C892" s="55" t="s">
        <v>741</v>
      </c>
      <c r="E892" s="56">
        <v>466</v>
      </c>
      <c r="G892" s="55" t="s">
        <v>742</v>
      </c>
      <c r="H892" s="55" t="s">
        <v>12</v>
      </c>
      <c r="I892" s="55">
        <v>172</v>
      </c>
      <c r="J892" s="55" t="s">
        <v>527</v>
      </c>
      <c r="K892" s="55">
        <v>5</v>
      </c>
      <c r="L892" s="39" t="s">
        <v>968</v>
      </c>
      <c r="M892" s="39"/>
      <c r="N892" s="39" t="s">
        <v>810</v>
      </c>
      <c r="P892" s="55" t="s">
        <v>52</v>
      </c>
      <c r="Q892" s="39" t="s">
        <v>1799</v>
      </c>
      <c r="R892" s="68" t="s">
        <v>1642</v>
      </c>
      <c r="S892" s="44"/>
      <c r="T892" s="55" t="s">
        <v>64</v>
      </c>
    </row>
    <row r="893" spans="3:22" ht="139.15" customHeight="1" x14ac:dyDescent="0.35">
      <c r="C893" s="55" t="s">
        <v>1364</v>
      </c>
      <c r="E893" s="56">
        <v>880</v>
      </c>
      <c r="G893" s="55" t="s">
        <v>513</v>
      </c>
      <c r="H893" s="55" t="s">
        <v>12</v>
      </c>
      <c r="I893" s="55">
        <v>172</v>
      </c>
      <c r="J893" s="55" t="s">
        <v>528</v>
      </c>
      <c r="K893" s="55">
        <v>9</v>
      </c>
      <c r="L893" s="39" t="s">
        <v>1559</v>
      </c>
      <c r="M893" s="39"/>
      <c r="P893" s="55" t="s">
        <v>50</v>
      </c>
      <c r="Q893" s="39" t="s">
        <v>1799</v>
      </c>
      <c r="R893" s="68" t="s">
        <v>1642</v>
      </c>
      <c r="S893" s="44"/>
      <c r="T893" s="55" t="s">
        <v>65</v>
      </c>
      <c r="U893" s="61" t="s">
        <v>1759</v>
      </c>
    </row>
    <row r="894" spans="3:22" ht="37.5" x14ac:dyDescent="0.35">
      <c r="C894" s="55" t="s">
        <v>512</v>
      </c>
      <c r="E894" s="56">
        <v>246</v>
      </c>
      <c r="G894" s="55" t="s">
        <v>513</v>
      </c>
      <c r="H894" s="55" t="s">
        <v>0</v>
      </c>
      <c r="I894" s="55">
        <v>172</v>
      </c>
      <c r="J894" s="55" t="s">
        <v>528</v>
      </c>
      <c r="K894" s="55">
        <v>12</v>
      </c>
      <c r="L894" s="39" t="s">
        <v>595</v>
      </c>
      <c r="M894" s="39"/>
      <c r="N894" s="39" t="s">
        <v>653</v>
      </c>
      <c r="P894" s="78" t="s">
        <v>49</v>
      </c>
      <c r="Q894" s="36"/>
      <c r="R894" s="79"/>
      <c r="S894" s="77"/>
      <c r="T894" s="78" t="s">
        <v>64</v>
      </c>
      <c r="U894" s="39"/>
    </row>
    <row r="895" spans="3:22" ht="25" x14ac:dyDescent="0.35">
      <c r="C895" s="55" t="s">
        <v>512</v>
      </c>
      <c r="E895" s="56">
        <v>247</v>
      </c>
      <c r="G895" s="55" t="s">
        <v>513</v>
      </c>
      <c r="H895" s="55" t="s">
        <v>0</v>
      </c>
      <c r="I895" s="55">
        <v>172</v>
      </c>
      <c r="J895" s="55" t="s">
        <v>528</v>
      </c>
      <c r="K895" s="55">
        <v>15</v>
      </c>
      <c r="L895" s="39" t="s">
        <v>596</v>
      </c>
      <c r="M895" s="39"/>
      <c r="N895" s="39" t="s">
        <v>654</v>
      </c>
      <c r="P895" s="78" t="s">
        <v>49</v>
      </c>
      <c r="Q895" s="36"/>
      <c r="R895" s="79"/>
      <c r="S895" s="77"/>
      <c r="T895" s="78" t="s">
        <v>64</v>
      </c>
      <c r="U895" s="39"/>
    </row>
    <row r="896" spans="3:22" ht="25" x14ac:dyDescent="0.35">
      <c r="C896" s="55" t="s">
        <v>1566</v>
      </c>
      <c r="E896" s="56">
        <v>892</v>
      </c>
      <c r="G896" s="55" t="s">
        <v>742</v>
      </c>
      <c r="H896" s="55" t="s">
        <v>0</v>
      </c>
      <c r="I896" s="55">
        <v>173</v>
      </c>
      <c r="J896" s="55" t="s">
        <v>528</v>
      </c>
      <c r="L896" s="39" t="s">
        <v>1579</v>
      </c>
      <c r="M896" s="39"/>
      <c r="N896" s="39" t="s">
        <v>31</v>
      </c>
      <c r="P896" s="78" t="s">
        <v>49</v>
      </c>
      <c r="R896" s="39"/>
      <c r="T896" s="39" t="s">
        <v>64</v>
      </c>
      <c r="U896" s="39"/>
      <c r="V896" s="39"/>
    </row>
    <row r="897" spans="3:22" ht="25" x14ac:dyDescent="0.35">
      <c r="C897" s="55" t="s">
        <v>741</v>
      </c>
      <c r="E897" s="56">
        <v>467</v>
      </c>
      <c r="G897" s="55" t="s">
        <v>742</v>
      </c>
      <c r="H897" s="55" t="s">
        <v>12</v>
      </c>
      <c r="I897" s="55">
        <v>174</v>
      </c>
      <c r="J897" s="55" t="s">
        <v>529</v>
      </c>
      <c r="K897" s="55">
        <v>5</v>
      </c>
      <c r="L897" s="39" t="s">
        <v>969</v>
      </c>
      <c r="M897" s="39"/>
      <c r="N897" s="39" t="s">
        <v>810</v>
      </c>
      <c r="P897" s="55" t="s">
        <v>52</v>
      </c>
      <c r="Q897" s="39" t="s">
        <v>1799</v>
      </c>
      <c r="R897" s="68" t="s">
        <v>1642</v>
      </c>
      <c r="S897" s="44"/>
      <c r="T897" s="55" t="s">
        <v>64</v>
      </c>
    </row>
    <row r="898" spans="3:22" ht="12.75" customHeight="1" x14ac:dyDescent="0.35">
      <c r="C898" s="55" t="s">
        <v>512</v>
      </c>
      <c r="E898" s="56">
        <v>248</v>
      </c>
      <c r="G898" s="55" t="s">
        <v>513</v>
      </c>
      <c r="H898" s="55" t="s">
        <v>0</v>
      </c>
      <c r="I898" s="55">
        <v>174</v>
      </c>
      <c r="J898" s="55" t="s">
        <v>529</v>
      </c>
      <c r="K898" s="55">
        <v>11</v>
      </c>
      <c r="L898" s="39" t="s">
        <v>597</v>
      </c>
      <c r="M898" s="39"/>
      <c r="N898" s="39" t="s">
        <v>653</v>
      </c>
      <c r="P898" s="78" t="s">
        <v>49</v>
      </c>
      <c r="Q898" s="36"/>
      <c r="R898" s="79"/>
      <c r="S898" s="77"/>
      <c r="T898" s="78" t="s">
        <v>64</v>
      </c>
      <c r="U898" s="39"/>
    </row>
    <row r="899" spans="3:22" ht="25" x14ac:dyDescent="0.35">
      <c r="C899" s="55" t="s">
        <v>512</v>
      </c>
      <c r="E899" s="56">
        <v>249</v>
      </c>
      <c r="G899" s="55" t="s">
        <v>513</v>
      </c>
      <c r="H899" s="55" t="s">
        <v>0</v>
      </c>
      <c r="I899" s="55">
        <v>174</v>
      </c>
      <c r="J899" s="55" t="s">
        <v>529</v>
      </c>
      <c r="K899" s="55">
        <v>14</v>
      </c>
      <c r="L899" s="39" t="s">
        <v>598</v>
      </c>
      <c r="M899" s="39"/>
      <c r="N899" s="39" t="s">
        <v>655</v>
      </c>
      <c r="P899" s="78" t="s">
        <v>49</v>
      </c>
      <c r="Q899" s="36"/>
      <c r="R899" s="79"/>
      <c r="S899" s="77"/>
      <c r="T899" s="78" t="s">
        <v>64</v>
      </c>
      <c r="U899" s="39"/>
    </row>
    <row r="900" spans="3:22" ht="25" x14ac:dyDescent="0.35">
      <c r="C900" s="55" t="s">
        <v>741</v>
      </c>
      <c r="E900" s="56">
        <v>468</v>
      </c>
      <c r="G900" s="55" t="s">
        <v>742</v>
      </c>
      <c r="H900" s="55" t="s">
        <v>12</v>
      </c>
      <c r="I900" s="55">
        <v>175</v>
      </c>
      <c r="J900" s="55" t="s">
        <v>805</v>
      </c>
      <c r="K900" s="55">
        <v>12</v>
      </c>
      <c r="L900" s="39" t="s">
        <v>970</v>
      </c>
      <c r="M900" s="39"/>
      <c r="N900" s="39" t="s">
        <v>810</v>
      </c>
      <c r="P900" s="55" t="s">
        <v>52</v>
      </c>
      <c r="Q900" s="39" t="s">
        <v>1799</v>
      </c>
      <c r="R900" s="68" t="s">
        <v>1642</v>
      </c>
      <c r="S900" s="44"/>
      <c r="T900" s="55" t="s">
        <v>64</v>
      </c>
    </row>
    <row r="901" spans="3:22" ht="12.75" customHeight="1" x14ac:dyDescent="0.35">
      <c r="C901" s="55" t="s">
        <v>1566</v>
      </c>
      <c r="E901" s="56">
        <v>893</v>
      </c>
      <c r="G901" s="55" t="s">
        <v>742</v>
      </c>
      <c r="H901" s="55" t="s">
        <v>0</v>
      </c>
      <c r="I901" s="55">
        <v>175</v>
      </c>
      <c r="J901" s="55" t="s">
        <v>529</v>
      </c>
      <c r="L901" s="39" t="s">
        <v>1580</v>
      </c>
      <c r="M901" s="39"/>
      <c r="N901" s="39" t="s">
        <v>31</v>
      </c>
      <c r="P901" s="78" t="s">
        <v>49</v>
      </c>
      <c r="R901" s="68"/>
      <c r="S901" s="44"/>
      <c r="T901" s="55" t="s">
        <v>64</v>
      </c>
      <c r="U901" s="39"/>
    </row>
    <row r="902" spans="3:22" x14ac:dyDescent="0.35">
      <c r="C902" s="55" t="s">
        <v>985</v>
      </c>
      <c r="E902" s="56">
        <v>526</v>
      </c>
      <c r="G902" s="55" t="s">
        <v>986</v>
      </c>
      <c r="H902" s="55" t="s">
        <v>0</v>
      </c>
      <c r="I902" s="55">
        <v>178</v>
      </c>
      <c r="J902" s="55" t="s">
        <v>806</v>
      </c>
      <c r="K902" s="55">
        <v>27</v>
      </c>
      <c r="L902" s="39" t="s">
        <v>1071</v>
      </c>
      <c r="M902" s="39"/>
      <c r="N902" s="39" t="s">
        <v>1029</v>
      </c>
      <c r="P902" s="78" t="s">
        <v>49</v>
      </c>
      <c r="R902" s="68"/>
      <c r="S902" s="44"/>
      <c r="T902" s="55" t="s">
        <v>64</v>
      </c>
      <c r="U902" s="39"/>
    </row>
    <row r="903" spans="3:22" ht="37.5" x14ac:dyDescent="0.35">
      <c r="C903" s="55" t="s">
        <v>1364</v>
      </c>
      <c r="E903" s="56">
        <v>881</v>
      </c>
      <c r="G903" s="55" t="s">
        <v>513</v>
      </c>
      <c r="H903" s="55" t="s">
        <v>12</v>
      </c>
      <c r="I903" s="55">
        <v>178</v>
      </c>
      <c r="J903" s="55" t="s">
        <v>806</v>
      </c>
      <c r="K903" s="55">
        <v>29</v>
      </c>
      <c r="L903" s="39" t="s">
        <v>1560</v>
      </c>
      <c r="M903" s="39"/>
      <c r="N903" s="39" t="s">
        <v>1451</v>
      </c>
      <c r="P903" s="55" t="s">
        <v>52</v>
      </c>
      <c r="Q903" s="39" t="s">
        <v>1840</v>
      </c>
      <c r="R903" s="68" t="s">
        <v>1642</v>
      </c>
      <c r="T903" s="55" t="s">
        <v>64</v>
      </c>
      <c r="U903" s="39"/>
    </row>
    <row r="904" spans="3:22" x14ac:dyDescent="0.35">
      <c r="C904" s="55" t="s">
        <v>741</v>
      </c>
      <c r="E904" s="56">
        <v>469</v>
      </c>
      <c r="G904" s="55" t="s">
        <v>742</v>
      </c>
      <c r="H904" s="55" t="s">
        <v>0</v>
      </c>
      <c r="I904" s="55">
        <v>179</v>
      </c>
      <c r="J904" s="55" t="s">
        <v>806</v>
      </c>
      <c r="K904" s="55">
        <v>4</v>
      </c>
      <c r="L904" s="39" t="s">
        <v>953</v>
      </c>
      <c r="M904" s="39"/>
      <c r="N904" s="39" t="s">
        <v>810</v>
      </c>
      <c r="R904" s="68"/>
      <c r="T904" s="55" t="s">
        <v>69</v>
      </c>
      <c r="U904" s="39"/>
      <c r="V904" s="55" t="s">
        <v>51</v>
      </c>
    </row>
    <row r="905" spans="3:22" ht="25" x14ac:dyDescent="0.35">
      <c r="C905" s="55" t="s">
        <v>47</v>
      </c>
      <c r="E905" s="56">
        <v>293</v>
      </c>
      <c r="G905" s="55" t="s">
        <v>709</v>
      </c>
      <c r="H905" s="55" t="s">
        <v>12</v>
      </c>
      <c r="I905" s="55">
        <v>179</v>
      </c>
      <c r="J905" s="55" t="s">
        <v>710</v>
      </c>
      <c r="K905" s="55">
        <v>6</v>
      </c>
      <c r="L905" s="39" t="s">
        <v>733</v>
      </c>
      <c r="M905" s="39"/>
      <c r="N905" s="39" t="s">
        <v>31</v>
      </c>
      <c r="P905" s="55" t="s">
        <v>52</v>
      </c>
      <c r="Q905" s="39" t="s">
        <v>1799</v>
      </c>
      <c r="R905" s="68" t="s">
        <v>1642</v>
      </c>
      <c r="S905" s="44"/>
      <c r="T905" s="55" t="s">
        <v>64</v>
      </c>
    </row>
    <row r="906" spans="3:22" ht="75" x14ac:dyDescent="0.35">
      <c r="C906" s="55" t="s">
        <v>1364</v>
      </c>
      <c r="E906" s="56">
        <v>882</v>
      </c>
      <c r="G906" s="55" t="s">
        <v>513</v>
      </c>
      <c r="H906" s="55" t="s">
        <v>0</v>
      </c>
      <c r="I906" s="55">
        <v>179</v>
      </c>
      <c r="J906" s="55" t="s">
        <v>1374</v>
      </c>
      <c r="K906" s="55">
        <v>8</v>
      </c>
      <c r="L906" s="39" t="s">
        <v>1561</v>
      </c>
      <c r="M906" s="39"/>
      <c r="P906" s="55" t="s">
        <v>50</v>
      </c>
      <c r="Q906" s="39" t="s">
        <v>1703</v>
      </c>
      <c r="R906" s="68"/>
      <c r="S906" s="44"/>
      <c r="T906" s="55" t="s">
        <v>65</v>
      </c>
      <c r="U906" s="39" t="s">
        <v>1704</v>
      </c>
    </row>
    <row r="907" spans="3:22" ht="25" x14ac:dyDescent="0.35">
      <c r="C907" s="55" t="s">
        <v>1364</v>
      </c>
      <c r="E907" s="56">
        <v>883</v>
      </c>
      <c r="G907" s="55" t="s">
        <v>513</v>
      </c>
      <c r="H907" s="55" t="s">
        <v>12</v>
      </c>
      <c r="I907" s="55">
        <v>180</v>
      </c>
      <c r="J907" s="55">
        <v>16.7</v>
      </c>
      <c r="K907" s="55">
        <v>4</v>
      </c>
      <c r="L907" s="39" t="s">
        <v>1562</v>
      </c>
      <c r="M907" s="39"/>
      <c r="R907" s="68" t="s">
        <v>1642</v>
      </c>
      <c r="S907" s="39" t="s">
        <v>1810</v>
      </c>
      <c r="T907" s="55" t="s">
        <v>69</v>
      </c>
      <c r="U907" s="39"/>
      <c r="V907" s="55" t="s">
        <v>1648</v>
      </c>
    </row>
    <row r="908" spans="3:22" ht="14.5" x14ac:dyDescent="0.35">
      <c r="C908" s="55" t="s">
        <v>512</v>
      </c>
      <c r="E908" s="56">
        <v>250</v>
      </c>
      <c r="G908" s="55" t="s">
        <v>513</v>
      </c>
      <c r="H908" s="55" t="s">
        <v>0</v>
      </c>
      <c r="I908" s="55">
        <v>181</v>
      </c>
      <c r="J908" s="55" t="s">
        <v>16</v>
      </c>
      <c r="K908" s="55">
        <v>19</v>
      </c>
      <c r="L908" s="39" t="s">
        <v>599</v>
      </c>
      <c r="M908" s="39"/>
      <c r="N908" s="39" t="s">
        <v>656</v>
      </c>
      <c r="P908" s="78" t="s">
        <v>49</v>
      </c>
      <c r="Q908" s="36"/>
      <c r="R908" s="79"/>
      <c r="S908" s="77"/>
      <c r="T908" s="78" t="s">
        <v>64</v>
      </c>
      <c r="U908" s="39"/>
    </row>
    <row r="909" spans="3:22" ht="37.5" x14ac:dyDescent="0.35">
      <c r="C909" s="55" t="s">
        <v>39</v>
      </c>
      <c r="E909" s="56">
        <v>119</v>
      </c>
      <c r="G909" s="55" t="s">
        <v>40</v>
      </c>
      <c r="H909" s="55" t="s">
        <v>12</v>
      </c>
      <c r="I909" s="55">
        <v>183</v>
      </c>
      <c r="J909" s="55">
        <v>33.1</v>
      </c>
      <c r="K909" s="55">
        <v>5</v>
      </c>
      <c r="L909" s="39" t="s">
        <v>365</v>
      </c>
      <c r="M909" s="39"/>
      <c r="N909" s="39" t="s">
        <v>366</v>
      </c>
      <c r="P909" s="55" t="s">
        <v>50</v>
      </c>
      <c r="Q909" s="39" t="s">
        <v>1731</v>
      </c>
      <c r="R909" s="68" t="s">
        <v>1644</v>
      </c>
      <c r="S909" s="44"/>
      <c r="T909" s="55" t="s">
        <v>65</v>
      </c>
      <c r="U909" s="39"/>
    </row>
    <row r="910" spans="3:22" x14ac:dyDescent="0.35">
      <c r="C910" s="55" t="s">
        <v>741</v>
      </c>
      <c r="E910" s="56">
        <v>470</v>
      </c>
      <c r="G910" s="55" t="s">
        <v>742</v>
      </c>
      <c r="H910" s="55" t="s">
        <v>0</v>
      </c>
      <c r="I910" s="55">
        <v>184</v>
      </c>
      <c r="J910" s="55" t="s">
        <v>807</v>
      </c>
      <c r="K910" s="55">
        <v>10</v>
      </c>
      <c r="L910" s="39" t="s">
        <v>953</v>
      </c>
      <c r="M910" s="39"/>
      <c r="N910" s="39" t="s">
        <v>810</v>
      </c>
      <c r="R910" s="68"/>
      <c r="T910" s="55" t="s">
        <v>69</v>
      </c>
      <c r="U910" s="39" t="s">
        <v>1750</v>
      </c>
      <c r="V910" s="55" t="s">
        <v>51</v>
      </c>
    </row>
    <row r="911" spans="3:22" ht="25.5" customHeight="1" x14ac:dyDescent="0.35">
      <c r="C911" s="55" t="s">
        <v>258</v>
      </c>
      <c r="E911" s="56">
        <v>69</v>
      </c>
      <c r="G911" s="55" t="s">
        <v>259</v>
      </c>
      <c r="H911" s="55" t="s">
        <v>12</v>
      </c>
      <c r="I911" s="55">
        <v>185</v>
      </c>
      <c r="J911" s="55" t="s">
        <v>260</v>
      </c>
      <c r="K911" s="55">
        <v>11</v>
      </c>
      <c r="L911" s="39" t="s">
        <v>262</v>
      </c>
      <c r="M911" s="39"/>
      <c r="N911" s="39" t="s">
        <v>263</v>
      </c>
      <c r="P911" s="78" t="s">
        <v>49</v>
      </c>
      <c r="Q911" s="39" t="s">
        <v>1731</v>
      </c>
      <c r="R911" s="68" t="s">
        <v>1644</v>
      </c>
      <c r="S911" s="44"/>
      <c r="T911" s="55" t="s">
        <v>64</v>
      </c>
      <c r="U911" s="39"/>
    </row>
    <row r="912" spans="3:22" ht="25" x14ac:dyDescent="0.35">
      <c r="C912" s="55" t="s">
        <v>741</v>
      </c>
      <c r="E912" s="56">
        <v>471</v>
      </c>
      <c r="G912" s="55" t="s">
        <v>742</v>
      </c>
      <c r="H912" s="55" t="s">
        <v>12</v>
      </c>
      <c r="I912" s="55">
        <v>185</v>
      </c>
      <c r="J912" s="55" t="s">
        <v>260</v>
      </c>
      <c r="K912" s="55">
        <v>12</v>
      </c>
      <c r="L912" s="39" t="s">
        <v>971</v>
      </c>
      <c r="M912" s="39"/>
      <c r="N912" s="39" t="s">
        <v>810</v>
      </c>
      <c r="P912" s="55" t="s">
        <v>52</v>
      </c>
      <c r="Q912" s="39" t="s">
        <v>1731</v>
      </c>
      <c r="R912" s="68" t="s">
        <v>1644</v>
      </c>
      <c r="S912" s="44"/>
      <c r="T912" s="55" t="s">
        <v>64</v>
      </c>
      <c r="U912" s="39"/>
    </row>
    <row r="913" spans="3:22" ht="51" customHeight="1" x14ac:dyDescent="0.35">
      <c r="C913" s="55" t="s">
        <v>258</v>
      </c>
      <c r="E913" s="56">
        <v>70</v>
      </c>
      <c r="G913" s="55" t="s">
        <v>259</v>
      </c>
      <c r="H913" s="55" t="s">
        <v>0</v>
      </c>
      <c r="I913" s="55">
        <v>186</v>
      </c>
      <c r="J913" s="55" t="s">
        <v>261</v>
      </c>
      <c r="K913" s="55">
        <v>4</v>
      </c>
      <c r="L913" s="39" t="s">
        <v>264</v>
      </c>
      <c r="M913" s="39"/>
      <c r="N913" s="39" t="s">
        <v>266</v>
      </c>
      <c r="P913" s="78" t="s">
        <v>49</v>
      </c>
      <c r="Q913" s="77"/>
      <c r="R913" s="78"/>
      <c r="S913" s="77"/>
      <c r="T913" s="78" t="s">
        <v>64</v>
      </c>
      <c r="U913" s="77"/>
    </row>
    <row r="914" spans="3:22" ht="25.5" customHeight="1" x14ac:dyDescent="0.35">
      <c r="C914" s="55" t="s">
        <v>741</v>
      </c>
      <c r="E914" s="56">
        <v>472</v>
      </c>
      <c r="G914" s="55" t="s">
        <v>742</v>
      </c>
      <c r="H914" s="55" t="s">
        <v>0</v>
      </c>
      <c r="I914" s="55">
        <v>189</v>
      </c>
      <c r="J914" s="55" t="s">
        <v>808</v>
      </c>
      <c r="K914" s="55">
        <v>8</v>
      </c>
      <c r="L914" s="39" t="s">
        <v>972</v>
      </c>
      <c r="M914" s="39"/>
      <c r="N914" s="39" t="s">
        <v>810</v>
      </c>
      <c r="P914" s="78" t="s">
        <v>49</v>
      </c>
      <c r="Q914" s="77"/>
      <c r="R914" s="78"/>
      <c r="S914" s="77"/>
      <c r="T914" s="78" t="s">
        <v>64</v>
      </c>
      <c r="U914" s="77"/>
    </row>
    <row r="915" spans="3:22" ht="25" x14ac:dyDescent="0.35">
      <c r="C915" s="55" t="s">
        <v>741</v>
      </c>
      <c r="E915" s="56">
        <v>473</v>
      </c>
      <c r="G915" s="55" t="s">
        <v>742</v>
      </c>
      <c r="H915" s="55" t="s">
        <v>12</v>
      </c>
      <c r="I915" s="55">
        <v>189</v>
      </c>
      <c r="J915" s="55" t="s">
        <v>17</v>
      </c>
      <c r="K915" s="55">
        <v>18</v>
      </c>
      <c r="L915" s="39" t="s">
        <v>973</v>
      </c>
      <c r="M915" s="39"/>
      <c r="N915" s="39" t="s">
        <v>810</v>
      </c>
      <c r="P915" s="55" t="s">
        <v>50</v>
      </c>
      <c r="Q915" s="39" t="s">
        <v>1731</v>
      </c>
      <c r="R915" s="68" t="s">
        <v>1644</v>
      </c>
      <c r="S915" s="44"/>
      <c r="T915" s="55" t="s">
        <v>65</v>
      </c>
      <c r="U915" s="39"/>
    </row>
    <row r="916" spans="3:22" ht="25.5" customHeight="1" x14ac:dyDescent="0.35">
      <c r="C916" s="56" t="s">
        <v>258</v>
      </c>
      <c r="D916" s="56"/>
      <c r="E916" s="56">
        <v>71</v>
      </c>
      <c r="F916" s="56"/>
      <c r="G916" s="56" t="s">
        <v>259</v>
      </c>
      <c r="H916" s="56" t="s">
        <v>0</v>
      </c>
      <c r="I916" s="56">
        <v>190</v>
      </c>
      <c r="J916" s="63" t="s">
        <v>17</v>
      </c>
      <c r="K916" s="56">
        <v>1</v>
      </c>
      <c r="L916" s="39" t="s">
        <v>265</v>
      </c>
      <c r="M916" s="39"/>
      <c r="N916" s="39" t="s">
        <v>267</v>
      </c>
      <c r="O916" s="45"/>
      <c r="P916" s="78" t="s">
        <v>49</v>
      </c>
      <c r="Q916" s="77"/>
      <c r="R916" s="78"/>
      <c r="S916" s="77"/>
      <c r="T916" s="78" t="s">
        <v>64</v>
      </c>
      <c r="U916" s="77"/>
    </row>
    <row r="917" spans="3:22" ht="25" x14ac:dyDescent="0.35">
      <c r="C917" s="55" t="s">
        <v>512</v>
      </c>
      <c r="D917" s="56"/>
      <c r="E917" s="56">
        <v>251</v>
      </c>
      <c r="F917" s="56"/>
      <c r="G917" s="55" t="s">
        <v>513</v>
      </c>
      <c r="H917" s="55" t="s">
        <v>12</v>
      </c>
      <c r="I917" s="55">
        <v>190</v>
      </c>
      <c r="J917" s="57" t="s">
        <v>530</v>
      </c>
      <c r="K917" s="55">
        <v>9</v>
      </c>
      <c r="L917" s="39" t="s">
        <v>600</v>
      </c>
      <c r="M917" s="39"/>
      <c r="N917" s="39" t="s">
        <v>657</v>
      </c>
      <c r="P917" s="78" t="s">
        <v>49</v>
      </c>
      <c r="Q917" s="39" t="s">
        <v>1731</v>
      </c>
      <c r="R917" s="68" t="s">
        <v>1644</v>
      </c>
      <c r="S917" s="44"/>
      <c r="T917" s="55" t="s">
        <v>64</v>
      </c>
      <c r="U917" s="39"/>
    </row>
    <row r="918" spans="3:22" ht="25" x14ac:dyDescent="0.35">
      <c r="C918" s="55" t="s">
        <v>741</v>
      </c>
      <c r="E918" s="56">
        <v>474</v>
      </c>
      <c r="G918" s="55" t="s">
        <v>742</v>
      </c>
      <c r="H918" s="55" t="s">
        <v>12</v>
      </c>
      <c r="I918" s="55">
        <v>192</v>
      </c>
      <c r="J918" s="55" t="s">
        <v>809</v>
      </c>
      <c r="K918" s="55">
        <v>5</v>
      </c>
      <c r="L918" s="39" t="s">
        <v>974</v>
      </c>
      <c r="M918" s="39"/>
      <c r="N918" s="39" t="s">
        <v>810</v>
      </c>
      <c r="P918" s="55" t="s">
        <v>52</v>
      </c>
      <c r="Q918" s="39" t="s">
        <v>1799</v>
      </c>
      <c r="R918" s="70" t="s">
        <v>1645</v>
      </c>
      <c r="S918" s="44"/>
      <c r="T918" s="55" t="s">
        <v>64</v>
      </c>
    </row>
    <row r="919" spans="3:22" x14ac:dyDescent="0.35">
      <c r="C919" s="55" t="s">
        <v>741</v>
      </c>
      <c r="E919" s="56">
        <v>475</v>
      </c>
      <c r="G919" s="55" t="s">
        <v>742</v>
      </c>
      <c r="H919" s="55" t="s">
        <v>0</v>
      </c>
      <c r="I919" s="55">
        <v>192</v>
      </c>
      <c r="J919" s="55" t="s">
        <v>809</v>
      </c>
      <c r="K919" s="55">
        <v>7</v>
      </c>
      <c r="L919" s="39" t="s">
        <v>975</v>
      </c>
      <c r="M919" s="39"/>
      <c r="N919" s="39" t="s">
        <v>810</v>
      </c>
      <c r="P919" s="78" t="s">
        <v>49</v>
      </c>
      <c r="Q919" s="77"/>
      <c r="R919" s="78"/>
      <c r="S919" s="77"/>
      <c r="T919" s="78" t="s">
        <v>64</v>
      </c>
      <c r="U919" s="77"/>
    </row>
    <row r="920" spans="3:22" ht="25" x14ac:dyDescent="0.35">
      <c r="C920" s="55" t="s">
        <v>1566</v>
      </c>
      <c r="E920" s="56">
        <v>891</v>
      </c>
      <c r="G920" s="55" t="s">
        <v>742</v>
      </c>
      <c r="H920" s="55" t="s">
        <v>12</v>
      </c>
      <c r="I920" s="55">
        <v>164165166</v>
      </c>
      <c r="J920" s="55" t="s">
        <v>1569</v>
      </c>
      <c r="L920" s="39" t="s">
        <v>1578</v>
      </c>
      <c r="M920" s="39"/>
      <c r="N920" s="39" t="s">
        <v>1571</v>
      </c>
      <c r="R920" s="68" t="s">
        <v>1642</v>
      </c>
      <c r="S920" s="80" t="s">
        <v>1813</v>
      </c>
      <c r="T920" s="55" t="s">
        <v>69</v>
      </c>
      <c r="U920" s="39" t="s">
        <v>1889</v>
      </c>
      <c r="V920" s="55" t="s">
        <v>1814</v>
      </c>
    </row>
    <row r="921" spans="3:22" ht="25" x14ac:dyDescent="0.35">
      <c r="C921" s="56" t="s">
        <v>48</v>
      </c>
      <c r="D921" s="56"/>
      <c r="E921" s="56">
        <v>58</v>
      </c>
      <c r="F921" s="56"/>
      <c r="G921" s="56" t="s">
        <v>27</v>
      </c>
      <c r="H921" s="56" t="s">
        <v>12</v>
      </c>
      <c r="I921" s="56" t="s">
        <v>222</v>
      </c>
      <c r="J921" s="60" t="s">
        <v>223</v>
      </c>
      <c r="K921" s="56" t="s">
        <v>224</v>
      </c>
      <c r="L921" s="39" t="s">
        <v>225</v>
      </c>
      <c r="M921" s="39"/>
      <c r="N921" s="39" t="s">
        <v>226</v>
      </c>
      <c r="O921" s="45"/>
      <c r="P921" s="55" t="s">
        <v>52</v>
      </c>
      <c r="Q921" s="39" t="s">
        <v>1833</v>
      </c>
      <c r="R921" s="68"/>
      <c r="T921" s="55" t="s">
        <v>64</v>
      </c>
      <c r="U921" s="39"/>
    </row>
    <row r="922" spans="3:22" ht="25" x14ac:dyDescent="0.35">
      <c r="C922" s="56" t="s">
        <v>48</v>
      </c>
      <c r="D922" s="56"/>
      <c r="E922" s="56">
        <v>62</v>
      </c>
      <c r="F922" s="56"/>
      <c r="G922" s="56" t="s">
        <v>27</v>
      </c>
      <c r="H922" s="56" t="s">
        <v>12</v>
      </c>
      <c r="I922" s="56" t="s">
        <v>234</v>
      </c>
      <c r="J922" s="60" t="s">
        <v>110</v>
      </c>
      <c r="K922" s="56" t="s">
        <v>235</v>
      </c>
      <c r="L922" s="39" t="s">
        <v>236</v>
      </c>
      <c r="M922" s="39"/>
      <c r="N922" s="39" t="s">
        <v>237</v>
      </c>
      <c r="O922" s="45"/>
      <c r="P922" s="55" t="s">
        <v>52</v>
      </c>
      <c r="Q922" s="39" t="s">
        <v>1836</v>
      </c>
      <c r="R922" s="68"/>
      <c r="T922" s="55" t="s">
        <v>64</v>
      </c>
      <c r="U922" s="39"/>
      <c r="V922" s="39"/>
    </row>
    <row r="923" spans="3:22" ht="37.5" x14ac:dyDescent="0.35">
      <c r="C923" s="55" t="s">
        <v>48</v>
      </c>
      <c r="D923" s="56"/>
      <c r="E923" s="56">
        <v>63</v>
      </c>
      <c r="F923" s="56"/>
      <c r="G923" s="55" t="s">
        <v>27</v>
      </c>
      <c r="H923" s="55" t="s">
        <v>12</v>
      </c>
      <c r="I923" s="55" t="s">
        <v>234</v>
      </c>
      <c r="J923" s="57" t="s">
        <v>110</v>
      </c>
      <c r="K923" s="55" t="s">
        <v>238</v>
      </c>
      <c r="L923" s="39" t="s">
        <v>239</v>
      </c>
      <c r="M923" s="39"/>
      <c r="N923" s="39" t="s">
        <v>240</v>
      </c>
      <c r="P923" s="55" t="s">
        <v>52</v>
      </c>
      <c r="Q923" s="39" t="s">
        <v>1833</v>
      </c>
      <c r="R923" s="68" t="s">
        <v>1628</v>
      </c>
      <c r="T923" s="55" t="s">
        <v>64</v>
      </c>
      <c r="U923" s="77" t="s">
        <v>1702</v>
      </c>
    </row>
    <row r="924" spans="3:22" ht="25" x14ac:dyDescent="0.35">
      <c r="C924" s="56" t="s">
        <v>48</v>
      </c>
      <c r="D924" s="56"/>
      <c r="E924" s="56">
        <v>65</v>
      </c>
      <c r="F924" s="56"/>
      <c r="G924" s="56" t="s">
        <v>27</v>
      </c>
      <c r="H924" s="56" t="s">
        <v>0</v>
      </c>
      <c r="I924" s="56" t="s">
        <v>245</v>
      </c>
      <c r="J924" s="60" t="s">
        <v>246</v>
      </c>
      <c r="K924" s="56" t="s">
        <v>246</v>
      </c>
      <c r="L924" s="39" t="s">
        <v>247</v>
      </c>
      <c r="M924" s="39"/>
      <c r="N924" s="39" t="s">
        <v>248</v>
      </c>
      <c r="O924" s="45"/>
      <c r="P924" s="55" t="s">
        <v>50</v>
      </c>
      <c r="Q924" s="39" t="s">
        <v>1707</v>
      </c>
      <c r="R924" s="68"/>
      <c r="S924" s="44"/>
      <c r="T924" s="78" t="s">
        <v>65</v>
      </c>
      <c r="U924" s="77"/>
    </row>
    <row r="925" spans="3:22" x14ac:dyDescent="0.35">
      <c r="C925" s="55" t="s">
        <v>48</v>
      </c>
      <c r="E925" s="56">
        <v>64</v>
      </c>
      <c r="G925" s="55" t="s">
        <v>27</v>
      </c>
      <c r="H925" s="55" t="s">
        <v>0</v>
      </c>
      <c r="I925" s="55" t="s">
        <v>241</v>
      </c>
      <c r="J925" s="55" t="s">
        <v>110</v>
      </c>
      <c r="K925" s="55" t="s">
        <v>242</v>
      </c>
      <c r="L925" s="39" t="s">
        <v>243</v>
      </c>
      <c r="M925" s="39"/>
      <c r="N925" s="39" t="s">
        <v>244</v>
      </c>
      <c r="P925" s="78" t="s">
        <v>49</v>
      </c>
      <c r="Q925" s="77"/>
      <c r="R925" s="78"/>
      <c r="S925" s="77"/>
      <c r="T925" s="78" t="s">
        <v>64</v>
      </c>
      <c r="U925" s="77"/>
    </row>
    <row r="926" spans="3:22" x14ac:dyDescent="0.35">
      <c r="C926" s="55" t="s">
        <v>985</v>
      </c>
      <c r="E926" s="56">
        <v>528</v>
      </c>
      <c r="G926" s="55" t="s">
        <v>986</v>
      </c>
      <c r="H926" s="55" t="s">
        <v>0</v>
      </c>
      <c r="J926" s="55" t="s">
        <v>995</v>
      </c>
      <c r="L926" s="39" t="s">
        <v>1073</v>
      </c>
      <c r="M926" s="39"/>
      <c r="N926" s="39" t="s">
        <v>1031</v>
      </c>
      <c r="R926" s="68"/>
      <c r="T926" s="55" t="s">
        <v>69</v>
      </c>
      <c r="U926" s="39"/>
      <c r="V926" s="55" t="s">
        <v>51</v>
      </c>
    </row>
    <row r="927" spans="3:22" ht="37.5" x14ac:dyDescent="0.35">
      <c r="C927" s="55" t="s">
        <v>985</v>
      </c>
      <c r="E927" s="56">
        <v>520</v>
      </c>
      <c r="G927" s="55" t="s">
        <v>986</v>
      </c>
      <c r="H927" s="55" t="s">
        <v>12</v>
      </c>
      <c r="L927" s="39" t="s">
        <v>1065</v>
      </c>
      <c r="M927" s="39"/>
      <c r="N927" s="39" t="s">
        <v>1024</v>
      </c>
      <c r="R927" s="68" t="s">
        <v>1628</v>
      </c>
      <c r="S927" s="39" t="s">
        <v>1813</v>
      </c>
      <c r="T927" s="55" t="s">
        <v>69</v>
      </c>
      <c r="U927" s="39"/>
      <c r="V927" s="55" t="s">
        <v>56</v>
      </c>
    </row>
  </sheetData>
  <autoFilter ref="A1:V927" xr:uid="{CD69C025-FF5E-4734-BE8A-29B6EB081418}"/>
  <sortState xmlns:xlrd2="http://schemas.microsoft.com/office/spreadsheetml/2017/richdata2" ref="A2:V927">
    <sortCondition ref="I2:I927"/>
    <sortCondition ref="K2:K927"/>
    <sortCondition ref="J2:J927"/>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sheetPr codeName="Sheet2"/>
  <dimension ref="A1:W497"/>
  <sheetViews>
    <sheetView zoomScaleNormal="100" workbookViewId="0">
      <selection activeCell="AG4" sqref="AG4"/>
    </sheetView>
  </sheetViews>
  <sheetFormatPr defaultColWidth="9.1796875" defaultRowHeight="12.5" x14ac:dyDescent="0.35"/>
  <cols>
    <col min="1" max="1" width="4.1796875" style="4" customWidth="1"/>
    <col min="2" max="2" width="14.26953125" style="4" customWidth="1"/>
    <col min="3" max="3" width="13" style="4" customWidth="1"/>
    <col min="4" max="4" width="15.453125" style="4" customWidth="1"/>
    <col min="5" max="6" width="11.81640625" style="4" customWidth="1"/>
    <col min="7" max="9" width="12.81640625" style="4" customWidth="1"/>
    <col min="10" max="10" width="9.1796875" style="4"/>
    <col min="11" max="11" width="18.26953125" style="4" customWidth="1"/>
    <col min="12" max="12" width="17.81640625" style="4" customWidth="1"/>
    <col min="13" max="13" width="2.26953125" style="4" customWidth="1"/>
    <col min="14" max="16" width="9.1796875" style="4"/>
    <col min="17" max="17" width="12.54296875" style="4" customWidth="1"/>
    <col min="18" max="18" width="2" style="4" customWidth="1"/>
    <col min="19" max="19" width="9.81640625" style="4" customWidth="1"/>
    <col min="20" max="20" width="9.1796875" style="4"/>
    <col min="21" max="21" width="2.453125" style="4" customWidth="1"/>
    <col min="22" max="22" width="5" style="4" bestFit="1" customWidth="1"/>
    <col min="23" max="16384" width="9.1796875" style="4"/>
  </cols>
  <sheetData>
    <row r="1" spans="1:20" ht="13" thickBot="1" x14ac:dyDescent="0.4"/>
    <row r="2" spans="1:20" ht="24" customHeight="1" thickBot="1" x14ac:dyDescent="0.4">
      <c r="B2" s="91" t="s">
        <v>57</v>
      </c>
      <c r="C2" s="92"/>
      <c r="D2" s="92"/>
      <c r="E2" s="92"/>
      <c r="F2" s="92"/>
      <c r="G2" s="92"/>
      <c r="H2" s="100"/>
      <c r="I2" s="101"/>
      <c r="J2" s="5"/>
      <c r="K2" s="91" t="s">
        <v>58</v>
      </c>
      <c r="L2" s="92"/>
      <c r="M2" s="92"/>
      <c r="N2" s="92"/>
      <c r="O2" s="92"/>
      <c r="P2" s="92"/>
      <c r="Q2" s="92"/>
      <c r="R2" s="92"/>
      <c r="S2" s="93"/>
    </row>
    <row r="3" spans="1:20" ht="13" thickBot="1" x14ac:dyDescent="0.4"/>
    <row r="4" spans="1:20" ht="38" thickBot="1" x14ac:dyDescent="0.4">
      <c r="B4" s="6" t="s">
        <v>88</v>
      </c>
      <c r="C4" s="7" t="s">
        <v>59</v>
      </c>
      <c r="D4" s="7" t="s">
        <v>60</v>
      </c>
      <c r="E4" s="7" t="s">
        <v>61</v>
      </c>
      <c r="F4" s="7" t="s">
        <v>62</v>
      </c>
      <c r="G4" s="7" t="s">
        <v>63</v>
      </c>
      <c r="H4" s="26" t="s">
        <v>73</v>
      </c>
      <c r="I4" s="6" t="s">
        <v>74</v>
      </c>
      <c r="J4" s="8"/>
      <c r="K4" s="6" t="s">
        <v>64</v>
      </c>
      <c r="L4" s="7" t="s">
        <v>65</v>
      </c>
      <c r="N4" s="9" t="s">
        <v>66</v>
      </c>
      <c r="O4" s="10" t="s">
        <v>67</v>
      </c>
      <c r="P4" s="10" t="s">
        <v>68</v>
      </c>
      <c r="Q4" s="11" t="s">
        <v>69</v>
      </c>
      <c r="S4" s="6" t="s">
        <v>70</v>
      </c>
    </row>
    <row r="5" spans="1:20" ht="34.5" customHeight="1" thickBot="1" x14ac:dyDescent="0.4">
      <c r="B5" s="12">
        <f>COUNTA(Comments!E:E)-1</f>
        <v>926</v>
      </c>
      <c r="C5" s="13">
        <f>B5-D5</f>
        <v>258</v>
      </c>
      <c r="D5" s="14">
        <f>COUNTA(Comments!P:P)-1</f>
        <v>668</v>
      </c>
      <c r="E5" s="13">
        <f>COUNTIF(Comments!P:P,"Rejected")</f>
        <v>46</v>
      </c>
      <c r="F5" s="13">
        <f>COUNTIF(Comments!P:P,"Accepted")</f>
        <v>261</v>
      </c>
      <c r="G5" s="13">
        <f>COUNTIF(Comments!P:P,"Revised")</f>
        <v>361</v>
      </c>
      <c r="H5" s="15">
        <f>COUNTA(Comments!V:V)-1</f>
        <v>259</v>
      </c>
      <c r="I5" s="15">
        <f>B5-D5-H5</f>
        <v>-1</v>
      </c>
      <c r="J5" s="8"/>
      <c r="K5" s="15">
        <f>COUNTIF(Comments!T:T,K4)</f>
        <v>587</v>
      </c>
      <c r="L5" s="15">
        <f>COUNTIF(Comments!T:T,L4)</f>
        <v>46</v>
      </c>
      <c r="M5" s="8"/>
      <c r="N5" s="15">
        <f>COUNTIF(Comments!T:T,N4)</f>
        <v>0</v>
      </c>
      <c r="O5" s="15">
        <f>COUNTIF(Comments!T:T,O4)</f>
        <v>35</v>
      </c>
      <c r="P5" s="15">
        <f>COUNTIF(Comments!T:T,P4)</f>
        <v>0</v>
      </c>
      <c r="Q5" s="15">
        <f>COUNTIF(Comments!T:T,Q4)</f>
        <v>258</v>
      </c>
      <c r="S5" s="15">
        <f>B5-(COUNTA(Comments!T:T)-1)</f>
        <v>0</v>
      </c>
    </row>
    <row r="6" spans="1:20" ht="13.5" customHeight="1" thickBot="1" x14ac:dyDescent="0.4"/>
    <row r="7" spans="1:20" ht="21.75" customHeight="1" thickBot="1" x14ac:dyDescent="0.4">
      <c r="B7" s="8"/>
      <c r="C7" s="8"/>
      <c r="D7" s="16" t="str">
        <f>IF(D5=E7,"Okay","MIS-MATCHED")</f>
        <v>Okay</v>
      </c>
      <c r="E7" s="94">
        <f>E5+F5+G5</f>
        <v>668</v>
      </c>
      <c r="F7" s="95"/>
      <c r="G7" s="96"/>
      <c r="H7" s="8"/>
      <c r="I7" s="8"/>
      <c r="J7" s="8"/>
      <c r="K7" s="17">
        <f>SUM(K5:L5)</f>
        <v>633</v>
      </c>
      <c r="L7" s="18" t="s">
        <v>71</v>
      </c>
      <c r="M7" s="8"/>
    </row>
    <row r="8" spans="1:20" ht="13" thickBot="1" x14ac:dyDescent="0.4">
      <c r="B8" s="8"/>
      <c r="C8" s="8"/>
      <c r="D8" s="16"/>
      <c r="J8" s="8"/>
      <c r="M8" s="16"/>
    </row>
    <row r="9" spans="1:20" ht="34.5" customHeight="1" thickBot="1" x14ac:dyDescent="0.4">
      <c r="B9" s="16"/>
      <c r="C9" s="16"/>
      <c r="D9" s="19">
        <f t="shared" ref="D9:I9" si="0">D5/$B5</f>
        <v>0.72138228941684668</v>
      </c>
      <c r="E9" s="27">
        <f t="shared" si="0"/>
        <v>4.9676025917926567E-2</v>
      </c>
      <c r="F9" s="27">
        <f t="shared" si="0"/>
        <v>0.28185745140388768</v>
      </c>
      <c r="G9" s="27">
        <f t="shared" si="0"/>
        <v>0.38984881209503242</v>
      </c>
      <c r="H9" s="27">
        <f t="shared" si="0"/>
        <v>0.27969762419006478</v>
      </c>
      <c r="I9" s="27">
        <f t="shared" si="0"/>
        <v>-1.0799136069114472E-3</v>
      </c>
      <c r="J9" s="16"/>
      <c r="K9" s="20">
        <f>K7/$B$5</f>
        <v>0.68358531317494597</v>
      </c>
      <c r="L9" s="21" t="s">
        <v>72</v>
      </c>
      <c r="N9" s="22">
        <f>N5/$B$5</f>
        <v>0</v>
      </c>
      <c r="O9" s="22">
        <f>O5/$B$5</f>
        <v>3.7796976241900648E-2</v>
      </c>
      <c r="P9" s="22">
        <f>P5/$B$5</f>
        <v>0</v>
      </c>
      <c r="Q9" s="22">
        <f>Q5/$B$5</f>
        <v>0.27861771058315332</v>
      </c>
      <c r="S9" s="22">
        <f>S5/$B$5</f>
        <v>0</v>
      </c>
    </row>
    <row r="10" spans="1:20" ht="13" thickBot="1" x14ac:dyDescent="0.4">
      <c r="B10" s="16"/>
      <c r="C10" s="16"/>
      <c r="D10" s="16"/>
      <c r="E10" s="16"/>
      <c r="F10" s="16"/>
      <c r="G10" s="16"/>
      <c r="H10" s="16"/>
      <c r="I10" s="16"/>
      <c r="J10" s="16"/>
    </row>
    <row r="11" spans="1:20" ht="13" thickBot="1" x14ac:dyDescent="0.4">
      <c r="B11" s="16"/>
      <c r="C11" s="16"/>
      <c r="D11" s="16"/>
      <c r="E11" s="16"/>
      <c r="F11" s="16"/>
      <c r="G11" s="16"/>
      <c r="H11" s="16"/>
      <c r="I11" s="16"/>
      <c r="J11" s="16"/>
      <c r="K11" s="97">
        <f>K9+SUM(N9:Q9)</f>
        <v>1</v>
      </c>
      <c r="L11" s="98"/>
      <c r="M11" s="98"/>
      <c r="N11" s="98"/>
      <c r="O11" s="98"/>
      <c r="P11" s="98"/>
      <c r="Q11" s="99"/>
    </row>
    <row r="12" spans="1:20" x14ac:dyDescent="0.35">
      <c r="B12" s="16"/>
      <c r="C12" s="16"/>
      <c r="D12" s="16"/>
      <c r="E12" s="16"/>
      <c r="F12" s="16"/>
      <c r="G12" s="16"/>
      <c r="H12" s="16"/>
      <c r="I12" s="16"/>
      <c r="J12" s="16"/>
    </row>
    <row r="13" spans="1:20" ht="13" thickBot="1" x14ac:dyDescent="0.4">
      <c r="A13" s="23"/>
      <c r="B13" s="24"/>
      <c r="C13" s="24"/>
      <c r="D13" s="24"/>
      <c r="E13" s="24"/>
      <c r="F13" s="24"/>
      <c r="G13" s="24"/>
      <c r="H13" s="24"/>
      <c r="I13" s="24"/>
      <c r="J13" s="24"/>
      <c r="K13" s="23"/>
      <c r="L13" s="23"/>
      <c r="M13" s="23"/>
      <c r="N13" s="23"/>
      <c r="O13" s="23"/>
      <c r="P13" s="23"/>
      <c r="Q13" s="23"/>
      <c r="R13" s="23"/>
      <c r="S13" s="23"/>
      <c r="T13" s="23"/>
    </row>
    <row r="14" spans="1:20" x14ac:dyDescent="0.35">
      <c r="B14" s="16"/>
      <c r="C14" s="16"/>
      <c r="D14" s="16"/>
      <c r="E14" s="16"/>
      <c r="F14" s="16"/>
      <c r="G14" s="16"/>
      <c r="H14" s="16"/>
      <c r="I14" s="16"/>
      <c r="J14" s="16"/>
      <c r="K14" s="16"/>
      <c r="L14" s="16"/>
      <c r="M14" s="16"/>
      <c r="N14" s="16"/>
      <c r="O14" s="16"/>
      <c r="P14" s="16"/>
      <c r="Q14" s="16"/>
    </row>
    <row r="16" spans="1:20" x14ac:dyDescent="0.35">
      <c r="C16" s="25"/>
      <c r="D16" s="16"/>
    </row>
    <row r="17" spans="2:23" x14ac:dyDescent="0.35">
      <c r="C17" s="25"/>
      <c r="D17" s="16"/>
    </row>
    <row r="18" spans="2:23" x14ac:dyDescent="0.35">
      <c r="C18" s="25"/>
      <c r="D18" s="16"/>
    </row>
    <row r="19" spans="2:23" ht="24" customHeight="1" x14ac:dyDescent="0.35">
      <c r="B19" s="102" t="s">
        <v>79</v>
      </c>
      <c r="C19" s="103"/>
      <c r="D19" s="103"/>
      <c r="E19" s="103"/>
      <c r="F19" s="103"/>
      <c r="G19" s="103"/>
      <c r="H19" s="104"/>
      <c r="I19" s="104"/>
      <c r="J19" s="104"/>
      <c r="K19" s="104"/>
      <c r="L19" s="104"/>
      <c r="M19" s="104"/>
      <c r="N19" s="104"/>
      <c r="O19" s="104"/>
      <c r="P19" s="104"/>
      <c r="Q19" s="105"/>
      <c r="R19" s="105"/>
      <c r="S19" s="105"/>
      <c r="T19" s="105"/>
    </row>
    <row r="20" spans="2:23" ht="13" thickBot="1" x14ac:dyDescent="0.4">
      <c r="C20" s="25"/>
      <c r="D20" s="16"/>
    </row>
    <row r="21" spans="2:23" s="16" customFormat="1" ht="24" customHeight="1" thickBot="1" x14ac:dyDescent="0.4">
      <c r="B21" s="28" t="s">
        <v>51</v>
      </c>
      <c r="C21" s="28" t="s">
        <v>56</v>
      </c>
      <c r="D21" s="28" t="s">
        <v>76</v>
      </c>
      <c r="E21" s="28" t="s">
        <v>77</v>
      </c>
      <c r="F21" s="28" t="s">
        <v>1718</v>
      </c>
      <c r="G21" s="28" t="s">
        <v>80</v>
      </c>
      <c r="H21" s="28" t="s">
        <v>55</v>
      </c>
      <c r="I21" s="28" t="s">
        <v>1814</v>
      </c>
      <c r="J21" s="28" t="s">
        <v>1717</v>
      </c>
      <c r="K21" s="28" t="s">
        <v>1822</v>
      </c>
      <c r="L21" s="28" t="s">
        <v>1721</v>
      </c>
      <c r="M21" s="28"/>
      <c r="N21" s="28" t="s">
        <v>75</v>
      </c>
      <c r="O21" s="28" t="s">
        <v>1648</v>
      </c>
      <c r="P21" s="28" t="s">
        <v>1720</v>
      </c>
      <c r="Q21" s="28" t="s">
        <v>1719</v>
      </c>
      <c r="R21" s="28"/>
      <c r="S21" s="28" t="s">
        <v>1647</v>
      </c>
      <c r="T21" s="28"/>
      <c r="V21" s="28"/>
      <c r="W21" s="28" t="s">
        <v>87</v>
      </c>
    </row>
    <row r="22" spans="2:23" s="16" customFormat="1" ht="24" customHeight="1" thickBot="1" x14ac:dyDescent="0.4">
      <c r="B22" s="29">
        <f>COUNTIF(Comments!V:V,B21)</f>
        <v>32</v>
      </c>
      <c r="C22" s="29">
        <f>COUNTIF(Comments!V:V,C21)</f>
        <v>116</v>
      </c>
      <c r="D22" s="29">
        <f>COUNTIF(Comments!V:V,D21)</f>
        <v>2</v>
      </c>
      <c r="E22" s="29">
        <f>COUNTIF(Comments!V:V,E21)</f>
        <v>6</v>
      </c>
      <c r="F22" s="29">
        <f>COUNTIF(Comments!V:V,F21)</f>
        <v>2</v>
      </c>
      <c r="G22" s="29">
        <f>COUNTIF(Comments!V:V,G21)</f>
        <v>15</v>
      </c>
      <c r="H22" s="29">
        <f>COUNTIF(Comments!V:V,H21)</f>
        <v>17</v>
      </c>
      <c r="I22" s="29">
        <f>COUNTIF(Comments!V:V,I21)</f>
        <v>6</v>
      </c>
      <c r="J22" s="29">
        <f>COUNTIF(Comments!V:V,J21)</f>
        <v>3</v>
      </c>
      <c r="K22" s="29">
        <f>COUNTIF(Comments!V:V,K21)</f>
        <v>1</v>
      </c>
      <c r="L22" s="29">
        <f>COUNTIF(Comments!V:V,L21)</f>
        <v>28</v>
      </c>
      <c r="M22" s="29"/>
      <c r="N22" s="29">
        <f>COUNTIF(Comments!V:V,N21)</f>
        <v>11</v>
      </c>
      <c r="O22" s="29">
        <f>COUNTIF(Comments!V:V,O21)</f>
        <v>10</v>
      </c>
      <c r="P22" s="29">
        <f>COUNTIF(Comments!V:V,P21)</f>
        <v>1</v>
      </c>
      <c r="Q22" s="29">
        <f>COUNTIF(Comments!V:V,Q21)</f>
        <v>2</v>
      </c>
      <c r="R22" s="29"/>
      <c r="S22" s="29">
        <f>COUNTIF(Comments!V:V,S21)</f>
        <v>7</v>
      </c>
      <c r="T22" s="29">
        <f>COUNTIF(Comments!V:V,T21)</f>
        <v>0</v>
      </c>
      <c r="V22" s="29">
        <f>COUNTIF(Comments!V:V,V21)</f>
        <v>0</v>
      </c>
      <c r="W22" s="29">
        <f>SUM(B22:V22)</f>
        <v>259</v>
      </c>
    </row>
    <row r="406" spans="21:21" x14ac:dyDescent="0.35">
      <c r="U406" s="4" t="s">
        <v>1802</v>
      </c>
    </row>
    <row r="491" spans="21:21" x14ac:dyDescent="0.35">
      <c r="U491" s="4" t="s">
        <v>1803</v>
      </c>
    </row>
    <row r="493" spans="21:21" x14ac:dyDescent="0.35">
      <c r="U493" s="4" t="s">
        <v>1804</v>
      </c>
    </row>
    <row r="497" spans="21:21" x14ac:dyDescent="0.35">
      <c r="U497" s="4" t="s">
        <v>1805</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sheetPr codeName="Sheet3"/>
  <dimension ref="A1:W497"/>
  <sheetViews>
    <sheetView topLeftCell="G1" workbookViewId="0">
      <pane ySplit="3" topLeftCell="A4" activePane="bottomLeft" state="frozen"/>
      <selection activeCell="U930" sqref="U930"/>
      <selection pane="bottomLeft" activeCell="K8" sqref="K8"/>
    </sheetView>
  </sheetViews>
  <sheetFormatPr defaultRowHeight="14.5" x14ac:dyDescent="0.35"/>
  <cols>
    <col min="1" max="19" width="15.7265625" style="76" customWidth="1"/>
    <col min="20" max="20" width="14.54296875" style="76" customWidth="1"/>
    <col min="21" max="21" width="15.7265625" style="76" customWidth="1"/>
    <col min="22" max="22" width="9.1796875" style="74"/>
  </cols>
  <sheetData>
    <row r="1" spans="1:23" ht="43.5" x14ac:dyDescent="0.35">
      <c r="A1" s="72" t="s">
        <v>1652</v>
      </c>
      <c r="B1" s="73" t="s">
        <v>1653</v>
      </c>
      <c r="C1" s="72" t="s">
        <v>1654</v>
      </c>
      <c r="D1" s="73" t="s">
        <v>1655</v>
      </c>
      <c r="E1" s="72" t="s">
        <v>1634</v>
      </c>
      <c r="F1" s="73" t="s">
        <v>1627</v>
      </c>
      <c r="G1" s="72" t="s">
        <v>1656</v>
      </c>
      <c r="H1" s="73" t="s">
        <v>1657</v>
      </c>
      <c r="I1" s="72" t="s">
        <v>1658</v>
      </c>
      <c r="J1" s="73" t="s">
        <v>1659</v>
      </c>
      <c r="K1" s="72" t="s">
        <v>1660</v>
      </c>
      <c r="L1" s="73" t="s">
        <v>1661</v>
      </c>
      <c r="M1" s="72" t="s">
        <v>1662</v>
      </c>
      <c r="N1" s="73" t="s">
        <v>1663</v>
      </c>
      <c r="O1" s="72" t="s">
        <v>1664</v>
      </c>
      <c r="P1" s="73" t="s">
        <v>1665</v>
      </c>
      <c r="Q1" s="72" t="s">
        <v>1666</v>
      </c>
      <c r="R1" s="73" t="s">
        <v>1667</v>
      </c>
      <c r="S1" s="72" t="s">
        <v>1668</v>
      </c>
      <c r="T1" s="73" t="s">
        <v>1669</v>
      </c>
      <c r="U1" s="72" t="s">
        <v>1670</v>
      </c>
      <c r="V1" s="74" t="s">
        <v>1671</v>
      </c>
      <c r="W1" t="s">
        <v>1645</v>
      </c>
    </row>
    <row r="2" spans="1:23" x14ac:dyDescent="0.35">
      <c r="A2" s="75" t="s">
        <v>1635</v>
      </c>
      <c r="B2" s="76" t="s">
        <v>1672</v>
      </c>
      <c r="C2" s="75" t="s">
        <v>1628</v>
      </c>
      <c r="D2" s="76" t="s">
        <v>1629</v>
      </c>
      <c r="E2" s="75" t="s">
        <v>1634</v>
      </c>
      <c r="F2" s="76" t="s">
        <v>1627</v>
      </c>
      <c r="G2" s="75" t="s">
        <v>1632</v>
      </c>
      <c r="H2" s="76" t="s">
        <v>1631</v>
      </c>
      <c r="I2" s="75" t="s">
        <v>1633</v>
      </c>
      <c r="J2" s="76" t="s">
        <v>1637</v>
      </c>
      <c r="K2" s="75" t="s">
        <v>1673</v>
      </c>
      <c r="L2" s="76" t="s">
        <v>1674</v>
      </c>
      <c r="M2" s="75" t="s">
        <v>1640</v>
      </c>
      <c r="N2" s="76" t="s">
        <v>1675</v>
      </c>
      <c r="O2" s="75" t="s">
        <v>1641</v>
      </c>
      <c r="P2" s="76" t="s">
        <v>1643</v>
      </c>
      <c r="Q2" s="75" t="s">
        <v>1642</v>
      </c>
      <c r="R2" s="76" t="s">
        <v>1644</v>
      </c>
      <c r="S2" s="75" t="s">
        <v>1638</v>
      </c>
      <c r="T2" s="76" t="s">
        <v>1630</v>
      </c>
      <c r="U2" s="75" t="s">
        <v>1670</v>
      </c>
      <c r="W2" t="s">
        <v>1645</v>
      </c>
    </row>
    <row r="3" spans="1:23" x14ac:dyDescent="0.35">
      <c r="A3" s="75" t="s">
        <v>56</v>
      </c>
      <c r="B3" s="76" t="s">
        <v>80</v>
      </c>
      <c r="C3" s="75" t="s">
        <v>56</v>
      </c>
      <c r="D3" s="76" t="s">
        <v>77</v>
      </c>
      <c r="E3" s="75" t="s">
        <v>1650</v>
      </c>
      <c r="F3" s="76" t="s">
        <v>78</v>
      </c>
      <c r="G3" s="75" t="s">
        <v>76</v>
      </c>
      <c r="H3" s="76" t="s">
        <v>75</v>
      </c>
      <c r="I3" s="75" t="s">
        <v>1647</v>
      </c>
      <c r="J3" s="76" t="s">
        <v>56</v>
      </c>
      <c r="K3" s="75" t="s">
        <v>56</v>
      </c>
      <c r="L3" s="76" t="s">
        <v>1646</v>
      </c>
      <c r="M3" s="75" t="s">
        <v>77</v>
      </c>
      <c r="N3" s="76" t="s">
        <v>77</v>
      </c>
      <c r="O3" s="75" t="s">
        <v>1647</v>
      </c>
      <c r="P3" s="76" t="s">
        <v>1649</v>
      </c>
      <c r="Q3" s="75" t="s">
        <v>1648</v>
      </c>
      <c r="R3" s="76" t="s">
        <v>78</v>
      </c>
      <c r="S3" s="75" t="s">
        <v>1651</v>
      </c>
      <c r="T3" s="76" t="s">
        <v>1646</v>
      </c>
      <c r="U3" s="75"/>
    </row>
    <row r="4" spans="1:23" x14ac:dyDescent="0.35">
      <c r="A4" s="76" t="s">
        <v>1676</v>
      </c>
      <c r="B4" s="76" t="s">
        <v>1676</v>
      </c>
      <c r="C4" s="76" t="s">
        <v>1677</v>
      </c>
      <c r="D4" s="76" t="s">
        <v>14</v>
      </c>
      <c r="E4" s="76" t="s">
        <v>369</v>
      </c>
      <c r="F4" s="76" t="s">
        <v>42</v>
      </c>
      <c r="H4" s="76">
        <v>9</v>
      </c>
      <c r="I4" s="76">
        <v>10.31</v>
      </c>
      <c r="J4" s="76" t="s">
        <v>1678</v>
      </c>
      <c r="K4" s="76" t="s">
        <v>744</v>
      </c>
      <c r="L4" s="76" t="s">
        <v>744</v>
      </c>
      <c r="M4" s="76" t="s">
        <v>1679</v>
      </c>
      <c r="N4" s="76" t="s">
        <v>1680</v>
      </c>
      <c r="O4" s="76" t="s">
        <v>1681</v>
      </c>
      <c r="P4" s="76" t="s">
        <v>1682</v>
      </c>
      <c r="Q4" s="76" t="s">
        <v>1683</v>
      </c>
      <c r="R4" s="76" t="s">
        <v>1684</v>
      </c>
      <c r="S4" s="76" t="s">
        <v>1685</v>
      </c>
      <c r="T4" s="76" t="s">
        <v>1686</v>
      </c>
      <c r="V4" s="74" t="s">
        <v>743</v>
      </c>
    </row>
    <row r="5" spans="1:23" x14ac:dyDescent="0.35">
      <c r="A5" s="76" t="s">
        <v>1687</v>
      </c>
      <c r="B5" s="76" t="s">
        <v>1688</v>
      </c>
      <c r="C5" s="76" t="s">
        <v>1689</v>
      </c>
      <c r="D5" s="76" t="s">
        <v>43</v>
      </c>
      <c r="E5" s="76" t="s">
        <v>370</v>
      </c>
      <c r="F5" s="76" t="s">
        <v>372</v>
      </c>
      <c r="K5" s="76" t="s">
        <v>1690</v>
      </c>
      <c r="L5" s="76" t="s">
        <v>1690</v>
      </c>
      <c r="N5" s="76" t="s">
        <v>1691</v>
      </c>
      <c r="P5" s="76" t="s">
        <v>1692</v>
      </c>
      <c r="Q5" s="76" t="s">
        <v>1693</v>
      </c>
      <c r="S5" s="76" t="s">
        <v>1693</v>
      </c>
    </row>
    <row r="6" spans="1:23" x14ac:dyDescent="0.35">
      <c r="E6" s="76" t="s">
        <v>1694</v>
      </c>
      <c r="F6" s="76" t="s">
        <v>43</v>
      </c>
      <c r="S6" s="76" t="s">
        <v>46</v>
      </c>
    </row>
    <row r="7" spans="1:23" x14ac:dyDescent="0.35">
      <c r="F7" s="76" t="s">
        <v>1695</v>
      </c>
    </row>
    <row r="8" spans="1:23" x14ac:dyDescent="0.35">
      <c r="F8" s="76" t="s">
        <v>1696</v>
      </c>
    </row>
    <row r="406" spans="21:21" ht="159.5" x14ac:dyDescent="0.35">
      <c r="U406" s="76" t="s">
        <v>1802</v>
      </c>
    </row>
    <row r="491" spans="21:21" ht="130.5" x14ac:dyDescent="0.35">
      <c r="U491" s="76" t="s">
        <v>1803</v>
      </c>
    </row>
    <row r="493" spans="21:21" ht="130.5" x14ac:dyDescent="0.35">
      <c r="U493" s="76" t="s">
        <v>1804</v>
      </c>
    </row>
    <row r="497" spans="21:21" ht="130.5" x14ac:dyDescent="0.35">
      <c r="U497" s="76" t="s">
        <v>1805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sheetPr codeName="Sheet4"/>
  <dimension ref="A1:AB49"/>
  <sheetViews>
    <sheetView workbookViewId="0">
      <selection activeCell="Y5" sqref="Y5"/>
    </sheetView>
  </sheetViews>
  <sheetFormatPr defaultRowHeight="14.5" x14ac:dyDescent="0.35"/>
  <cols>
    <col min="1" max="1" width="12.1796875" style="35" bestFit="1" customWidth="1"/>
    <col min="2" max="3" width="9.1796875" style="31"/>
    <col min="4" max="4" width="9.1796875" style="33"/>
    <col min="5" max="5" width="9.1796875" style="34" customWidth="1"/>
    <col min="6" max="6" width="9.1796875" style="33" customWidth="1"/>
    <col min="7" max="8" width="9.1796875" style="31"/>
    <col min="9" max="9" width="9.1796875" style="32"/>
    <col min="10" max="10" width="9.1796875" style="31"/>
    <col min="11" max="26" width="10.7265625" style="31" customWidth="1"/>
    <col min="27" max="27" width="11.1796875" style="30" bestFit="1" customWidth="1"/>
  </cols>
  <sheetData>
    <row r="1" spans="1:28" x14ac:dyDescent="0.35">
      <c r="A1" s="35" t="s">
        <v>85</v>
      </c>
      <c r="B1" s="107" t="s">
        <v>49</v>
      </c>
      <c r="C1" s="107"/>
      <c r="D1" s="109"/>
      <c r="E1" s="108" t="s">
        <v>50</v>
      </c>
      <c r="F1" s="109"/>
      <c r="G1" s="107" t="s">
        <v>52</v>
      </c>
      <c r="H1" s="107"/>
      <c r="I1" s="107"/>
      <c r="J1" s="108" t="s">
        <v>81</v>
      </c>
      <c r="K1" s="107"/>
      <c r="L1" s="107"/>
      <c r="M1" s="107"/>
      <c r="N1" s="107"/>
      <c r="O1" s="107"/>
      <c r="P1" s="107"/>
      <c r="Q1" s="107"/>
      <c r="R1" s="107"/>
      <c r="S1" s="107"/>
      <c r="T1" s="107"/>
      <c r="U1" s="107"/>
      <c r="V1" s="107"/>
      <c r="W1" s="107"/>
      <c r="X1" s="107"/>
      <c r="Y1" s="107"/>
      <c r="Z1" s="107"/>
      <c r="AA1" s="109"/>
    </row>
    <row r="2" spans="1:28" x14ac:dyDescent="0.35">
      <c r="B2" s="107">
        <f>COUNTIF(Comments!P:P,"Accepted")</f>
        <v>261</v>
      </c>
      <c r="C2" s="107"/>
      <c r="D2" s="109"/>
      <c r="E2" s="108">
        <f>COUNTIF(Comments!P:P,"Rejected")</f>
        <v>46</v>
      </c>
      <c r="F2" s="109"/>
      <c r="G2" s="107">
        <f>COUNTIF(Comments!P:P,"Revised")</f>
        <v>361</v>
      </c>
      <c r="H2" s="107"/>
      <c r="I2" s="107"/>
      <c r="J2" s="108">
        <v>257</v>
      </c>
      <c r="K2" s="107"/>
      <c r="L2" s="107"/>
      <c r="M2" s="107"/>
      <c r="N2" s="107"/>
      <c r="O2" s="107"/>
      <c r="P2" s="107"/>
      <c r="Q2" s="107"/>
      <c r="R2" s="107"/>
      <c r="S2" s="107"/>
      <c r="T2" s="107"/>
      <c r="U2" s="107"/>
      <c r="V2" s="107"/>
      <c r="W2" s="107"/>
      <c r="X2" s="107"/>
      <c r="Y2" s="107"/>
      <c r="Z2" s="107"/>
      <c r="AA2" s="109"/>
    </row>
    <row r="3" spans="1:28" x14ac:dyDescent="0.35">
      <c r="A3" s="35" t="s">
        <v>84</v>
      </c>
      <c r="B3" s="31" t="s">
        <v>68</v>
      </c>
      <c r="C3" s="31" t="s">
        <v>67</v>
      </c>
      <c r="D3" s="33" t="s">
        <v>64</v>
      </c>
      <c r="E3" s="34" t="s">
        <v>83</v>
      </c>
      <c r="F3" s="38" t="s">
        <v>65</v>
      </c>
      <c r="G3" s="31" t="s">
        <v>68</v>
      </c>
      <c r="H3" s="31" t="s">
        <v>67</v>
      </c>
      <c r="I3" s="32" t="s">
        <v>64</v>
      </c>
      <c r="J3" s="37" t="s">
        <v>67</v>
      </c>
      <c r="K3" s="106" t="s">
        <v>82</v>
      </c>
      <c r="L3" s="107"/>
      <c r="M3" s="107"/>
      <c r="N3" s="107"/>
      <c r="O3" s="107"/>
      <c r="P3" s="107"/>
      <c r="Q3" s="107"/>
      <c r="R3" s="107"/>
      <c r="S3" s="107"/>
      <c r="T3" s="107"/>
      <c r="U3" s="107"/>
      <c r="V3" s="107"/>
      <c r="W3" s="107"/>
      <c r="X3" s="107"/>
      <c r="Y3" s="107"/>
      <c r="Z3" s="107"/>
      <c r="AA3" s="30" t="s">
        <v>86</v>
      </c>
    </row>
    <row r="4" spans="1:28" x14ac:dyDescent="0.35">
      <c r="B4" s="31">
        <v>0</v>
      </c>
      <c r="C4" s="31">
        <v>32</v>
      </c>
      <c r="D4" s="33">
        <v>229</v>
      </c>
      <c r="E4" s="34">
        <v>0</v>
      </c>
      <c r="F4" s="33">
        <v>45</v>
      </c>
      <c r="G4" s="31">
        <v>0</v>
      </c>
      <c r="H4" s="31">
        <v>208</v>
      </c>
      <c r="I4" s="32">
        <v>155</v>
      </c>
      <c r="J4" s="31">
        <v>0</v>
      </c>
      <c r="K4" s="107">
        <v>257</v>
      </c>
      <c r="L4" s="107"/>
      <c r="M4" s="107"/>
      <c r="N4" s="107"/>
      <c r="O4" s="107"/>
      <c r="P4" s="107"/>
      <c r="Q4" s="107"/>
      <c r="R4" s="107"/>
      <c r="S4" s="107"/>
      <c r="T4" s="107"/>
      <c r="U4" s="107"/>
      <c r="V4" s="107"/>
      <c r="W4" s="107"/>
      <c r="X4" s="107"/>
      <c r="Y4" s="107"/>
      <c r="Z4" s="107"/>
      <c r="AA4" s="30">
        <v>0</v>
      </c>
    </row>
    <row r="5" spans="1:28" ht="29" x14ac:dyDescent="0.35">
      <c r="K5" s="37" t="s">
        <v>51</v>
      </c>
      <c r="L5" s="37" t="s">
        <v>56</v>
      </c>
      <c r="M5" s="37" t="s">
        <v>76</v>
      </c>
      <c r="N5" s="37" t="s">
        <v>77</v>
      </c>
      <c r="O5" s="37" t="s">
        <v>1718</v>
      </c>
      <c r="P5" s="37" t="s">
        <v>80</v>
      </c>
      <c r="Q5" s="37" t="s">
        <v>55</v>
      </c>
      <c r="R5" s="37" t="s">
        <v>1814</v>
      </c>
      <c r="S5" s="37" t="s">
        <v>1717</v>
      </c>
      <c r="T5" s="37" t="s">
        <v>1822</v>
      </c>
      <c r="U5" s="37" t="s">
        <v>1721</v>
      </c>
      <c r="V5" s="37" t="s">
        <v>75</v>
      </c>
      <c r="W5" s="37" t="s">
        <v>1648</v>
      </c>
      <c r="X5" s="37" t="s">
        <v>1720</v>
      </c>
      <c r="Y5" s="37" t="s">
        <v>1719</v>
      </c>
      <c r="Z5" s="37" t="s">
        <v>1647</v>
      </c>
      <c r="AA5" s="31"/>
      <c r="AB5" s="34"/>
    </row>
    <row r="6" spans="1:28" x14ac:dyDescent="0.35">
      <c r="K6" s="31">
        <f>COUNTIF(Comments!$V:$V,K5)</f>
        <v>32</v>
      </c>
      <c r="L6" s="31">
        <f>COUNTIF(Comments!$V:$V,L5)</f>
        <v>116</v>
      </c>
      <c r="M6" s="31">
        <f>COUNTIF(Comments!$V:$V,M5)</f>
        <v>2</v>
      </c>
      <c r="N6" s="31">
        <f>COUNTIF(Comments!$V:$V,N5)</f>
        <v>6</v>
      </c>
      <c r="O6" s="31">
        <f>COUNTIF(Comments!$V:$V,O5)</f>
        <v>2</v>
      </c>
      <c r="P6" s="31">
        <f>COUNTIF(Comments!$V:$V,P5)</f>
        <v>15</v>
      </c>
      <c r="Q6" s="31">
        <f>COUNTIF(Comments!$V:$V,Q5)</f>
        <v>17</v>
      </c>
      <c r="R6" s="31">
        <f>COUNTIF(Comments!$V:$V,R5)</f>
        <v>6</v>
      </c>
      <c r="S6" s="31">
        <f>COUNTIF(Comments!$V:$V,S5)</f>
        <v>3</v>
      </c>
      <c r="T6" s="31">
        <f>COUNTIF(Comments!$V:$V,T5)</f>
        <v>1</v>
      </c>
      <c r="U6" s="31">
        <f>COUNTIF(Comments!$V:$V,U5)</f>
        <v>28</v>
      </c>
      <c r="V6" s="31">
        <f>COUNTIF(Comments!$V:$V,V5)</f>
        <v>11</v>
      </c>
      <c r="W6" s="31">
        <f>COUNTIF(Comments!$V:$V,W5)</f>
        <v>10</v>
      </c>
      <c r="X6" s="31">
        <f>COUNTIF(Comments!$V:$V,X5)</f>
        <v>1</v>
      </c>
      <c r="Y6" s="31">
        <f>COUNTIF(Comments!$V:$V,Y5)</f>
        <v>2</v>
      </c>
      <c r="Z6" s="31">
        <f>COUNTIF(Comments!$V:$V,Z5)</f>
        <v>7</v>
      </c>
    </row>
    <row r="8" spans="1:28" x14ac:dyDescent="0.35">
      <c r="K8" s="1"/>
      <c r="L8" s="1"/>
      <c r="M8" s="3"/>
      <c r="N8" s="1"/>
      <c r="O8" s="1"/>
      <c r="P8" s="1"/>
      <c r="Q8" s="1"/>
      <c r="R8" s="1"/>
      <c r="S8" s="1"/>
      <c r="T8" s="1"/>
      <c r="U8" s="1"/>
      <c r="V8" s="1"/>
      <c r="W8" s="1"/>
      <c r="X8" s="1"/>
      <c r="Y8" s="1"/>
      <c r="Z8" s="3"/>
    </row>
    <row r="9" spans="1:28" x14ac:dyDescent="0.35">
      <c r="K9" s="1"/>
      <c r="L9" s="36"/>
      <c r="M9" s="1"/>
      <c r="N9" s="1"/>
      <c r="O9" s="1"/>
      <c r="P9" s="3"/>
      <c r="Q9" s="3"/>
      <c r="R9" s="3"/>
      <c r="S9" s="3"/>
      <c r="T9" s="1"/>
      <c r="U9" s="1"/>
      <c r="V9" s="1"/>
      <c r="W9" s="1"/>
      <c r="X9" s="3"/>
    </row>
    <row r="10" spans="1:28" x14ac:dyDescent="0.35">
      <c r="K10" s="1"/>
      <c r="L10" s="36"/>
      <c r="N10" s="1"/>
      <c r="O10" s="1"/>
      <c r="P10" s="3"/>
      <c r="Q10" s="3"/>
      <c r="R10" s="3"/>
      <c r="S10" s="3"/>
      <c r="X10" s="1"/>
    </row>
    <row r="11" spans="1:28" x14ac:dyDescent="0.35">
      <c r="K11" s="1"/>
      <c r="L11" s="36"/>
      <c r="N11" s="1"/>
      <c r="O11" s="1"/>
      <c r="P11" s="3"/>
      <c r="Q11" s="3"/>
      <c r="R11" s="3"/>
      <c r="S11" s="2"/>
    </row>
    <row r="12" spans="1:28" x14ac:dyDescent="0.35">
      <c r="K12" s="1"/>
      <c r="N12" s="3"/>
      <c r="O12" s="3"/>
      <c r="P12" s="3"/>
      <c r="Q12" s="3"/>
      <c r="R12" s="3"/>
      <c r="S12" s="2"/>
    </row>
    <row r="13" spans="1:28" x14ac:dyDescent="0.35">
      <c r="K13" s="1"/>
      <c r="N13" s="3"/>
      <c r="O13" s="3"/>
      <c r="P13" s="1"/>
      <c r="Q13" s="1"/>
      <c r="R13" s="1"/>
      <c r="S13" s="1"/>
    </row>
    <row r="14" spans="1:28" x14ac:dyDescent="0.35">
      <c r="K14" s="1"/>
      <c r="N14" s="3"/>
      <c r="O14" s="3"/>
      <c r="P14" s="1"/>
      <c r="Q14" s="1"/>
      <c r="R14" s="1"/>
      <c r="S14" s="1"/>
    </row>
    <row r="15" spans="1:28" x14ac:dyDescent="0.35">
      <c r="K15" s="1"/>
      <c r="N15" s="3"/>
      <c r="O15" s="3"/>
      <c r="P15" s="3"/>
      <c r="Q15" s="3"/>
      <c r="R15" s="3"/>
      <c r="S15" s="3"/>
    </row>
    <row r="16" spans="1:28" x14ac:dyDescent="0.35">
      <c r="K16" s="3"/>
      <c r="N16" s="1"/>
      <c r="O16" s="1"/>
      <c r="S16" s="1"/>
    </row>
    <row r="17" spans="11:19" x14ac:dyDescent="0.35">
      <c r="K17" s="3"/>
      <c r="N17" s="1"/>
      <c r="O17" s="1"/>
      <c r="S17" s="1"/>
    </row>
    <row r="18" spans="11:19" x14ac:dyDescent="0.35">
      <c r="K18" s="1"/>
      <c r="N18" s="3"/>
      <c r="O18" s="3"/>
      <c r="S18" s="3"/>
    </row>
    <row r="19" spans="11:19" x14ac:dyDescent="0.35">
      <c r="K19" s="3"/>
      <c r="N19" s="3"/>
      <c r="O19" s="3"/>
      <c r="S19" s="1"/>
    </row>
    <row r="20" spans="11:19" x14ac:dyDescent="0.35">
      <c r="K20" s="1"/>
      <c r="N20" s="1"/>
      <c r="O20" s="1"/>
      <c r="S20" s="1"/>
    </row>
    <row r="21" spans="11:19" x14ac:dyDescent="0.35">
      <c r="N21" s="1"/>
      <c r="O21" s="1"/>
      <c r="S21" s="1"/>
    </row>
    <row r="22" spans="11:19" x14ac:dyDescent="0.35">
      <c r="N22" s="3"/>
      <c r="O22" s="3"/>
      <c r="S22" s="1"/>
    </row>
    <row r="23" spans="11:19" x14ac:dyDescent="0.35">
      <c r="N23" s="1"/>
      <c r="O23" s="1"/>
      <c r="S23" s="1"/>
    </row>
    <row r="24" spans="11:19" x14ac:dyDescent="0.35">
      <c r="N24" s="1"/>
      <c r="O24" s="1"/>
      <c r="S24" s="1"/>
    </row>
    <row r="25" spans="11:19" x14ac:dyDescent="0.35">
      <c r="N25" s="1"/>
      <c r="O25" s="1"/>
      <c r="S25" s="1"/>
    </row>
    <row r="26" spans="11:19" x14ac:dyDescent="0.35">
      <c r="N26" s="1"/>
      <c r="O26" s="1"/>
      <c r="S26" s="1"/>
    </row>
    <row r="27" spans="11:19" x14ac:dyDescent="0.35">
      <c r="N27" s="1"/>
      <c r="O27" s="1"/>
      <c r="S27" s="1"/>
    </row>
    <row r="28" spans="11:19" x14ac:dyDescent="0.35">
      <c r="N28" s="36"/>
      <c r="O28" s="36"/>
      <c r="S28" s="1"/>
    </row>
    <row r="29" spans="11:19" x14ac:dyDescent="0.35">
      <c r="N29" s="36"/>
      <c r="O29" s="36"/>
      <c r="S29" s="1"/>
    </row>
    <row r="30" spans="11:19" x14ac:dyDescent="0.35">
      <c r="N30" s="36"/>
      <c r="O30" s="36"/>
      <c r="S30" s="1"/>
    </row>
    <row r="31" spans="11:19" x14ac:dyDescent="0.35">
      <c r="N31" s="36"/>
      <c r="O31" s="36"/>
      <c r="S31" s="1"/>
    </row>
    <row r="32" spans="11:19" x14ac:dyDescent="0.35">
      <c r="N32" s="36"/>
      <c r="O32" s="36"/>
      <c r="S32" s="2"/>
    </row>
    <row r="33" spans="14:19" x14ac:dyDescent="0.35">
      <c r="N33" s="36"/>
      <c r="O33" s="36"/>
      <c r="S33" s="1"/>
    </row>
    <row r="34" spans="14:19" x14ac:dyDescent="0.35">
      <c r="N34" s="36"/>
      <c r="O34" s="36"/>
      <c r="S34" s="2"/>
    </row>
    <row r="35" spans="14:19" x14ac:dyDescent="0.35">
      <c r="N35" s="36"/>
      <c r="O35" s="36"/>
      <c r="S35" s="1"/>
    </row>
    <row r="36" spans="14:19" x14ac:dyDescent="0.35">
      <c r="N36" s="36"/>
      <c r="O36" s="36"/>
      <c r="S36" s="3"/>
    </row>
    <row r="37" spans="14:19" x14ac:dyDescent="0.35">
      <c r="N37" s="36"/>
      <c r="O37" s="36"/>
      <c r="S37" s="1"/>
    </row>
    <row r="38" spans="14:19" x14ac:dyDescent="0.35">
      <c r="N38" s="36"/>
      <c r="O38" s="36"/>
      <c r="S38" s="3"/>
    </row>
    <row r="39" spans="14:19" x14ac:dyDescent="0.35">
      <c r="N39" s="36"/>
      <c r="O39" s="36"/>
      <c r="S39" s="3"/>
    </row>
    <row r="40" spans="14:19" x14ac:dyDescent="0.35">
      <c r="N40" s="36"/>
      <c r="O40" s="36"/>
      <c r="S40" s="3"/>
    </row>
    <row r="41" spans="14:19" x14ac:dyDescent="0.35">
      <c r="N41" s="36"/>
      <c r="O41" s="36"/>
      <c r="S41" s="3"/>
    </row>
    <row r="42" spans="14:19" x14ac:dyDescent="0.35">
      <c r="N42" s="36"/>
      <c r="O42" s="36"/>
      <c r="S42" s="3"/>
    </row>
    <row r="43" spans="14:19" x14ac:dyDescent="0.35">
      <c r="N43" s="36"/>
      <c r="O43" s="36"/>
      <c r="S43" s="1"/>
    </row>
    <row r="44" spans="14:19" x14ac:dyDescent="0.35">
      <c r="N44" s="36"/>
      <c r="O44" s="36"/>
      <c r="S44" s="3"/>
    </row>
    <row r="45" spans="14:19" x14ac:dyDescent="0.35">
      <c r="N45" s="36"/>
      <c r="O45" s="36"/>
      <c r="S45" s="3"/>
    </row>
    <row r="46" spans="14:19" x14ac:dyDescent="0.35">
      <c r="N46" s="36"/>
      <c r="O46" s="36"/>
      <c r="S46" s="3"/>
    </row>
    <row r="47" spans="14:19" x14ac:dyDescent="0.35">
      <c r="N47" s="36"/>
      <c r="O47" s="36"/>
      <c r="S47" s="3"/>
    </row>
    <row r="48" spans="14:19" x14ac:dyDescent="0.35">
      <c r="S48" s="3"/>
    </row>
    <row r="49" spans="19:19" x14ac:dyDescent="0.35">
      <c r="S49" s="3"/>
    </row>
  </sheetData>
  <mergeCells count="10">
    <mergeCell ref="K3:Z3"/>
    <mergeCell ref="K4:Z4"/>
    <mergeCell ref="J1:AA1"/>
    <mergeCell ref="J2:AA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E80ED-756C-4796-991A-1336B67EC985}">
  <dimension ref="A1:V26"/>
  <sheetViews>
    <sheetView workbookViewId="0">
      <pane xSplit="2" ySplit="7" topLeftCell="C8" activePane="bottomRight" state="frozen"/>
      <selection pane="topRight" activeCell="C1" sqref="C1"/>
      <selection pane="bottomLeft" activeCell="A8" sqref="A8"/>
      <selection pane="bottomRight" activeCell="V26" sqref="V26"/>
    </sheetView>
  </sheetViews>
  <sheetFormatPr defaultRowHeight="14.5" x14ac:dyDescent="0.35"/>
  <cols>
    <col min="1" max="1" width="17.453125" bestFit="1" customWidth="1"/>
    <col min="2" max="2" width="24.54296875" bestFit="1" customWidth="1"/>
    <col min="3" max="17" width="10.453125" customWidth="1"/>
    <col min="18" max="19" width="10.453125" bestFit="1" customWidth="1"/>
    <col min="21" max="22" width="10.453125" bestFit="1" customWidth="1"/>
  </cols>
  <sheetData>
    <row r="1" spans="1:22" x14ac:dyDescent="0.35">
      <c r="A1" t="s">
        <v>1872</v>
      </c>
      <c r="C1" s="87" t="s">
        <v>1871</v>
      </c>
      <c r="D1" s="87" t="s">
        <v>1870</v>
      </c>
      <c r="E1" s="87" t="s">
        <v>1873</v>
      </c>
      <c r="F1" s="87" t="s">
        <v>1869</v>
      </c>
      <c r="G1" s="87" t="s">
        <v>1874</v>
      </c>
      <c r="H1" s="87" t="s">
        <v>1868</v>
      </c>
      <c r="I1" s="87" t="s">
        <v>1875</v>
      </c>
      <c r="J1" s="87" t="s">
        <v>1876</v>
      </c>
      <c r="K1" s="87"/>
      <c r="L1" s="87"/>
      <c r="N1" s="87" t="s">
        <v>1867</v>
      </c>
      <c r="O1" s="87" t="s">
        <v>1866</v>
      </c>
      <c r="P1" s="87" t="s">
        <v>1865</v>
      </c>
      <c r="Q1" s="87" t="s">
        <v>1864</v>
      </c>
      <c r="R1" s="87" t="s">
        <v>1863</v>
      </c>
      <c r="S1" s="87" t="s">
        <v>1862</v>
      </c>
      <c r="U1" s="87" t="s">
        <v>1879</v>
      </c>
      <c r="V1" s="87" t="s">
        <v>1884</v>
      </c>
    </row>
    <row r="2" spans="1:22" x14ac:dyDescent="0.35">
      <c r="A2" t="s">
        <v>1861</v>
      </c>
      <c r="C2" s="86">
        <v>45296</v>
      </c>
      <c r="D2" s="86">
        <v>45300</v>
      </c>
      <c r="E2" s="86">
        <v>45306</v>
      </c>
      <c r="F2" s="86">
        <v>45306</v>
      </c>
      <c r="G2" s="86">
        <v>45308</v>
      </c>
      <c r="H2" s="86">
        <v>45309</v>
      </c>
      <c r="I2" s="86">
        <v>45320</v>
      </c>
      <c r="J2" s="86">
        <v>45321</v>
      </c>
      <c r="K2" s="86"/>
      <c r="L2" s="86"/>
      <c r="N2" s="86">
        <v>45350</v>
      </c>
      <c r="O2" s="86">
        <v>45355</v>
      </c>
      <c r="P2" s="86">
        <v>45356</v>
      </c>
      <c r="Q2" s="86">
        <v>45362</v>
      </c>
      <c r="R2" s="86">
        <v>45365</v>
      </c>
      <c r="S2" s="86">
        <v>45377</v>
      </c>
      <c r="U2" s="86">
        <v>45384</v>
      </c>
      <c r="V2" s="86">
        <v>45384</v>
      </c>
    </row>
    <row r="3" spans="1:22" ht="43.5" x14ac:dyDescent="0.35">
      <c r="A3" t="s">
        <v>1860</v>
      </c>
      <c r="C3" s="85" t="s">
        <v>1859</v>
      </c>
      <c r="D3" s="85" t="s">
        <v>1858</v>
      </c>
      <c r="E3" s="85"/>
      <c r="F3" s="85" t="s">
        <v>1857</v>
      </c>
      <c r="G3" s="85"/>
      <c r="H3" s="85" t="s">
        <v>1856</v>
      </c>
      <c r="I3" s="85"/>
      <c r="J3" s="85"/>
      <c r="K3" s="85"/>
      <c r="L3" s="85"/>
      <c r="M3" s="85"/>
      <c r="N3" s="85" t="s">
        <v>1855</v>
      </c>
      <c r="O3" s="85" t="s">
        <v>1854</v>
      </c>
      <c r="P3" s="85" t="s">
        <v>1853</v>
      </c>
      <c r="Q3" s="85" t="s">
        <v>1852</v>
      </c>
      <c r="R3" s="85" t="s">
        <v>1851</v>
      </c>
      <c r="S3" s="85" t="s">
        <v>1850</v>
      </c>
      <c r="U3" s="85" t="s">
        <v>1880</v>
      </c>
      <c r="V3" s="85" t="s">
        <v>1885</v>
      </c>
    </row>
    <row r="8" spans="1:22" x14ac:dyDescent="0.35">
      <c r="A8" s="105" t="s">
        <v>0</v>
      </c>
      <c r="B8" s="88" t="s">
        <v>1841</v>
      </c>
      <c r="C8">
        <v>363</v>
      </c>
      <c r="D8">
        <v>363</v>
      </c>
      <c r="E8">
        <v>363</v>
      </c>
      <c r="F8">
        <v>361</v>
      </c>
      <c r="G8">
        <v>361</v>
      </c>
      <c r="H8">
        <v>361</v>
      </c>
      <c r="I8">
        <v>361</v>
      </c>
      <c r="J8">
        <v>349</v>
      </c>
      <c r="N8">
        <v>320</v>
      </c>
      <c r="O8">
        <v>321</v>
      </c>
      <c r="P8">
        <v>319</v>
      </c>
      <c r="Q8">
        <v>319</v>
      </c>
      <c r="R8">
        <v>319</v>
      </c>
      <c r="S8">
        <v>319</v>
      </c>
      <c r="U8">
        <v>319</v>
      </c>
      <c r="V8">
        <v>319</v>
      </c>
    </row>
    <row r="9" spans="1:22" x14ac:dyDescent="0.35">
      <c r="A9" s="105"/>
      <c r="B9" s="81" t="s">
        <v>1848</v>
      </c>
      <c r="C9">
        <v>0</v>
      </c>
      <c r="D9">
        <v>0</v>
      </c>
      <c r="E9">
        <v>67</v>
      </c>
      <c r="F9">
        <v>70</v>
      </c>
      <c r="G9">
        <v>81</v>
      </c>
      <c r="H9">
        <v>81</v>
      </c>
      <c r="I9">
        <v>139</v>
      </c>
      <c r="J9">
        <v>140</v>
      </c>
      <c r="N9">
        <v>279</v>
      </c>
      <c r="O9">
        <v>280</v>
      </c>
      <c r="P9">
        <v>281</v>
      </c>
      <c r="Q9">
        <v>281</v>
      </c>
      <c r="R9">
        <v>288</v>
      </c>
      <c r="S9">
        <v>288</v>
      </c>
      <c r="U9">
        <v>288</v>
      </c>
      <c r="V9">
        <v>288</v>
      </c>
    </row>
    <row r="10" spans="1:22" x14ac:dyDescent="0.35">
      <c r="A10" s="105"/>
      <c r="B10" s="84" t="s">
        <v>67</v>
      </c>
      <c r="C10">
        <v>0</v>
      </c>
      <c r="D10">
        <v>0</v>
      </c>
      <c r="E10">
        <v>0</v>
      </c>
      <c r="F10">
        <v>1</v>
      </c>
      <c r="G10">
        <v>12</v>
      </c>
      <c r="H10">
        <v>12</v>
      </c>
      <c r="I10">
        <v>13</v>
      </c>
      <c r="J10">
        <v>13</v>
      </c>
      <c r="N10">
        <v>2</v>
      </c>
      <c r="O10">
        <v>2</v>
      </c>
      <c r="P10">
        <v>2</v>
      </c>
      <c r="Q10">
        <v>2</v>
      </c>
      <c r="R10">
        <v>9</v>
      </c>
      <c r="S10">
        <v>9</v>
      </c>
      <c r="U10">
        <v>9</v>
      </c>
      <c r="V10">
        <v>9</v>
      </c>
    </row>
    <row r="11" spans="1:22" x14ac:dyDescent="0.35">
      <c r="A11" s="105"/>
      <c r="B11" s="84" t="s">
        <v>1847</v>
      </c>
      <c r="C11">
        <v>0</v>
      </c>
      <c r="D11">
        <v>0</v>
      </c>
      <c r="E11">
        <v>63</v>
      </c>
      <c r="F11">
        <v>63</v>
      </c>
      <c r="G11">
        <v>63</v>
      </c>
      <c r="H11">
        <v>63</v>
      </c>
      <c r="I11">
        <v>116</v>
      </c>
      <c r="J11">
        <v>119</v>
      </c>
      <c r="N11">
        <v>264</v>
      </c>
      <c r="O11">
        <v>265</v>
      </c>
      <c r="P11">
        <v>266</v>
      </c>
      <c r="Q11">
        <v>266</v>
      </c>
      <c r="R11">
        <v>266</v>
      </c>
      <c r="S11">
        <v>266</v>
      </c>
      <c r="U11">
        <v>266</v>
      </c>
      <c r="V11">
        <v>266</v>
      </c>
    </row>
    <row r="12" spans="1:22" x14ac:dyDescent="0.35">
      <c r="A12" s="105"/>
      <c r="B12" s="84" t="s">
        <v>65</v>
      </c>
      <c r="C12">
        <v>0</v>
      </c>
      <c r="D12">
        <v>0</v>
      </c>
      <c r="E12">
        <v>0</v>
      </c>
      <c r="F12">
        <v>6</v>
      </c>
      <c r="G12">
        <v>6</v>
      </c>
      <c r="H12">
        <v>6</v>
      </c>
      <c r="I12">
        <v>6</v>
      </c>
      <c r="J12">
        <v>8</v>
      </c>
      <c r="N12">
        <v>13</v>
      </c>
      <c r="O12">
        <v>13</v>
      </c>
      <c r="P12">
        <v>13</v>
      </c>
      <c r="Q12">
        <v>13</v>
      </c>
      <c r="R12">
        <v>13</v>
      </c>
      <c r="S12">
        <v>13</v>
      </c>
      <c r="U12">
        <v>13</v>
      </c>
      <c r="V12">
        <v>13</v>
      </c>
    </row>
    <row r="13" spans="1:22" x14ac:dyDescent="0.35">
      <c r="A13" s="105"/>
      <c r="B13" s="84" t="s">
        <v>68</v>
      </c>
      <c r="E13">
        <v>4</v>
      </c>
      <c r="I13">
        <v>4</v>
      </c>
    </row>
    <row r="14" spans="1:22" x14ac:dyDescent="0.35">
      <c r="A14" s="110"/>
      <c r="B14" s="81" t="s">
        <v>1846</v>
      </c>
      <c r="C14">
        <v>363</v>
      </c>
      <c r="D14">
        <v>363</v>
      </c>
      <c r="E14">
        <v>296</v>
      </c>
      <c r="F14">
        <v>291</v>
      </c>
      <c r="G14">
        <v>280</v>
      </c>
      <c r="H14">
        <v>280</v>
      </c>
      <c r="I14">
        <v>222</v>
      </c>
      <c r="J14">
        <v>209</v>
      </c>
      <c r="N14">
        <v>41</v>
      </c>
      <c r="O14">
        <v>41</v>
      </c>
      <c r="P14">
        <v>38</v>
      </c>
      <c r="Q14">
        <v>38</v>
      </c>
      <c r="R14">
        <v>31</v>
      </c>
      <c r="S14">
        <v>31</v>
      </c>
      <c r="U14">
        <v>31</v>
      </c>
      <c r="V14">
        <v>31</v>
      </c>
    </row>
    <row r="15" spans="1:22" s="82" customFormat="1" x14ac:dyDescent="0.35">
      <c r="A15" s="111" t="s">
        <v>1849</v>
      </c>
      <c r="B15" s="89" t="s">
        <v>1841</v>
      </c>
      <c r="C15" s="82">
        <v>556</v>
      </c>
      <c r="D15" s="82">
        <v>556</v>
      </c>
      <c r="E15" s="82">
        <v>555</v>
      </c>
      <c r="F15" s="82">
        <v>558</v>
      </c>
      <c r="G15" s="82">
        <v>558</v>
      </c>
      <c r="H15" s="82">
        <v>558</v>
      </c>
      <c r="I15" s="82">
        <v>558</v>
      </c>
      <c r="J15" s="82">
        <v>577</v>
      </c>
      <c r="N15" s="82">
        <v>606</v>
      </c>
      <c r="O15" s="82">
        <v>605</v>
      </c>
      <c r="P15" s="82">
        <v>607</v>
      </c>
      <c r="Q15" s="82">
        <v>607</v>
      </c>
      <c r="R15" s="82">
        <v>607</v>
      </c>
      <c r="S15" s="82">
        <v>607</v>
      </c>
      <c r="U15" s="82">
        <v>607</v>
      </c>
      <c r="V15" s="82">
        <v>607</v>
      </c>
    </row>
    <row r="16" spans="1:22" x14ac:dyDescent="0.35">
      <c r="A16" s="105"/>
      <c r="B16" s="81" t="s">
        <v>1848</v>
      </c>
      <c r="C16">
        <v>0</v>
      </c>
      <c r="D16">
        <v>0</v>
      </c>
      <c r="E16">
        <v>0</v>
      </c>
      <c r="F16">
        <v>0</v>
      </c>
      <c r="G16">
        <v>62</v>
      </c>
      <c r="H16">
        <v>90</v>
      </c>
      <c r="I16">
        <v>90</v>
      </c>
      <c r="J16">
        <v>90</v>
      </c>
      <c r="N16">
        <v>120</v>
      </c>
      <c r="O16">
        <v>120</v>
      </c>
      <c r="P16">
        <v>131</v>
      </c>
      <c r="Q16">
        <v>131</v>
      </c>
      <c r="R16">
        <v>381</v>
      </c>
      <c r="S16">
        <v>381</v>
      </c>
      <c r="U16">
        <v>381</v>
      </c>
      <c r="V16">
        <v>381</v>
      </c>
    </row>
    <row r="17" spans="1:22" x14ac:dyDescent="0.35">
      <c r="A17" s="105"/>
      <c r="B17" s="84" t="s">
        <v>67</v>
      </c>
      <c r="C17">
        <v>0</v>
      </c>
      <c r="D17">
        <v>0</v>
      </c>
      <c r="E17">
        <v>0</v>
      </c>
      <c r="F17">
        <v>0</v>
      </c>
      <c r="G17">
        <v>57</v>
      </c>
      <c r="H17">
        <v>82</v>
      </c>
      <c r="I17">
        <v>82</v>
      </c>
      <c r="J17">
        <v>82</v>
      </c>
      <c r="N17">
        <v>17</v>
      </c>
      <c r="O17">
        <v>0</v>
      </c>
      <c r="P17">
        <v>8</v>
      </c>
      <c r="Q17">
        <v>0</v>
      </c>
      <c r="R17">
        <v>231</v>
      </c>
      <c r="S17">
        <v>185</v>
      </c>
      <c r="U17">
        <v>120</v>
      </c>
      <c r="V17">
        <v>120</v>
      </c>
    </row>
    <row r="18" spans="1:22" x14ac:dyDescent="0.35">
      <c r="A18" s="105"/>
      <c r="B18" s="84" t="s">
        <v>1847</v>
      </c>
      <c r="C18">
        <v>0</v>
      </c>
      <c r="D18">
        <v>0</v>
      </c>
      <c r="E18">
        <v>0</v>
      </c>
      <c r="F18">
        <v>0</v>
      </c>
      <c r="G18">
        <v>0</v>
      </c>
      <c r="H18">
        <v>0</v>
      </c>
      <c r="I18">
        <v>0</v>
      </c>
      <c r="J18">
        <v>0</v>
      </c>
      <c r="N18">
        <v>93</v>
      </c>
      <c r="O18">
        <v>110</v>
      </c>
      <c r="P18">
        <v>110</v>
      </c>
      <c r="Q18">
        <v>118</v>
      </c>
      <c r="R18">
        <v>118</v>
      </c>
      <c r="S18">
        <v>164</v>
      </c>
      <c r="U18">
        <v>228</v>
      </c>
      <c r="V18">
        <v>228</v>
      </c>
    </row>
    <row r="19" spans="1:22" x14ac:dyDescent="0.35">
      <c r="A19" s="105"/>
      <c r="B19" s="84" t="s">
        <v>65</v>
      </c>
      <c r="C19">
        <v>0</v>
      </c>
      <c r="D19">
        <v>0</v>
      </c>
      <c r="E19">
        <v>0</v>
      </c>
      <c r="F19">
        <v>0</v>
      </c>
      <c r="G19">
        <v>0</v>
      </c>
      <c r="H19">
        <v>8</v>
      </c>
      <c r="I19">
        <v>8</v>
      </c>
      <c r="J19">
        <v>8</v>
      </c>
      <c r="N19">
        <v>10</v>
      </c>
      <c r="O19">
        <v>10</v>
      </c>
      <c r="P19">
        <v>13</v>
      </c>
      <c r="Q19">
        <v>13</v>
      </c>
      <c r="R19">
        <v>32</v>
      </c>
      <c r="S19">
        <v>32</v>
      </c>
      <c r="U19">
        <v>33</v>
      </c>
      <c r="V19">
        <v>33</v>
      </c>
    </row>
    <row r="20" spans="1:22" x14ac:dyDescent="0.35">
      <c r="A20" s="105"/>
      <c r="B20" s="81" t="s">
        <v>1846</v>
      </c>
      <c r="C20">
        <v>556</v>
      </c>
      <c r="D20">
        <v>556</v>
      </c>
      <c r="E20">
        <v>555</v>
      </c>
      <c r="F20">
        <v>558</v>
      </c>
      <c r="G20">
        <v>496</v>
      </c>
      <c r="H20">
        <v>468</v>
      </c>
      <c r="I20">
        <v>468</v>
      </c>
      <c r="J20">
        <v>487</v>
      </c>
      <c r="N20">
        <v>486</v>
      </c>
      <c r="O20">
        <v>485</v>
      </c>
      <c r="P20">
        <v>476</v>
      </c>
      <c r="Q20">
        <v>476</v>
      </c>
      <c r="R20">
        <v>226</v>
      </c>
      <c r="S20">
        <v>226</v>
      </c>
      <c r="U20">
        <v>226</v>
      </c>
      <c r="V20">
        <v>226</v>
      </c>
    </row>
    <row r="21" spans="1:22" x14ac:dyDescent="0.35">
      <c r="A21" s="105"/>
      <c r="B21" s="84" t="s">
        <v>82</v>
      </c>
      <c r="C21">
        <v>0</v>
      </c>
      <c r="D21">
        <v>0</v>
      </c>
      <c r="E21">
        <v>503</v>
      </c>
      <c r="F21">
        <v>558</v>
      </c>
      <c r="G21">
        <v>496</v>
      </c>
      <c r="H21">
        <v>468</v>
      </c>
      <c r="I21">
        <v>468</v>
      </c>
      <c r="J21">
        <v>487</v>
      </c>
      <c r="N21">
        <v>475</v>
      </c>
      <c r="O21">
        <v>478</v>
      </c>
      <c r="P21">
        <v>476</v>
      </c>
      <c r="Q21">
        <v>476</v>
      </c>
      <c r="R21">
        <v>226</v>
      </c>
      <c r="S21">
        <v>226</v>
      </c>
      <c r="U21">
        <v>226</v>
      </c>
      <c r="V21">
        <v>226</v>
      </c>
    </row>
    <row r="22" spans="1:22" x14ac:dyDescent="0.35">
      <c r="A22" s="105"/>
      <c r="B22" s="83" t="s">
        <v>1845</v>
      </c>
      <c r="C22">
        <v>0</v>
      </c>
      <c r="D22">
        <v>0</v>
      </c>
      <c r="E22">
        <v>0</v>
      </c>
      <c r="F22">
        <v>41</v>
      </c>
      <c r="G22">
        <v>15</v>
      </c>
      <c r="H22">
        <v>7</v>
      </c>
      <c r="I22">
        <v>7</v>
      </c>
      <c r="J22">
        <v>71</v>
      </c>
      <c r="N22">
        <v>112</v>
      </c>
      <c r="O22">
        <v>112</v>
      </c>
      <c r="P22">
        <v>104</v>
      </c>
      <c r="Q22">
        <v>104</v>
      </c>
      <c r="R22">
        <v>40</v>
      </c>
      <c r="S22">
        <v>40</v>
      </c>
      <c r="U22">
        <v>40</v>
      </c>
      <c r="V22">
        <v>40</v>
      </c>
    </row>
    <row r="23" spans="1:22" x14ac:dyDescent="0.35">
      <c r="A23" s="105"/>
      <c r="B23" s="83" t="s">
        <v>1844</v>
      </c>
      <c r="C23">
        <v>0</v>
      </c>
      <c r="D23">
        <v>0</v>
      </c>
      <c r="E23">
        <v>503</v>
      </c>
      <c r="F23">
        <v>517</v>
      </c>
      <c r="G23">
        <v>481</v>
      </c>
      <c r="H23">
        <v>461</v>
      </c>
      <c r="I23">
        <v>461</v>
      </c>
      <c r="J23">
        <v>416</v>
      </c>
      <c r="N23">
        <v>363</v>
      </c>
      <c r="O23">
        <v>366</v>
      </c>
      <c r="P23">
        <v>372</v>
      </c>
      <c r="Q23">
        <v>372</v>
      </c>
      <c r="R23">
        <v>186</v>
      </c>
      <c r="S23">
        <v>186</v>
      </c>
      <c r="U23">
        <v>186</v>
      </c>
      <c r="V23">
        <v>186</v>
      </c>
    </row>
    <row r="24" spans="1:22" x14ac:dyDescent="0.35">
      <c r="A24" s="105"/>
      <c r="B24" s="84" t="s">
        <v>1843</v>
      </c>
      <c r="C24">
        <v>556</v>
      </c>
      <c r="D24">
        <v>556</v>
      </c>
      <c r="E24">
        <v>52</v>
      </c>
      <c r="F24">
        <v>0</v>
      </c>
      <c r="G24">
        <v>0</v>
      </c>
      <c r="H24">
        <v>0</v>
      </c>
      <c r="I24">
        <v>0</v>
      </c>
      <c r="J24">
        <v>0</v>
      </c>
      <c r="N24">
        <v>0</v>
      </c>
      <c r="O24">
        <v>0</v>
      </c>
      <c r="P24">
        <v>0</v>
      </c>
      <c r="Q24">
        <v>0</v>
      </c>
      <c r="R24">
        <v>0</v>
      </c>
      <c r="S24">
        <v>0</v>
      </c>
      <c r="U24">
        <v>0</v>
      </c>
      <c r="V24">
        <v>0</v>
      </c>
    </row>
    <row r="25" spans="1:22" x14ac:dyDescent="0.35">
      <c r="A25" s="110"/>
      <c r="B25" s="84" t="s">
        <v>1842</v>
      </c>
      <c r="N25">
        <v>11</v>
      </c>
      <c r="O25">
        <v>7</v>
      </c>
    </row>
    <row r="26" spans="1:22" s="82" customFormat="1" x14ac:dyDescent="0.35">
      <c r="A26" s="82" t="s">
        <v>81</v>
      </c>
      <c r="B26" s="89" t="s">
        <v>1841</v>
      </c>
      <c r="C26" s="82">
        <v>7</v>
      </c>
      <c r="D26" s="82">
        <v>7</v>
      </c>
      <c r="E26" s="82">
        <v>8</v>
      </c>
      <c r="F26" s="82">
        <v>7</v>
      </c>
      <c r="G26" s="82">
        <v>7</v>
      </c>
      <c r="H26" s="82">
        <v>7</v>
      </c>
      <c r="I26" s="82">
        <v>7</v>
      </c>
    </row>
  </sheetData>
  <mergeCells count="2">
    <mergeCell ref="A8:A14"/>
    <mergeCell ref="A15:A25"/>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71F431DD-DDAC-44B2-ACCE-7E7F44C86A9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Comments</vt:lpstr>
      <vt:lpstr>Progress-Status</vt:lpstr>
      <vt:lpstr>Categories</vt:lpstr>
      <vt:lpstr>Detailed Status</vt:lpstr>
      <vt:lpstr>Historical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Billy Verso</cp:lastModifiedBy>
  <dcterms:created xsi:type="dcterms:W3CDTF">2023-09-11T01:41:13Z</dcterms:created>
  <dcterms:modified xsi:type="dcterms:W3CDTF">2024-04-16T11:52:08Z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8eeb2266-db62-485c-b90e-45cfd7e0089c</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