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AB08A7F0-16D7-4553-9A9F-B4C15035920F}" xr6:coauthVersionLast="47" xr6:coauthVersionMax="47" xr10:uidLastSave="{00000000-0000-0000-0000-000000000000}"/>
  <bookViews>
    <workbookView xWindow="28680" yWindow="-120" windowWidth="29040" windowHeight="15720" activeTab="1"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<sst xmlns="http://schemas.openxmlformats.org/spreadsheetml/2006/main" count="8983" uniqueCount="1884">
  <si>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</si>
  <si>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</si>
  <si>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</si>
  <si>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</si>
  <si>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</si>
  <si>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</si>
  <si>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</si>
  <si>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</si>
  <si>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</si>
  <si>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</si>
  <si>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</si>
  <si>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</si>
  <si>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</si>
  <si>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</si>
  <si>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</si>
  <si>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</si>
  <si>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</si>
  <si>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</si>
  <si>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</si>
  <si>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</si>
  <si>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</si>
  <si>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</si>
  <si>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</si>
  <si>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</si>
  <si>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</si>
  <si>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</si>
  <si>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</si>
  <si>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</si>
  <si>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</si>
  <si>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</si>
  <si>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</si>
  <si>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</si>
  <si>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</si>
  <si>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</si>
  <si>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</si>
  <si>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</si>
  <si>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</si>
  <si>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</si>
  <si>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</si>
  <si>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</si>
  <si>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</si>
  <si>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</si>
  <si>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</si>
  <si>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</si>
  <si>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</si>
  <si>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</si>
  <si>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</si>
  <si>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</si>
  <si>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</si>
  <si>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</si>
  <si>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</si>
  <si>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</si>
  <si>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</si>
  <si>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</si>
  <si>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</si>
  <si>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</si>
  <si>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</si>
  <si>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</si>
  <si>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</si>
  <si>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</si>
  <si>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</si>
  <si>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</si>
  <si>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</si>
  <si>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</si>
  <si>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</si>
  <si>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</si>
  <si>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</si>
  <si>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</si>
  <si>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</si>
  <si>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</si>
  <si>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</si>
  <si>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</si>
  <si>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</si>
  <si>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</si>
  <si>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</si>
  <si>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</si>
  <si>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</si>
  <si>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</si>
  <si>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</si>
  <si>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</si>
  <si>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</si>
  <si>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</si>
  <si>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</si>
  <si>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</si>
  <si>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</si>
  <si>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</si>
  <si>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</si>
  <si>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</si>
  <si>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</si>
  <si>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</si>
  <si>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</si>
  <si>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</si>
  <si>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</si>
  <si>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</si>
  <si>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</si>
  <si>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</si>
  <si>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</si>
  <si>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</si>
  <si>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</si>
  <si>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</si>
  <si>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</si>
  <si>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</si>
  <si>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</si>
  <si>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</si>
  <si>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</si>
  <si>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</si>
  <si>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</si>
  <si>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</si>
  <si>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</si>
  <si>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</si>
  <si>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</si>
  <si>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</si>
  <si>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</si>
  <si>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</si>
  <si>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</si>
  <si>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</si>
  <si>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</si>
  <si>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</si>
  <si>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</si>
  <si>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</si>
  <si>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</si>
  <si>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</si>
  <si>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</si>
  <si>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</si>
  <si>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</si>
  <si>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</si>
  <si>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</si>
  <si>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</si>
  <si>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</si>
  <si>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</si>
  <si>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</si>
  <si>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</si>
  <si>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</si>
  <si>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</si>
  <si>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</si>
  <si>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</si>
  <si>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</si>
  <si>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</si>
  <si>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</si>
  <si>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</si>
  <si>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</si>
  <si>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</si>
  <si>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</si>
  <si>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</si>
  <si>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</si>
  <si>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</si>
  <si>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</si>
  <si>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</si>
  <si>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</si>
  <si>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</si>
  <si>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</si>
  <si>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</si>
  <si>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</si>
  <si>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</si>
  <si>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</si>
  <si>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</si>
  <si>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</si>
  <si>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</si>
  <si>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</si>
  <si>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</si>
  <si>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</si>
  <si>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</si>
  <si>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</si>
  <si>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</si>
  <si>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</si>
  <si>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</si>
  <si>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</si>
  <si>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</si>
  <si>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</si>
  <si>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</si>
  <si>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</si>
  <si>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</si>
  <si>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</si>
  <si>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</si>
  <si>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</si>
  <si>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</si>
  <si>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</si>
  <si>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</si>
  <si>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</si>
  <si>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</si>
  <si>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</si>
  <si>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</si>
  <si>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</si>
  <si>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</si>
  <si>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</si>
  <si>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</si>
  <si>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</si>
  <si>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</si>
  <si>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</si>
  <si>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</si>
  <si>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</si>
  <si>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</si>
  <si>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</si>
  <si>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</si>
  <si>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</si>
  <si>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</si>
  <si>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</si>
  <si>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</si>
  <si>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</si>
  <si>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</si>
  <si>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</si>
  <si>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</si>
  <si>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</si>
  <si>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</si>
  <si>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</si>
  <si>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</si>
  <si>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</si>
  <si>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</si>
  <si>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</si>
  <si>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</si>
  <si>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</si>
  <si>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</si>
  <si>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</si>
  <si>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</si>
  <si>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</si>
  <si>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</si>
  <si>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</si>
  <si>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</si>
  <si>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</si>
  <si>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</si>
  <si>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</si>
  <si>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</si>
  <si>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</si>
  <si>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</si>
  <si>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</si>
  <si>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</si>
  <si>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</si>
  <si>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</si>
  <si>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</si>
  <si>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</si>
  <si>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</si>
  <si>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</si>
  <si>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</si>
  <si>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</si>
  <si>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</si>
  <si>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</si>
  <si>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</si>
  <si>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</si>
  <si>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</si>
  <si>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</si>
  <si>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</si>
  <si>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</si>
  <si>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</si>
  <si>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</si>
  <si>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</si>
  <si>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</si>
  <si>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</si>
  <si>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</si>
  <si>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</si>
  <si>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</si>
  <si>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</si>
  <si>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</si>
  <si>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</si>
  <si>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</si>
  <si>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</si>
  <si>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</si>
  <si>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</si>
  <si>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</si>
  <si>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</si>
  <si>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</si>
  <si>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</si>
  <si>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</si>
  <si>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</si>
  <si>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</si>
  <si>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</si>
  <si>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</si>
  <si>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</si>
  <si>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</si>
  <si>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</si>
  <si>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</si>
  <si>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</si>
  <si>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</si>
  <si>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</si>
  <si>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</si>
  <si>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</si>
  <si>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</si>
  <si>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</si>
  <si>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</si>
  <si>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</si>
  <si>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</si>
  <si>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</si>
  <si>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</si>
  <si>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</si>
  <si>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</si>
  <si>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</si>
  <si>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</si>
  <si>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</si>
  <si>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</si>
  <si>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</si>
  <si>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</si>
  <si>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</si>
  <si>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</si>
  <si>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</si>
  <si>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</si>
  <si>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</si>
  <si>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</si>
  <si>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</si>
  <si>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</si>
  <si>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</si>
  <si>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</si>
  <si>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</si>
  <si>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</si>
  <si>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</si>
  <si>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</si>
  <si>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</si>
  <si>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</si>
  <si>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</si>
  <si>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</si>
  <si>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</si>
  <si>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</si>
  <si>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</si>
  <si>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</si>
  <si>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</si>
  <si>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</si>
  <si>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</si>
  <si>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</si>
  <si>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</si>
  <si>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</si>
  <si>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</si>
  <si>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</si>
  <si>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</si>
  <si>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</si>
  <si>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</si>
  <si>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</si>
  <si>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</si>
  <si>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</si>
  <si>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</si>
  <si>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</si>
  <si>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</si>
  <si>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</si>
  <si>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</si>
  <si>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</si>
  <si>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</si>
  <si>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</si>
  <si>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</si>
  <si>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</si>
  <si>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</si>
  <si>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</si>
  <si>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</si>
  <si>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</si>
  <si>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</si>
  <si>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</si>
  <si>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</si>
  <si>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</si>
  <si>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</si>
  <si>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</si>
  <si>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</si>
  <si>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</si>
  <si>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</si>
  <si>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</si>
  <si>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</si>
  <si>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</si>
  <si>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</si>
  <si>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</si>
  <si>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</si>
  <si>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</si>
  <si>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</si>
  <si>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</si>
  <si>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</si>
  <si>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</si>
  <si>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</si>
  <si>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</si>
  <si>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</si>
  <si>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</si>
  <si>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</si>
  <si>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</si>
  <si>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</si>
  <si>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</si>
  <si>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</si>
  <si>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</si>
  <si>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</si>
  <si>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</si>
  <si>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</si>
  <si>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</si>
  <si>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</si>
  <si>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</si>
  <si>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</si>
  <si>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</si>
  <si>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</si>
  <si>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</si>
  <si>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</si>
  <si>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</si>
  <si>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</si>
  <si>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</si>
  <si>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</si>
  <si>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</si>
  <si>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</si>
  <si>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</si>
  <si>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</si>
  <si>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</si>
  <si>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</si>
  <si>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</si>
  <si>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</si>
  <si>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</si>
  <si>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</si>
  <si>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</si>
  <si>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</si>
  <si>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</si>
  <si>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</si>
  <si>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</si>
  <si>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</si>
  <si>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</si>
  <si>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</si>
  <si>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</si>
  <si>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</si>
  <si>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</si>
  <si>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</si>
  <si>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</si>
  <si>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</si>
  <si>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</si>
  <si>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</si>
  <si>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</si>
  <si>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</si>
  <si>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</si>
  <si>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</si>
  <si>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</si>
  <si>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</si>
  <si>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</si>
  <si>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</si>
  <si>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</si>
  <si>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</si>
  <si>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</si>
  <si>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</si>
  <si>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</si>
  <si>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</si>
  <si>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</si>
  <si>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</si>
  <si>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</si>
  <si>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</si>
  <si>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</si>
  <si>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</si>
  <si>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</si>
  <si>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</si>
  <si>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</si>
  <si>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</si>
  <si>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</si>
  <si>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</si>
  <si>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</si>
  <si>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</si>
  <si>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</si>
  <si>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</si>
  <si>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</si>
  <si>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</si>
  <si>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</si>
  <si>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</si>
  <si>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</si>
  <si>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</si>
  <si>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</si>
  <si>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</si>
  <si>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</si>
  <si>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</si>
  <si>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</si>
  <si>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</si>
  <si>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</si>
  <si>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</si>
  <si>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</si>
  <si>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</si>
  <si>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</si>
  <si>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</si>
  <si>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</si>
  <si>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</si>
  <si>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</si>
  <si>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</si>
  <si>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</si>
  <si>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</si>
  <si>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</si>
  <si>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</si>
  <si>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</si>
  <si>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</si>
  <si>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</si>
  <si>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</si>
  <si>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</si>
  <si>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</si>
  <si>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</si>
  <si>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</si>
  <si>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</si>
  <si>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</si>
  <si>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</si>
  <si>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</si>
  <si>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</si>
  <si>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</si>
  <si>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</si>
  <si>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</si>
  <si>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</si>
  <si>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</si>
  <si>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</si>
  <si>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</si>
  <si>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</si>
  <si>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</si>
  <si>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</si>
  <si>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</si>
  <si>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</si>
  <si>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</si>
  <si>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</si>
  <si>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</si>
  <si>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</si>
  <si>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</si>
  <si>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</si>
  <si>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</si>
  <si>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</si>
  <si>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</si>
  <si>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</si>
  <si>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</si>
  <si>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</si>
  <si>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</si>
  <si>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</si>
  <si>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</si>
  <si>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</si>
  <si>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</si>
  <si>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</si>
  <si>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</si>
  <si>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</si>
  <si>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</si>
  <si>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</si>
  <si>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</si>
  <si>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</si>
  <si>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</si>
  <si>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</si>
  <si>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</si>
  <si>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</si>
  <si>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</si>
  <si>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</si>
  <si>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</si>
  <si>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</si>
  <si>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</si>
  <si>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</si>
  <si>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</si>
  <si>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</si>
  <si>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</si>
  <si>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</si>
  <si>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</si>
  <si>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</si>
  <si>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</si>
  <si>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</si>
  <si>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</si>
  <si>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</si>
  <si>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</si>
  <si>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</si>
  <si>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</si>
  <si>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</si>
  <si>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</si>
  <si>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</si>
  <si>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</si>
  <si>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</si>
  <si>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</si>
  <si>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</si>
  <si>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</si>
  <si>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</si>
  <si>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</si>
  <si>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</si>
  <si>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</si>
  <si>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</si>
  <si>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</si>
  <si>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</si>
  <si>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</si>
  <si>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</si>
  <si>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</si>
  <si>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</si>
  <si>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</si>
  <si>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</si>
  <si>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</si>
  <si>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</si>
  <si>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</si>
  <si>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</si>
  <si>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</si>
  <si>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</si>
  <si>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</si>
  <si>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</si>
  <si>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</si>
  <si>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</si>
  <si>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</si>
  <si>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</si>
  <si>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</si>
  <si>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</si>
  <si>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</si>
  <si>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</si>
  <si>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</si>
  <si>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</si>
  <si>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</si>
  <si>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</si>
  <si>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</si>
  <si>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</si>
  <si>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</si>
  <si>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</si>
  <si>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</si>
  <si>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</si>
  <si>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</si>
  <si>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</si>
  <si>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</si>
  <si>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</si>
  <si>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</si>
  <si>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</si>
  <si>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</si>
  <si>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</si>
  <si>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</si>
  <si>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</si>
  <si>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</si>
  <si>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</si>
  <si>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</si>
  <si>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</si>
  <si>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</si>
  <si>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</si>
  <si>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</si>
  <si>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</si>
  <si>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</si>
  <si>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</si>
  <si>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</si>
  <si>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</si>
  <si>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</si>
  <si>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</si>
  <si>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</si>
  <si>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</si>
  <si>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</si>
  <si>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</si>
  <si>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</si>
  <si>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</si>
  <si>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</si>
  <si>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</si>
  <si>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</si>
  <si>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</si>
  <si>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</si>
  <si>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</si>
  <si>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</si>
  <si>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</si>
  <si>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</si>
  <si>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</si>
  <si>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</si>
  <si>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</si>
  <si>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</si>
  <si>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</si>
  <si>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</si>
  <si>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</si>
  <si>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</si>
  <si>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</si>
  <si>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</si>
  <si>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</si>
  <si>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</si>
  <si>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</si>
  <si>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</si>
  <si>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</si>
  <si>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</si>
  <si>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</si>
  <si>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</si>
  <si>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</si>
  <si>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</si>
  <si>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</si>
  <si>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</si>
  <si>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</si>
  <si>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</si>
  <si>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</si>
  <si>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</si>
  <si>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</si>
  <si>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</si>
  <si>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</si>
  <si>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</si>
  <si>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</si>
  <si>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</si>
  <si>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</si>
  <si>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</si>
  <si>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</si>
  <si>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</si>
  <si>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</si>
  <si>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</si>
  <si>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</si>
  <si>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</si>
  <si>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</si>
  <si>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</si>
  <si>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</si>
  <si>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</si>
  <si>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</si>
  <si>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</si>
  <si>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</si>
  <si>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</si>
  <si>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</si>
  <si>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</si>
  <si>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</si>
  <si>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</si>
  <si>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</si>
  <si>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</si>
  <si>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</si>
  <si>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</si>
  <si>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</si>
  <si>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</si>
  <si>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</si>
  <si>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</si>
  <si>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</si>
  <si>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</si>
  <si>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</si>
  <si>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</si>
  <si>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</si>
  <si>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</si>
  <si>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</si>
  <si>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</si>
  <si>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</si>
  <si>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</si>
  <si>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</si>
  <si>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</si>
  <si>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</si>
  <si>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</si>
  <si>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</si>
  <si>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</si>
  <si>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</si>
  <si>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</si>
  <si>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</si>
  <si>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</si>
  <si>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</si>
  <si>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</si>
  <si>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</si>
  <si>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</si>
  <si>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</si>
  <si>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</si>
  <si>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</si>
  <si>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</si>
  <si>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</si>
  <si>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</si>
  <si>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</si>
  <si>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</si>
  <si>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</si>
  <si>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</si>
  <si>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</si>
  <si>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</si>
  <si>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</si>
  <si>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</si>
  <si>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</si>
  <si>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</si>
  <si>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</si>
  <si>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</si>
  <si>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</si>
  <si>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</si>
  <si>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</si>
  <si>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</si>
  <si>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</si>
  <si>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</si>
  <si>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</si>
  <si>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</si>
  <si>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</si>
  <si>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</si>
  <si>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</si>
  <si>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</si>
  <si>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</si>
  <si>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</si>
  <si>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</si>
  <si>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</si>
  <si>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</si>
  <si>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</si>
  <si>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</si>
  <si>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</si>
  <si>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</si>
  <si>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</si>
  <si>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</si>
  <si>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</si>
  <si>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</si>
  <si>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</si>
  <si>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</si>
  <si>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</si>
  <si>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</si>
  <si>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</si>
  <si>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</si>
  <si>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</si>
  <si>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</si>
  <si>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</si>
  <si>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</si>
  <si>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</si>
  <si>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</si>
  <si>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</si>
  <si>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</si>
  <si>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</si>
  <si>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</si>
  <si>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</si>
  <si>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</si>
  <si>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</si>
  <si>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</si>
  <si>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</si>
  <si>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</si>
  <si>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</si>
  <si>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</si>
  <si>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</si>
  <si>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</si>
  <si>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</si>
  <si>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</si>
  <si>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</si>
  <si>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</si>
  <si>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</si>
  <si>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</si>
  <si>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</si>
  <si>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</si>
  <si>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</si>
  <si>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</si>
  <si>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</si>
  <si>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</si>
  <si>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</si>
  <si>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</si>
  <si>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</si>
  <si>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</si>
  <si>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</si>
  <si>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</si>
  <si>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</si>
  <si>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</si>
  <si>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</si>
  <si>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</si>
  <si>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</si>
  <si>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</si>
  <si>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</si>
  <si>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</si>
  <si>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</si>
  <si>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</si>
  <si>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</si>
  <si>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</si>
  <si>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</si>
  <si>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</si>
  <si>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</si>
  <si>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</si>
  <si>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</si>
  <si>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</si>
  <si>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</si>
  <si>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</si>
  <si>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</si>
  <si>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</si>
  <si>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</si>
  <si>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</si>
  <si>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</si>
  <si>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</si>
  <si>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</si>
  <si>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</si>
  <si>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</si>
  <si>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</si>
  <si>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</si>
  <si>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</si>
  <si>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</si>
  <si>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</si>
  <si>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</si>
  <si>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</si>
  <si>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</si>
  <si>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</si>
  <si>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</si>
  <si>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</si>
  <si>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</si>
  <si>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</si>
  <si>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</si>
  <si>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</si>
  <si>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</si>
  <si>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</si>
  <si>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</si>
  <si>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</si>
  <si>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</si>
  <si>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</si>
  <si>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</si>
  <si>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</si>
  <si>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</si>
  <si>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</si>
  <si>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</si>
  <si>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</si>
  <si>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</si>
  <si>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</si>
  <si>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</si>
  <si>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</si>
  <si>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</si>
  <si>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</si>
  <si>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</si>
  <si>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</si>
  <si>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</si>
  <si>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</si>
  <si>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</si>
  <si>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</si>
  <si>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</si>
  <si>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</si>
  <si>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</si>
  <si>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</si>
  <si>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</si>
  <si>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</si>
  <si>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</si>
  <si>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</si>
  <si>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</si>
  <si>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</si>
  <si>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</si>
  <si>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</si>
  <si>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</si>
  <si>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</si>
  <si>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</si>
  <si>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</si>
  <si>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</si>
  <si>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</si>
  <si>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</si>
  <si>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</si>
  <si>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</si>
  <si>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</si>
  <si>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</si>
  <si>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</si>
  <si>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</si>
  <si>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</si>
  <si>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</si>
  <si>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</si>
  <si>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</si>
  <si>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</si>
  <si>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</si>
  <si>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</si>
  <si>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</si>
  <si>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</si>
  <si>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</si>
  <si>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</si>
  <si>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</si>
  <si>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</si>
  <si>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</si>
  <si>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</si>
  <si>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</si>
  <si>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</si>
  <si>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</si>
  <si>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</si>
  <si>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</si>
  <si>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</si>
  <si>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</si>
  <si>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</si>
  <si>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</si>
  <si>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</si>
  <si>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</si>
  <si>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</si>
  <si>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</si>
  <si>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</si>
  <si>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</si>
  <si>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</si>
  <si>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</si>
  <si>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</si>
  <si>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</si>
  <si>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</si>
  <si>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</si>
  <si>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</si>
  <si>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</si>
  <si>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</si>
  <si>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</si>
  <si>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</si>
  <si>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</si>
  <si>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</si>
  <si>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</si>
  <si>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</si>
  <si>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</si>
  <si>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</si>
  <si>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</si>
  <si>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</si>
  <si>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</si>
  <si>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</si>
  <si>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</si>
  <si>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</si>
  <si>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</si>
  <si>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</si>
  <si>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</si>
  <si>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</si>
  <si>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</si>
  <si>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</si>
  <si>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</si>
  <si>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</si>
  <si>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</si>
  <si>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</si>
  <si>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</si>
  <si>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</si>
  <si>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</si>
  <si>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</si>
  <si>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</si>
  <si>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</si>
  <si>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</si>
  <si>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</si>
  <si>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</si>
  <si>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</si>
  <si>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</si>
  <si>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</si>
  <si>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</si>
  <si>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</si>
  <si>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</si>
  <si>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</si>
  <si>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</si>
  <si>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</si>
  <si>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</si>
  <si>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</si>
  <si>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</si>
  <si>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</si>
  <si>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</si>
  <si>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</si>
  <si>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</si>
  <si>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</si>
  <si>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</si>
  <si>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</si>
  <si>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</si>
  <si>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</si>
  <si>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</si>
  <si>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</si>
  <si>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</si>
  <si>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</si>
  <si>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</si>
  <si>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</si>
  <si>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</si>
  <si>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</si>
  <si>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</si>
  <si>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</si>
  <si>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</si>
  <si>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</si>
  <si>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</si>
  <si>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</si>
  <si>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</si>
  <si>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</si>
  <si>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</si>
  <si>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</si>
  <si>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</si>
  <si>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</si>
  <si>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</si>
  <si>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</si>
  <si>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</si>
  <si>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</si>
  <si>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</si>
  <si>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</si>
  <si>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</si>
  <si>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</si>
  <si>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</si>
  <si>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</si>
  <si>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</si>
  <si>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</si>
  <si>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</si>
  <si>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</si>
  <si>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</si>
  <si>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</si>
  <si>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</si>
  <si>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</si>
  <si>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</si>
  <si>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</si>
  <si>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</si>
  <si>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</si>
  <si>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</si>
  <si>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</si>
  <si>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</si>
  <si>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</si>
  <si>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</si>
  <si>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</si>
  <si>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</si>
  <si>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</si>
  <si>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</si>
  <si>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</si>
  <si>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</si>
  <si>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</si>
  <si>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</si>
  <si>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</si>
  <si>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</si>
  <si>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</si>
  <si>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</si>
  <si>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</si>
  <si>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</si>
  <si>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</si>
  <si>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</si>
  <si>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</si>
  <si>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</si>
  <si>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</si>
  <si>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</si>
  <si>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</si>
  <si>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</si>
  <si>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</si>
  <si>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</si>
  <si>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</si>
  <si>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</si>
  <si>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</si>
  <si>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</si>
  <si>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</si>
  <si>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</si>
  <si>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</si>
  <si>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</si>
  <si>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</si>
  <si>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</si>
  <si>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</si>
  <si>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</si>
  <si>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</si>
  <si>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</si>
  <si>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</si>
  <si>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</si>
  <si>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</si>
  <si>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</si>
  <si>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</si>
  <si>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</si>
  <si>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</si>
  <si>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</si>
  <si>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</si>
  <si>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</si>
  <si>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</si>
  <si>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</si>
  <si>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</si>
  <si>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</si>
  <si>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</si>
  <si>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</si>
  <si>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</si>
  <si>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</si>
  <si>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</si>
  <si>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</si>
  <si>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</si>
  <si>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</si>
  <si>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</si>
  <si>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</si>
  <si>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</si>
  <si>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</si>
  <si>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</si>
  <si>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</si>
  <si>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</si>
  <si>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</si>
  <si>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</si>
  <si>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</si>
  <si>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</si>
  <si>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</si>
  <si>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</si>
  <si>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</si>
  <si>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</si>
  <si>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</si>
  <si>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</si>
  <si>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</si>
  <si>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</si>
  <si>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</si>
  <si>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</si>
  <si>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</si>
  <si>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</si>
  <si>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</si>
  <si>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</si>
  <si>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</si>
  <si>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</si>
  <si>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</si>
  <si>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</si>
  <si>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</si>
  <si>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</si>
  <si>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</si>
  <si>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</si>
  <si>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</si>
  <si>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</si>
  <si>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</si>
  <si>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</si>
  <si>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</si>
  <si>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</si>
  <si>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</si>
  <si>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</si>
  <si>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</si>
  <si>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</si>
  <si>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</si>
  <si>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</si>
  <si>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</si>
  <si>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</si>
  <si>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</si>
  <si>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</si>
  <si>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</si>
  <si>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</si>
  <si>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</si>
  <si>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</si>
  <si>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</si>
  <si>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</si>
  <si>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</si>
  <si>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</si>
  <si>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</si>
  <si>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</si>
  <si>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</si>
  <si>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</si>
  <si>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</si>
  <si>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</si>
  <si>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</si>
  <si>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</si>
  <si>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</si>
  <si>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</si>
  <si>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</si>
  <si>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</si>
  <si>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</si>
  <si>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</si>
  <si>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</si>
  <si>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</si>
  <si>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</si>
  <si>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</si>
  <si>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</si>
  <si>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</si>
  <si>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</si>
  <si>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</si>
  <si>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</si>
  <si>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</si>
  <si>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</si>
  <si>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</si>
  <si>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</si>
  <si>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</si>
  <si>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</si>
  <si>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</si>
  <si>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</si>
  <si>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</si>
  <si>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</si>
  <si>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</si>
  <si>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</si>
  <si>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</si>
  <si>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</si>
  <si>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</si>
  <si>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</si>
  <si>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</si>
  <si>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</si>
  <si>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</si>
  <si>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</si>
  <si>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</si>
  <si>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</si>
  <si>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</si>
  <si>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</si>
  <si>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</si>
  <si>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</si>
  <si>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</si>
  <si>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</si>
  <si>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</si>
  <si>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</si>
  <si>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</si>
  <si>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</si>
  <si>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</si>
  <si>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</si>
  <si>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</si>
  <si>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</si>
  <si>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</si>
  <si>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</si>
  <si>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</si>
  <si>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</si>
  <si>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</si>
  <si>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</si>
  <si>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</si>
  <si>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</si>
  <si>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</si>
  <si>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</si>
  <si>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</si>
  <si>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</si>
  <si>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</si>
  <si>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</si>
  <si>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</si>
  <si>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</si>
  <si>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</si>
  <si>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</si>
  <si>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</si>
  <si>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</si>
  <si>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</si>
  <si>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</si>
  <si>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</si>
  <si>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</si>
  <si>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</si>
  <si>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</si>
  <si>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</si>
  <si>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</si>
  <si>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</si>
  <si>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</si>
  <si>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</si>
  <si>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</si>
  <si>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</si>
  <si>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</si>
  <si>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</si>
  <si>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</si>
  <si>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</si>
  <si>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</si>
  <si>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</si>
  <si>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</si>
  <si>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</si>
  <si>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</si>
  <si>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</si>
  <si>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</si>
  <si>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</si>
  <si>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</si>
  <si>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</si>
  <si>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</si>
  <si>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</si>
  <si>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</si>
  <si>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</si>
  <si>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</si>
  <si>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</si>
  <si>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</si>
  <si>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</si>
  <si>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</si>
  <si>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</si>
  <si>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</si>
  <si>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</si>
  <si>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</si>
  <si>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</si>
  <si>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</si>
  <si>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</si>
  <si>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</si>
  <si>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</si>
  <si>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</si>
  <si>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</si>
  <si>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</si>
  <si>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</si>
  <si>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</si>
  <si>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</si>
  <si>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</si>
  <si>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</si>
  <si>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</si>
  <si>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</si>
  <si>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</si>
  <si>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</si>
  <si>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</si>
  <si>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</si>
  <si>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</si>
  <si>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</si>
  <si>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</si>
  <si>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</si>
  <si>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</si>
  <si>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</si>
  <si>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</si>
  <si>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</si>
  <si>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</si>
  <si>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</si>
  <si>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</si>
  <si>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</si>
  <si>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</si>
  <si>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</si>
  <si>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</si>
  <si>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</si>
  <si>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</si>
  <si>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</si>
  <si>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</si>
  <si>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</si>
  <si>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</si>
  <si>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</si>
  <si>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</si>
  <si>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</si>
  <si>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</si>
  <si>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</si>
  <si>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</si>
  <si>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</si>
  <si>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</si>
  <si>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</si>
  <si>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</si>
  <si>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</si>
  <si>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</si>
  <si>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</si>
  <si>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</si>
  <si>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</si>
  <si>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</si>
  <si>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</si>
  <si>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</si>
  <si>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</si>
  <si>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</si>
  <si>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</si>
  <si>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</si>
  <si>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</si>
  <si>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</si>
  <si>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</si>
  <si>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</si>
  <si>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</si>
  <si>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</si>
  <si>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</si>
  <si>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</si>
  <si>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</si>
  <si>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</si>
  <si>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</si>
  <si>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</si>
  <si>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</si>
  <si>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</si>
  <si>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</si>
  <si>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</si>
  <si>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</si>
  <si>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</si>
  <si>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</si>
  <si>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</si>
  <si>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</si>
  <si>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</si>
  <si>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</si>
  <si>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</si>
  <si>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</si>
  <si>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</si>
  <si>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</si>
  <si>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</si>
  <si>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</si>
  <si>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</si>
  <si>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</si>
  <si>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</si>
  <si>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</si>
  <si>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</si>
  <si>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</si>
  <si>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</si>
  <si>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</si>
  <si>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</si>
  <si>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</si>
  <si>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</si>
  <si>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</si>
  <si>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</si>
  <si>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</si>
  <si>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</si>
  <si>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</si>
  <si>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</si>
  <si>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</si>
  <si>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</si>
  <si>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</si>
  <si>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</si>
  <si>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</si>
  <si>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</si>
  <si>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</si>
  <si>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</si>
  <si>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</si>
  <si>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</si>
  <si>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</si>
  <si>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</si>
  <si>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</si>
  <si>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</si>
  <si>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</si>
  <si>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</si>
  <si>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</si>
  <si>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</si>
  <si>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</si>
  <si>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</si>
  <si>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</si>
  <si>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</si>
  <si>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</si>
  <si>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</si>
  <si>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</si>
  <si>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</si>
  <si>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</si>
  <si>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</si>
  <si>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</si>
  <si>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</si>
  <si>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</si>
  <si>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</si>
  <si>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</si>
  <si>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</si>
  <si>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</si>
  <si>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</si>
  <si>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</si>
  <si>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</si>
  <si>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</si>
  <si>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</si>
  <si>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</si>
  <si>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</si>
  <si>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</si>
  <si>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</si>
  <si>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</si>
  <si>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</si>
  <si>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</si>
  <si>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</si>
  <si>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</si>
  <si>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</si>
  <si>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</si>
  <si>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</si>
  <si>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</si>
  <si>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</si>
  <si>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</si>
  <si>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</si>
  <si>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</si>
  <si>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</si>
  <si>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</si>
  <si>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</si>
  <si>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</si>
  <si>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</si>
  <si>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</si>
  <si>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</si>
  <si>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</si>
  <si>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</si>
  <si>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</si>
  <si>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</si>
  <si>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</si>
  <si>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</si>
  <si>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</si>
  <si>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</si>
  <si>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</si>
  <si>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</si>
  <si>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</si>
  <si>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</si>
  <si>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</si>
  <si>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</si>
  <si>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</si>
  <si>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</si>
  <si>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</si>
  <si>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</si>
  <si>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</si>
  <si>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</si>
  <si>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</si>
  <si>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</si>
  <si>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</si>
  <si>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</si>
  <si>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</si>
  <si>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</si>
  <si>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</si>
  <si>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</si>
  <si>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</si>
  <si>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</si>
  <si>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</si>
  <si>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</si>
  <si>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</si>
  <si>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</si>
  <si>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</si>
  <si>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</si>
  <si>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</si>
  <si>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</si>
  <si>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</si>
  <si>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</si>
  <si>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</si>
  <si>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</si>
  <si>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</si>
  <si>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</si>
  <si>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</si>
  <si>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</si>
  <si>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</si>
  <si>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</si>
  <si>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</si>
  <si>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</si>
  <si>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</si>
  <si>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</si>
  <si>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</si>
  <si>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</si>
  <si>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</si>
  <si>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</si>
  <si>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</si>
  <si>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</si>
  <si>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</si>
  <si>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</si>
  <si>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</si>
  <si>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</si>
  <si>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</si>
  <si>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</si>
  <si>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</si>
  <si>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</si>
  <si>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</si>
  <si>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</si>
  <si>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</si>
  <si>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</si>
  <si>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</si>
  <si>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</si>
  <si>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</si>
  <si>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</si>
  <si>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</si>
  <si>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</si>
  <si>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</si>
  <si>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</si>
  <si>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</si>
  <si>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</si>
  <si>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</si>
  <si>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</si>
  <si>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</si>
  <si>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</si>
  <si>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</si>
  <si>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</si>
  <si>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</si>
  <si>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</si>
  <si>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</si>
  <si>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</si>
  <si>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</si>
  <si>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</si>
  <si>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</si>
  <si>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</si>
  <si>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</si>
  <si>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</si>
  <si>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</si>
  <si>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</si>
  <si>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</si>
  <si>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</si>
  <si>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</si>
  <si>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</si>
  <si>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</si>
  <si>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</si>
  <si>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</si>
  <si>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</si>
  <si>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</si>
  <si>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</si>
  <si>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</si>
  <si>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</si>
  <si>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</si>
  <si>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</si>
  <si>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</si>
  <si>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</si>
  <si>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</si>
  <si>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</si>
  <si>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</si>
  <si>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</si>
  <si>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</si>
  <si>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</si>
  <si>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</si>
  <si>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</si>
  <si>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</si>
  <si>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</si>
  <si>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</si>
  <si>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</si>
  <si>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</si>
  <si>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</si>
  <si>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</si>
  <si>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</si>
  <si>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</si>
  <si>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</si>
  <si>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</si>
  <si>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</si>
  <si>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</si>
  <si>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</si>
  <si>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</si>
  <si>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</si>
  <si>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</si>
  <si>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</si>
  <si>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</si>
  <si>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</si>
  <si>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</si>
  <si>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</si>
  <si>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</si>
  <si>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</si>
  <si>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</si>
  <si>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</si>
  <si>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</si>
  <si>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</si>
  <si>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</si>
  <si>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</si>
  <si>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</si>
  <si>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</si>
  <si>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</si>
  <si>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</si>
  <si>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</si>
  <si>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</si>
  <si>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</si>
  <si>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</si>
  <si>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</si>
  <si>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</si>
  <si>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</si>
  <si>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</si>
  <si>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</si>
  <si>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</si>
  <si>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</si>
  <si>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</si>
  <si>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</si>
  <si>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</si>
  <si>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</si>
  <si>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</si>
  <si>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</si>
  <si>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</si>
  <si>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</si>
  <si>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</si>
  <si>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</si>
  <si>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</si>
  <si>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</si>
  <si>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</si>
  <si>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</si>
  <si>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</si>
  <si>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</si>
  <si>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</si>
  <si>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</si>
  <si>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</si>
  <si>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</si>
  <si>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</si>
  <si>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</si>
  <si>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</si>
  <si>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</si>
  <si>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</si>
  <si>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</si>
  <si>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</si>
  <si>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</si>
  <si>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</si>
  <si>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</si>
  <si>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</si>
  <si>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</si>
  <si>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</si>
  <si>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</si>
  <si>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</si>
  <si>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</si>
  <si>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</si>
  <si>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</si>
  <si>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</si>
  <si>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</si>
  <si>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</si>
  <si>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</si>
  <si>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</si>
  <si>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</si>
  <si>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</si>
  <si>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</si>
  <si>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</si>
  <si>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</si>
  <si>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</si>
  <si>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</si>
  <si>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</si>
  <si>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</si>
  <si>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</si>
  <si>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</si>
  <si>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</si>
  <si>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</si>
  <si>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</si>
  <si>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</si>
  <si>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</si>
  <si>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</si>
  <si>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</si>
  <si>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</si>
  <si>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</si>
  <si>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</si>
  <si>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</si>
  <si>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</si>
  <si>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</si>
  <si>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</si>
  <si>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</si>
  <si>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</si>
  <si>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</si>
  <si>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</si>
  <si>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</si>
  <si>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</si>
  <si>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</si>
  <si>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</si>
  <si>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</si>
  <si>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</si>
  <si>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</si>
  <si>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</si>
  <si>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</si>
  <si>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</si>
  <si>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</si>
  <si>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</si>
  <si>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</si>
  <si>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</si>
  <si>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</si>
  <si>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</si>
  <si>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</si>
  <si>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</si>
  <si>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</si>
  <si>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</si>
  <si>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</si>
  <si>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</si>
  <si>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</si>
  <si>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</si>
  <si>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</si>
  <si>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</si>
  <si>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</si>
  <si>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</si>
  <si>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</si>
  <si>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</si>
  <si>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</si>
  <si>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</si>
  <si>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</si>
  <si>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</si>
  <si>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</si>
  <si>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</si>
  <si>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</si>
  <si>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</si>
  <si>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</si>
  <si>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</si>
  <si>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</si>
  <si>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</si>
  <si>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</si>
  <si>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</si>
  <si>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</si>
  <si>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</si>
  <si>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</si>
  <si>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</si>
  <si>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</si>
  <si>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</si>
  <si>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</si>
  <si>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</si>
  <si>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</si>
  <si>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</si>
  <si>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</si>
  <si>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</si>
  <si>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</si>
  <si>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</si>
  <si>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</si>
  <si>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</si>
  <si>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</si>
  <si>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</si>
  <si>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</si>
  <si>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</si>
  <si>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</si>
  <si>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</si>
  <si>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</si>
  <si>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</si>
  <si>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</si>
  <si>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</si>
  <si>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</si>
  <si>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</si>
  <si>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</si>
  <si>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</si>
  <si>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</si>
  <si>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</si>
  <si>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</si>
  <si>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</si>
  <si>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</si>
  <si>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</si>
  <si>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</si>
  <si>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</si>
  <si>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</si>
  <si>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</si>
  <si>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</si>
  <si>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</si>
  <si>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</si>
  <si>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</si>
  <si>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</si>
  <si>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</si>
  <si>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</si>
  <si>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</si>
  <si>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</si>
  <si>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</si>
  <si>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</si>
  <si>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</si>
  <si>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</si>
  <si>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</si>
  <si>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</si>
  <si>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</si>
  <si>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</si>
  <si>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</si>
  <si>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</si>
  <si>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</si>
  <si>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</si>
  <si>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</si>
  <si>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</si>
  <si>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</si>
  <si>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</si>
  <si>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</si>
  <si>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</si>
  <si>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</si>
  <si>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</si>
  <si>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</si>
  <si>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</si>
  <si>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</si>
  <si>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</si>
  <si>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</si>
  <si>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</si>
  <si>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</si>
  <si>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</si>
  <si>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</si>
  <si>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Doc referenced in Dispoition Detail is being provided by Alex,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</si>
  <si>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</si>
  <si>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</si>
  <si>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</si>
  <si>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</si>
  <si>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</si>
  <si>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</si>
  <si>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</si>
  <si>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</si>
  <si>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</si>
  <si>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Was Editorial now Technical, Needs Assignment. Perhaps to Jinjing since a similar comment #367 is already assigned to him</t>
  </si>
  <si>
    <t>Was Editorial now Technical, Needs Assignment. Perhaps to Jinjing since a similar comment #366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</si>
  <si>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</si>
  <si>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</si>
  <si>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</si>
  <si>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</si>
  <si>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</si>
  <si>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Telecon after March Face to Face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</si>
  <si>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</si>
  <si>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</si>
  <si>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</si>
  <si>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</si>
  <si>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</si>
  <si>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</si>
  <si>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</si>
  <si>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</si>
  <si>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</si>
  <si>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More Discussion</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</si>
  <si>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</si>
  <si>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</si>
  <si>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</si>
  <si>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</si>
  <si>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</si>
  <si>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</si>
  <si>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</si>
  <si>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</si>
  <si>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</si>
  <si>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</si>
  <si>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</si>
  <si>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</si>
  <si>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</si>
  <si>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After the Face to Face</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</si>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</sst>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3">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0" fontId="6" fillId="10" borderId="0" xfId="0" applyFont="1" applyFill="1" applyAlignment="1">
      <alignment horizontal="left" vertical="top"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xf numFmtId="0" fontId="6" fillId="0" borderId="0" xfId="0" applyFont="1" applyFill="1" applyAlignment="1">
      <alignment horizontal="lef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358</xdr:row>
      <xdr:rowOff>217633</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34925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534</xdr:row>
      <xdr:rowOff>311393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zoomScaleNormal="100" workbookViewId="0">
      <pane xSplit="5" ySplit="1" topLeftCell="H2" activePane="bottomRight" state="frozen"/>
      <selection activeCell="I34" sqref="I34"/>
      <selection pane="topRight" activeCell="I34" sqref="I34"/>
      <selection pane="bottomLeft" activeCell="I34" sqref="I34"/>
      <selection pane="bottomRight" activeCell="E2" sqref="E2"/>
    </sheetView>
  </sheetViews>
  <sheetFormatPr defaultColWidth="95.453125" defaultRowHeight="12.5" outlineLevelCol="2" x14ac:dyDescent="0.35"/>
  <cols>
    <col min="1" max="1" width="12" style="44" hidden="1" customWidth="1" outlineLevel="1"/>
    <col min="2" max="2" width="11.1796875" style="44" hidden="1" customWidth="1" outlineLevel="1"/>
    <col min="3" max="3" width="13.81640625" style="55" bestFit="1" customWidth="1" collapsed="1"/>
    <col min="4" max="4" width="7.81640625" style="55" hidden="1" customWidth="1" outlineLevel="2"/>
    <col min="5" max="5" width="10.1796875" style="55" bestFit="1" customWidth="1" collapsed="1"/>
    <col min="6" max="6" width="12.54296875" style="55" hidden="1" customWidth="1" outlineLevel="1"/>
    <col min="7" max="7" width="29" style="55" hidden="1" customWidth="1" outlineLevel="1"/>
    <col min="8" max="8" width="9.1796875" style="55" bestFit="1" customWidth="1" collapsed="1"/>
    <col min="9" max="9" width="10" style="55" bestFit="1" customWidth="1"/>
    <col min="10" max="10" width="11.1796875" style="55" bestFit="1" customWidth="1"/>
    <col min="11" max="11" width="6.7265625" style="55" bestFit="1" customWidth="1"/>
    <col min="12" max="12" width="52.81640625" style="39" customWidth="1"/>
    <col min="13" max="13" width="6.54296875" style="44" customWidth="1"/>
    <col min="14" max="14" width="56.26953125" style="39" customWidth="1"/>
    <col min="15" max="15" width="18" style="44" hidden="1" customWidth="1"/>
    <col min="16" max="16" width="10.54296875" style="55" customWidth="1"/>
    <col min="17" max="17" width="48.26953125" style="39" customWidth="1"/>
    <col min="18" max="18" width="15.26953125" style="70" customWidth="1"/>
    <col min="19" max="19" width="30.7265625" style="39" customWidth="1"/>
    <col min="20" max="20" width="11.453125" style="55" customWidth="1"/>
    <col min="21" max="21" width="53.54296875" style="61" customWidth="1"/>
    <col min="22" max="22" width="13.54296875" style="55" bestFit="1" customWidth="1"/>
    <col min="23" max="16384" width="95.453125" style="44"/>
  </cols>
  <sheetData>
    <row r="1" spans="1:22" s="43" customFormat="1" ht="65" x14ac:dyDescent="0.3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25" x14ac:dyDescent="0.35">
      <c r="C2" s="55" t="s">
        <v>367</v>
      </c>
      <c r="E2" s="56">
        <v>124</v>
      </c>
      <c r="G2" s="55" t="s">
        <v>368</v>
      </c>
      <c r="H2" s="55" t="s">
        <v>0</v>
      </c>
      <c r="I2" s="55">
        <v>0</v>
      </c>
      <c r="J2" s="55" t="s">
        <v>371</v>
      </c>
      <c r="K2" s="55">
        <v>0</v>
      </c>
      <c r="L2" s="39" t="s">
        <v>407</v>
      </c>
      <c r="M2" s="39"/>
      <c r="N2" s="39" t="s">
        <v>462</v>
      </c>
      <c r="R2" s="68"/>
      <c r="T2" s="55" t="s">
        <v>69</v>
      </c>
      <c r="U2" s="39"/>
      <c r="V2" s="55" t="s">
        <v>51</v>
      </c>
    </row>
    <row r="3" spans="1:22" ht="25" x14ac:dyDescent="0.3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7.5" x14ac:dyDescent="0.3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x14ac:dyDescent="0.35">
      <c r="C5" s="55" t="s">
        <v>1166</v>
      </c>
      <c r="E5" s="56">
        <v>575</v>
      </c>
      <c r="G5" s="55" t="s">
        <v>742</v>
      </c>
      <c r="H5" s="55" t="s">
        <v>0</v>
      </c>
      <c r="I5" s="55">
        <v>1</v>
      </c>
      <c r="K5" s="55">
        <v>0</v>
      </c>
      <c r="L5" s="39" t="s">
        <v>1261</v>
      </c>
      <c r="M5" s="39"/>
      <c r="N5" s="39" t="s">
        <v>1181</v>
      </c>
      <c r="R5" s="68"/>
      <c r="T5" s="55" t="s">
        <v>69</v>
      </c>
      <c r="U5" s="39"/>
      <c r="V5" s="55" t="s">
        <v>51</v>
      </c>
    </row>
    <row r="6" spans="1:22" ht="25" x14ac:dyDescent="0.35">
      <c r="C6" s="55" t="s">
        <v>985</v>
      </c>
      <c r="E6" s="56">
        <v>480</v>
      </c>
      <c r="G6" s="55" t="s">
        <v>986</v>
      </c>
      <c r="H6" s="55" t="s">
        <v>0</v>
      </c>
      <c r="I6" s="55">
        <v>1</v>
      </c>
      <c r="L6" s="39" t="s">
        <v>1032</v>
      </c>
      <c r="M6" s="39"/>
      <c r="N6" s="39" t="s">
        <v>996</v>
      </c>
      <c r="P6" s="55" t="s">
        <v>52</v>
      </c>
      <c r="Q6" s="39" t="s">
        <v>1734</v>
      </c>
      <c r="R6" s="68"/>
      <c r="S6" s="44"/>
      <c r="T6" s="55" t="s">
        <v>64</v>
      </c>
      <c r="U6" s="39"/>
    </row>
    <row r="7" spans="1:22" x14ac:dyDescent="0.35">
      <c r="C7" s="55" t="s">
        <v>985</v>
      </c>
      <c r="E7" s="56">
        <v>481</v>
      </c>
      <c r="G7" s="55" t="s">
        <v>986</v>
      </c>
      <c r="H7" s="55" t="s">
        <v>0</v>
      </c>
      <c r="I7" s="55">
        <v>1</v>
      </c>
      <c r="L7" s="39" t="s">
        <v>1033</v>
      </c>
      <c r="M7" s="39"/>
      <c r="N7" s="39" t="s">
        <v>997</v>
      </c>
      <c r="P7" s="78" t="s">
        <v>49</v>
      </c>
      <c r="R7" s="68"/>
      <c r="S7" s="44"/>
      <c r="T7" s="55" t="s">
        <v>64</v>
      </c>
      <c r="U7" s="39"/>
    </row>
    <row r="8" spans="1:22" x14ac:dyDescent="0.35">
      <c r="C8" s="55" t="s">
        <v>985</v>
      </c>
      <c r="E8" s="56">
        <v>482</v>
      </c>
      <c r="G8" s="55" t="s">
        <v>986</v>
      </c>
      <c r="H8" s="55" t="s">
        <v>0</v>
      </c>
      <c r="I8" s="55">
        <v>3</v>
      </c>
      <c r="L8" s="39" t="s">
        <v>1033</v>
      </c>
      <c r="M8" s="39"/>
      <c r="N8" s="39" t="s">
        <v>998</v>
      </c>
      <c r="P8" s="78" t="s">
        <v>49</v>
      </c>
      <c r="R8" s="68"/>
      <c r="S8" s="44"/>
      <c r="T8" s="55" t="s">
        <v>64</v>
      </c>
      <c r="U8" s="39"/>
    </row>
    <row r="9" spans="1:22" ht="25" x14ac:dyDescent="0.35">
      <c r="C9" s="55" t="s">
        <v>985</v>
      </c>
      <c r="E9" s="56">
        <v>483</v>
      </c>
      <c r="G9" s="55" t="s">
        <v>986</v>
      </c>
      <c r="H9" s="55" t="s">
        <v>0</v>
      </c>
      <c r="I9" s="55">
        <v>9</v>
      </c>
      <c r="L9" s="39" t="s">
        <v>1034</v>
      </c>
      <c r="M9" s="39"/>
      <c r="N9" s="39" t="s">
        <v>999</v>
      </c>
      <c r="R9" s="68"/>
      <c r="T9" s="55" t="s">
        <v>69</v>
      </c>
      <c r="U9" s="39"/>
      <c r="V9" s="55" t="s">
        <v>51</v>
      </c>
    </row>
    <row r="10" spans="1:22" x14ac:dyDescent="0.35">
      <c r="C10" s="55" t="s">
        <v>985</v>
      </c>
      <c r="E10" s="56">
        <v>484</v>
      </c>
      <c r="G10" s="55" t="s">
        <v>986</v>
      </c>
      <c r="H10" s="55" t="s">
        <v>0</v>
      </c>
      <c r="I10" s="55">
        <v>9</v>
      </c>
      <c r="L10" s="39" t="s">
        <v>1033</v>
      </c>
      <c r="M10" s="39"/>
      <c r="N10" s="39" t="s">
        <v>1000</v>
      </c>
      <c r="P10" s="78" t="s">
        <v>49</v>
      </c>
      <c r="R10" s="68"/>
      <c r="S10" s="44"/>
      <c r="T10" s="55" t="s">
        <v>64</v>
      </c>
      <c r="U10" s="39"/>
    </row>
    <row r="11" spans="1:22" x14ac:dyDescent="0.35">
      <c r="C11" s="55" t="s">
        <v>985</v>
      </c>
      <c r="E11" s="56">
        <v>485</v>
      </c>
      <c r="G11" s="55" t="s">
        <v>986</v>
      </c>
      <c r="H11" s="55" t="s">
        <v>0</v>
      </c>
      <c r="I11" s="55">
        <v>10</v>
      </c>
      <c r="L11" s="39" t="s">
        <v>1035</v>
      </c>
      <c r="M11" s="39"/>
      <c r="N11" s="39" t="s">
        <v>1001</v>
      </c>
      <c r="P11" s="78" t="s">
        <v>49</v>
      </c>
      <c r="R11" s="68"/>
      <c r="S11" s="44"/>
      <c r="T11" s="55" t="s">
        <v>67</v>
      </c>
    </row>
    <row r="12" spans="1:22" x14ac:dyDescent="0.3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5" x14ac:dyDescent="0.3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 x14ac:dyDescent="0.35">
      <c r="C14" s="55" t="s">
        <v>367</v>
      </c>
      <c r="E14" s="56">
        <v>126</v>
      </c>
      <c r="G14" s="55" t="s">
        <v>368</v>
      </c>
      <c r="H14" s="55" t="s">
        <v>0</v>
      </c>
      <c r="I14" s="55">
        <v>15</v>
      </c>
      <c r="J14" s="55" t="s">
        <v>42</v>
      </c>
      <c r="K14" s="55">
        <v>7</v>
      </c>
      <c r="L14" s="39" t="s">
        <v>409</v>
      </c>
      <c r="M14" s="39"/>
      <c r="N14" s="39" t="s">
        <v>464</v>
      </c>
      <c r="P14" s="78" t="s">
        <v>49</v>
      </c>
      <c r="Q14" s="39" t="s">
        <v>1716</v>
      </c>
      <c r="R14" s="68"/>
      <c r="S14" s="44"/>
      <c r="T14" s="55" t="s">
        <v>64</v>
      </c>
      <c r="U14" s="39"/>
    </row>
    <row r="15" spans="1:22" ht="25" x14ac:dyDescent="0.35">
      <c r="C15" s="55" t="s">
        <v>367</v>
      </c>
      <c r="E15" s="56">
        <v>125</v>
      </c>
      <c r="G15" s="55" t="s">
        <v>368</v>
      </c>
      <c r="H15" s="55" t="s">
        <v>0</v>
      </c>
      <c r="I15" s="55">
        <v>15</v>
      </c>
      <c r="J15" s="55" t="s">
        <v>42</v>
      </c>
      <c r="K15" s="55">
        <v>8</v>
      </c>
      <c r="L15" s="39" t="s">
        <v>408</v>
      </c>
      <c r="M15" s="39"/>
      <c r="N15" s="39" t="s">
        <v>463</v>
      </c>
      <c r="P15" s="78" t="s">
        <v>49</v>
      </c>
      <c r="Q15" s="39" t="s">
        <v>1716</v>
      </c>
      <c r="R15" s="68"/>
      <c r="S15" s="44"/>
      <c r="T15" s="55" t="s">
        <v>64</v>
      </c>
      <c r="U15" s="39"/>
    </row>
    <row r="16" spans="1:22" ht="37.5" x14ac:dyDescent="0.35">
      <c r="C16" s="55" t="s">
        <v>985</v>
      </c>
      <c r="E16" s="56">
        <v>490</v>
      </c>
      <c r="G16" s="55" t="s">
        <v>986</v>
      </c>
      <c r="H16" s="55" t="s">
        <v>12</v>
      </c>
      <c r="I16" s="55">
        <v>15</v>
      </c>
      <c r="J16" s="55" t="s">
        <v>42</v>
      </c>
      <c r="K16" s="55">
        <v>8</v>
      </c>
      <c r="L16" s="39" t="s">
        <v>1039</v>
      </c>
      <c r="M16" s="39"/>
      <c r="N16" s="39" t="s">
        <v>1006</v>
      </c>
      <c r="P16" s="55" t="s">
        <v>52</v>
      </c>
      <c r="Q16" s="39" t="s">
        <v>1800</v>
      </c>
      <c r="R16" s="68" t="s">
        <v>1627</v>
      </c>
      <c r="T16" s="55" t="s">
        <v>64</v>
      </c>
      <c r="U16" s="39"/>
    </row>
    <row r="17" spans="3:22" ht="62.5" x14ac:dyDescent="0.35">
      <c r="C17" s="56" t="s">
        <v>512</v>
      </c>
      <c r="D17" s="56"/>
      <c r="E17" s="56">
        <v>184</v>
      </c>
      <c r="F17" s="56"/>
      <c r="G17" s="56" t="s">
        <v>513</v>
      </c>
      <c r="H17" s="56" t="s">
        <v>12</v>
      </c>
      <c r="I17" s="56">
        <v>15</v>
      </c>
      <c r="J17" s="60" t="s">
        <v>42</v>
      </c>
      <c r="K17" s="56">
        <v>12</v>
      </c>
      <c r="L17" s="39" t="s">
        <v>531</v>
      </c>
      <c r="M17" s="39"/>
      <c r="N17" s="39" t="s">
        <v>532</v>
      </c>
      <c r="O17" s="45"/>
      <c r="P17" s="78" t="s">
        <v>49</v>
      </c>
      <c r="Q17" s="39" t="s">
        <v>1716</v>
      </c>
      <c r="R17" s="68" t="s">
        <v>1627</v>
      </c>
      <c r="S17" s="44"/>
      <c r="T17" s="55" t="s">
        <v>64</v>
      </c>
      <c r="U17" s="39"/>
    </row>
    <row r="18" spans="3:22" ht="37.5" x14ac:dyDescent="0.35">
      <c r="C18" s="55" t="s">
        <v>1166</v>
      </c>
      <c r="E18" s="56">
        <v>576</v>
      </c>
      <c r="G18" s="55" t="s">
        <v>742</v>
      </c>
      <c r="H18" s="55" t="s">
        <v>0</v>
      </c>
      <c r="I18" s="55">
        <v>15</v>
      </c>
      <c r="J18" s="55" t="s">
        <v>42</v>
      </c>
      <c r="K18" s="55">
        <v>14</v>
      </c>
      <c r="L18" s="39" t="s">
        <v>1262</v>
      </c>
      <c r="M18" s="39"/>
      <c r="N18" s="39" t="s">
        <v>1182</v>
      </c>
      <c r="P18" s="55" t="s">
        <v>52</v>
      </c>
      <c r="Q18" s="39" t="s">
        <v>1716</v>
      </c>
      <c r="R18" s="68"/>
      <c r="S18" s="44"/>
      <c r="T18" s="55" t="s">
        <v>64</v>
      </c>
      <c r="U18" s="39"/>
    </row>
    <row r="19" spans="3:22" ht="87.5" x14ac:dyDescent="0.35">
      <c r="C19" s="55" t="s">
        <v>985</v>
      </c>
      <c r="E19" s="56">
        <v>487</v>
      </c>
      <c r="G19" s="55" t="s">
        <v>986</v>
      </c>
      <c r="H19" s="55" t="s">
        <v>0</v>
      </c>
      <c r="I19" s="55">
        <v>15</v>
      </c>
      <c r="J19" s="55" t="s">
        <v>42</v>
      </c>
      <c r="K19" s="55">
        <v>15</v>
      </c>
      <c r="L19" s="39" t="s">
        <v>1036</v>
      </c>
      <c r="M19" s="39"/>
      <c r="N19" s="39" t="s">
        <v>1003</v>
      </c>
      <c r="R19" s="68"/>
      <c r="T19" s="55" t="s">
        <v>69</v>
      </c>
      <c r="U19" s="39" t="s">
        <v>1751</v>
      </c>
      <c r="V19" s="55" t="s">
        <v>51</v>
      </c>
    </row>
    <row r="20" spans="3:22" x14ac:dyDescent="0.35">
      <c r="C20" s="56" t="s">
        <v>48</v>
      </c>
      <c r="D20" s="56"/>
      <c r="E20" s="56">
        <v>48</v>
      </c>
      <c r="F20" s="56"/>
      <c r="G20" s="56" t="s">
        <v>27</v>
      </c>
      <c r="H20" s="56" t="s">
        <v>0</v>
      </c>
      <c r="I20" s="56">
        <v>15</v>
      </c>
      <c r="J20" s="60" t="s">
        <v>42</v>
      </c>
      <c r="K20" s="56">
        <v>19</v>
      </c>
      <c r="L20" s="39" t="s">
        <v>195</v>
      </c>
      <c r="M20" s="39"/>
      <c r="N20" s="39" t="s">
        <v>196</v>
      </c>
      <c r="O20" s="45"/>
      <c r="P20" s="55" t="s">
        <v>52</v>
      </c>
      <c r="Q20" s="39" t="s">
        <v>1752</v>
      </c>
      <c r="R20" s="68"/>
      <c r="S20" s="44"/>
      <c r="T20" s="55" t="s">
        <v>64</v>
      </c>
      <c r="U20" s="39"/>
    </row>
    <row r="21" spans="3:22" x14ac:dyDescent="0.35">
      <c r="C21" s="56" t="s">
        <v>512</v>
      </c>
      <c r="D21" s="56"/>
      <c r="E21" s="56">
        <v>185</v>
      </c>
      <c r="F21" s="56"/>
      <c r="G21" s="56" t="s">
        <v>513</v>
      </c>
      <c r="H21" s="56" t="s">
        <v>0</v>
      </c>
      <c r="I21" s="56">
        <v>15</v>
      </c>
      <c r="J21" s="56" t="s">
        <v>42</v>
      </c>
      <c r="K21" s="56">
        <v>19</v>
      </c>
      <c r="L21" s="39" t="s">
        <v>533</v>
      </c>
      <c r="M21" s="39"/>
      <c r="N21" s="39" t="s">
        <v>534</v>
      </c>
      <c r="O21" s="45"/>
      <c r="P21" s="55" t="s">
        <v>52</v>
      </c>
      <c r="Q21" s="39" t="s">
        <v>1752</v>
      </c>
      <c r="R21" s="68"/>
      <c r="S21" s="44"/>
      <c r="T21" s="55" t="s">
        <v>64</v>
      </c>
      <c r="U21" s="39"/>
    </row>
    <row r="22" spans="3:22" ht="25" x14ac:dyDescent="0.3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 x14ac:dyDescent="0.3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7.5" x14ac:dyDescent="0.35">
      <c r="C24" s="55" t="s">
        <v>985</v>
      </c>
      <c r="E24" s="56">
        <v>486</v>
      </c>
      <c r="G24" s="55" t="s">
        <v>986</v>
      </c>
      <c r="H24" s="55" t="s">
        <v>0</v>
      </c>
      <c r="I24" s="55">
        <v>15</v>
      </c>
      <c r="J24" s="55" t="s">
        <v>42</v>
      </c>
      <c r="L24" s="39" t="s">
        <v>1036</v>
      </c>
      <c r="M24" s="39"/>
      <c r="N24" s="39" t="s">
        <v>1002</v>
      </c>
      <c r="R24" s="68"/>
      <c r="T24" s="55" t="s">
        <v>69</v>
      </c>
      <c r="U24" s="39"/>
      <c r="V24" s="55" t="s">
        <v>51</v>
      </c>
    </row>
    <row r="25" spans="3:22" ht="62.5" x14ac:dyDescent="0.35">
      <c r="C25" s="55" t="s">
        <v>985</v>
      </c>
      <c r="E25" s="56">
        <v>489</v>
      </c>
      <c r="G25" s="55" t="s">
        <v>986</v>
      </c>
      <c r="H25" s="55" t="s">
        <v>12</v>
      </c>
      <c r="I25" s="55">
        <v>16</v>
      </c>
      <c r="J25" s="55" t="s">
        <v>42</v>
      </c>
      <c r="K25" s="55">
        <v>1</v>
      </c>
      <c r="L25" s="39" t="s">
        <v>1038</v>
      </c>
      <c r="M25" s="39"/>
      <c r="N25" s="39" t="s">
        <v>1005</v>
      </c>
      <c r="P25" s="55" t="s">
        <v>52</v>
      </c>
      <c r="Q25" s="39" t="s">
        <v>1800</v>
      </c>
      <c r="R25" s="68" t="s">
        <v>1627</v>
      </c>
      <c r="T25" s="55" t="s">
        <v>64</v>
      </c>
      <c r="U25" s="39"/>
    </row>
    <row r="26" spans="3:22" x14ac:dyDescent="0.3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2.5" x14ac:dyDescent="0.35">
      <c r="C27" s="56" t="s">
        <v>512</v>
      </c>
      <c r="D27" s="56"/>
      <c r="E27" s="56">
        <v>186</v>
      </c>
      <c r="F27" s="56"/>
      <c r="G27" s="56" t="s">
        <v>513</v>
      </c>
      <c r="H27" s="56" t="s">
        <v>12</v>
      </c>
      <c r="I27" s="56">
        <v>16</v>
      </c>
      <c r="J27" s="56" t="s">
        <v>42</v>
      </c>
      <c r="K27" s="56">
        <v>6</v>
      </c>
      <c r="L27" s="39" t="s">
        <v>535</v>
      </c>
      <c r="M27" s="39"/>
      <c r="N27" s="39" t="s">
        <v>536</v>
      </c>
      <c r="O27" s="45"/>
      <c r="P27" s="55" t="s">
        <v>52</v>
      </c>
      <c r="Q27" s="39" t="s">
        <v>1716</v>
      </c>
      <c r="R27" s="68" t="s">
        <v>1627</v>
      </c>
      <c r="S27" s="44"/>
      <c r="T27" s="55" t="s">
        <v>64</v>
      </c>
      <c r="U27" s="39"/>
    </row>
    <row r="28" spans="3:22" ht="137.5" x14ac:dyDescent="0.35">
      <c r="C28" s="55" t="s">
        <v>985</v>
      </c>
      <c r="E28" s="56">
        <v>493</v>
      </c>
      <c r="G28" s="55" t="s">
        <v>986</v>
      </c>
      <c r="H28" s="55" t="s">
        <v>12</v>
      </c>
      <c r="I28" s="55">
        <v>16</v>
      </c>
      <c r="J28" s="55" t="s">
        <v>42</v>
      </c>
      <c r="K28" s="55">
        <v>6</v>
      </c>
      <c r="L28" s="39" t="s">
        <v>1042</v>
      </c>
      <c r="M28" s="39"/>
      <c r="N28" s="39" t="s">
        <v>1009</v>
      </c>
      <c r="P28" s="55" t="s">
        <v>52</v>
      </c>
      <c r="Q28" s="39" t="s">
        <v>1800</v>
      </c>
      <c r="R28" s="68" t="s">
        <v>1627</v>
      </c>
      <c r="T28" s="55" t="s">
        <v>64</v>
      </c>
      <c r="U28" s="39" t="s">
        <v>1753</v>
      </c>
    </row>
    <row r="29" spans="3:22" ht="37.5" x14ac:dyDescent="0.3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37.5" x14ac:dyDescent="0.35">
      <c r="C30" s="55" t="s">
        <v>367</v>
      </c>
      <c r="E30" s="56">
        <v>129</v>
      </c>
      <c r="G30" s="55" t="s">
        <v>368</v>
      </c>
      <c r="H30" s="55" t="s">
        <v>12</v>
      </c>
      <c r="I30" s="55">
        <v>19</v>
      </c>
      <c r="J30" s="55" t="s">
        <v>374</v>
      </c>
      <c r="K30" s="55">
        <v>5</v>
      </c>
      <c r="L30" s="39" t="s">
        <v>412</v>
      </c>
      <c r="M30" s="39"/>
      <c r="N30" s="39" t="s">
        <v>467</v>
      </c>
      <c r="P30" s="78" t="s">
        <v>49</v>
      </c>
      <c r="Q30" s="47" t="s">
        <v>1714</v>
      </c>
      <c r="R30" s="68" t="s">
        <v>1628</v>
      </c>
      <c r="S30" s="44"/>
      <c r="T30" s="55" t="s">
        <v>64</v>
      </c>
      <c r="U30" s="39"/>
    </row>
    <row r="31" spans="3:22" ht="25" x14ac:dyDescent="0.35">
      <c r="C31" s="55" t="s">
        <v>512</v>
      </c>
      <c r="D31" s="56"/>
      <c r="E31" s="56">
        <v>187</v>
      </c>
      <c r="F31" s="56"/>
      <c r="G31" s="55" t="s">
        <v>513</v>
      </c>
      <c r="H31" s="55" t="s">
        <v>12</v>
      </c>
      <c r="I31" s="55">
        <v>17</v>
      </c>
      <c r="J31" s="57" t="s">
        <v>42</v>
      </c>
      <c r="K31" s="55">
        <v>9</v>
      </c>
      <c r="L31" s="39" t="s">
        <v>537</v>
      </c>
      <c r="M31" s="39"/>
      <c r="N31" s="39" t="s">
        <v>538</v>
      </c>
      <c r="P31" s="55" t="s">
        <v>50</v>
      </c>
      <c r="Q31" s="39" t="s">
        <v>1800</v>
      </c>
      <c r="R31" s="68" t="s">
        <v>1627</v>
      </c>
      <c r="T31" s="55" t="s">
        <v>65</v>
      </c>
      <c r="U31" s="39"/>
    </row>
    <row r="32" spans="3:22" ht="37.5" x14ac:dyDescent="0.35">
      <c r="C32" s="55" t="s">
        <v>985</v>
      </c>
      <c r="E32" s="56">
        <v>494</v>
      </c>
      <c r="G32" s="55" t="s">
        <v>986</v>
      </c>
      <c r="H32" s="55" t="s">
        <v>12</v>
      </c>
      <c r="I32" s="55">
        <v>17</v>
      </c>
      <c r="J32" s="55" t="s">
        <v>42</v>
      </c>
      <c r="K32" s="55">
        <v>9</v>
      </c>
      <c r="L32" s="39" t="s">
        <v>1043</v>
      </c>
      <c r="M32" s="39"/>
      <c r="N32" s="39" t="s">
        <v>1010</v>
      </c>
      <c r="P32" s="55" t="s">
        <v>50</v>
      </c>
      <c r="Q32" s="39" t="s">
        <v>1800</v>
      </c>
      <c r="R32" s="68" t="s">
        <v>1627</v>
      </c>
      <c r="T32" s="55" t="s">
        <v>65</v>
      </c>
      <c r="U32" s="39" t="s">
        <v>1766</v>
      </c>
    </row>
    <row r="33" spans="3:22" ht="25" x14ac:dyDescent="0.35">
      <c r="C33" s="55" t="s">
        <v>985</v>
      </c>
      <c r="E33" s="56">
        <v>495</v>
      </c>
      <c r="G33" s="55" t="s">
        <v>986</v>
      </c>
      <c r="H33" s="55" t="s">
        <v>12</v>
      </c>
      <c r="I33" s="55">
        <v>17</v>
      </c>
      <c r="J33" s="55" t="s">
        <v>42</v>
      </c>
      <c r="K33" s="55">
        <v>9</v>
      </c>
      <c r="L33" s="39" t="s">
        <v>1044</v>
      </c>
      <c r="M33" s="39"/>
      <c r="N33" s="39" t="s">
        <v>1011</v>
      </c>
      <c r="P33" s="55" t="s">
        <v>52</v>
      </c>
      <c r="Q33" s="39" t="s">
        <v>1800</v>
      </c>
      <c r="R33" s="68" t="s">
        <v>1627</v>
      </c>
      <c r="T33" s="55" t="s">
        <v>64</v>
      </c>
      <c r="U33" s="39" t="s">
        <v>1754</v>
      </c>
    </row>
    <row r="34" spans="3:22" ht="25" x14ac:dyDescent="0.35">
      <c r="C34" s="55" t="s">
        <v>512</v>
      </c>
      <c r="D34" s="56"/>
      <c r="E34" s="56">
        <v>188</v>
      </c>
      <c r="F34" s="56"/>
      <c r="G34" s="55" t="s">
        <v>513</v>
      </c>
      <c r="H34" s="55" t="s">
        <v>12</v>
      </c>
      <c r="I34" s="55">
        <v>17</v>
      </c>
      <c r="J34" s="57" t="s">
        <v>14</v>
      </c>
      <c r="K34" s="55">
        <v>13</v>
      </c>
      <c r="L34" s="39" t="s">
        <v>539</v>
      </c>
      <c r="M34" s="39"/>
      <c r="N34" s="39" t="s">
        <v>601</v>
      </c>
      <c r="R34" s="68" t="s">
        <v>1629</v>
      </c>
      <c r="S34" s="39" t="s">
        <v>1817</v>
      </c>
      <c r="T34" s="55" t="s">
        <v>69</v>
      </c>
      <c r="V34" s="55" t="s">
        <v>77</v>
      </c>
    </row>
    <row r="35" spans="3:22" ht="50" x14ac:dyDescent="0.35">
      <c r="C35" s="55" t="s">
        <v>39</v>
      </c>
      <c r="E35" s="56">
        <v>72</v>
      </c>
      <c r="G35" s="55" t="s">
        <v>40</v>
      </c>
      <c r="H35" s="55" t="s">
        <v>12</v>
      </c>
      <c r="I35" s="55">
        <v>17</v>
      </c>
      <c r="J35" s="55" t="s">
        <v>14</v>
      </c>
      <c r="K35" s="55">
        <v>17</v>
      </c>
      <c r="L35" s="39" t="s">
        <v>281</v>
      </c>
      <c r="M35" s="39"/>
      <c r="N35" s="39" t="s">
        <v>282</v>
      </c>
      <c r="R35" s="68" t="s">
        <v>1629</v>
      </c>
      <c r="S35" s="39" t="s">
        <v>1817</v>
      </c>
      <c r="T35" s="55" t="s">
        <v>69</v>
      </c>
      <c r="V35" s="55" t="s">
        <v>77</v>
      </c>
    </row>
    <row r="36" spans="3:22" ht="37.5" x14ac:dyDescent="0.35">
      <c r="C36" s="55" t="s">
        <v>512</v>
      </c>
      <c r="D36" s="56"/>
      <c r="E36" s="56">
        <v>190</v>
      </c>
      <c r="F36" s="56"/>
      <c r="G36" s="55" t="s">
        <v>513</v>
      </c>
      <c r="H36" s="55" t="s">
        <v>12</v>
      </c>
      <c r="I36" s="55">
        <v>17</v>
      </c>
      <c r="J36" s="57" t="s">
        <v>14</v>
      </c>
      <c r="K36" s="55">
        <v>23</v>
      </c>
      <c r="L36" s="39" t="s">
        <v>541</v>
      </c>
      <c r="M36" s="39"/>
      <c r="N36" s="39" t="s">
        <v>603</v>
      </c>
      <c r="R36" s="68" t="s">
        <v>1629</v>
      </c>
      <c r="S36" s="39" t="s">
        <v>1817</v>
      </c>
      <c r="T36" s="55" t="s">
        <v>69</v>
      </c>
      <c r="V36" s="55" t="s">
        <v>77</v>
      </c>
    </row>
    <row r="37" spans="3:22" ht="25" x14ac:dyDescent="0.3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 x14ac:dyDescent="0.35">
      <c r="C38" s="55" t="s">
        <v>512</v>
      </c>
      <c r="E38" s="56">
        <v>191</v>
      </c>
      <c r="G38" s="55" t="s">
        <v>513</v>
      </c>
      <c r="H38" s="55" t="s">
        <v>12</v>
      </c>
      <c r="I38" s="55">
        <v>17</v>
      </c>
      <c r="J38" s="55" t="s">
        <v>14</v>
      </c>
      <c r="K38" s="55">
        <v>25</v>
      </c>
      <c r="L38" s="39" t="s">
        <v>542</v>
      </c>
      <c r="M38" s="39"/>
      <c r="N38" s="39" t="s">
        <v>604</v>
      </c>
      <c r="R38" s="68" t="s">
        <v>1629</v>
      </c>
      <c r="S38" s="39" t="s">
        <v>1817</v>
      </c>
      <c r="T38" s="55" t="s">
        <v>69</v>
      </c>
      <c r="V38" s="55" t="s">
        <v>77</v>
      </c>
    </row>
    <row r="39" spans="3:22" ht="50" x14ac:dyDescent="0.35">
      <c r="C39" s="55" t="s">
        <v>1166</v>
      </c>
      <c r="E39" s="56">
        <v>577</v>
      </c>
      <c r="G39" s="55" t="s">
        <v>742</v>
      </c>
      <c r="H39" s="55" t="s">
        <v>12</v>
      </c>
      <c r="I39" s="55">
        <v>17</v>
      </c>
      <c r="J39" s="55" t="s">
        <v>372</v>
      </c>
      <c r="K39" s="55">
        <v>29</v>
      </c>
      <c r="L39" s="39" t="s">
        <v>1263</v>
      </c>
      <c r="M39" s="39"/>
      <c r="N39" s="39" t="s">
        <v>1183</v>
      </c>
      <c r="P39" s="55" t="s">
        <v>52</v>
      </c>
      <c r="Q39" s="39" t="s">
        <v>1824</v>
      </c>
      <c r="R39" s="68" t="s">
        <v>1627</v>
      </c>
      <c r="T39" s="55" t="s">
        <v>67</v>
      </c>
      <c r="U39" s="39"/>
    </row>
    <row r="40" spans="3:22" ht="25" x14ac:dyDescent="0.3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7.5" x14ac:dyDescent="0.3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0" x14ac:dyDescent="0.3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x14ac:dyDescent="0.35">
      <c r="C43" s="55" t="s">
        <v>985</v>
      </c>
      <c r="E43" s="56">
        <v>497</v>
      </c>
      <c r="G43" s="55" t="s">
        <v>986</v>
      </c>
      <c r="H43" s="55" t="s">
        <v>12</v>
      </c>
      <c r="I43" s="55">
        <v>18</v>
      </c>
      <c r="J43" s="55" t="s">
        <v>988</v>
      </c>
      <c r="L43" s="39" t="s">
        <v>1046</v>
      </c>
      <c r="M43" s="39"/>
      <c r="N43" s="39" t="s">
        <v>1013</v>
      </c>
      <c r="R43" s="68" t="s">
        <v>1628</v>
      </c>
      <c r="S43" s="39" t="s">
        <v>1817</v>
      </c>
      <c r="T43" s="55" t="s">
        <v>69</v>
      </c>
      <c r="U43" s="39"/>
      <c r="V43" s="55" t="s">
        <v>56</v>
      </c>
    </row>
    <row r="44" spans="3:22" ht="25" x14ac:dyDescent="0.3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 x14ac:dyDescent="0.3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 x14ac:dyDescent="0.3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 x14ac:dyDescent="0.3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7.5" x14ac:dyDescent="0.35">
      <c r="C48" s="55" t="s">
        <v>512</v>
      </c>
      <c r="E48" s="56">
        <v>192</v>
      </c>
      <c r="G48" s="55" t="s">
        <v>513</v>
      </c>
      <c r="H48" s="55" t="s">
        <v>12</v>
      </c>
      <c r="I48" s="55">
        <v>22</v>
      </c>
      <c r="J48" s="55" t="s">
        <v>514</v>
      </c>
      <c r="K48" s="55">
        <v>12</v>
      </c>
      <c r="L48" s="39" t="s">
        <v>543</v>
      </c>
      <c r="M48" s="39"/>
      <c r="N48" s="39" t="s">
        <v>605</v>
      </c>
      <c r="R48" s="68" t="s">
        <v>1628</v>
      </c>
      <c r="S48" s="39" t="s">
        <v>1817</v>
      </c>
      <c r="T48" s="55" t="s">
        <v>69</v>
      </c>
      <c r="U48" s="39"/>
      <c r="V48" s="55" t="s">
        <v>56</v>
      </c>
    </row>
    <row r="49" spans="3:22" ht="25" x14ac:dyDescent="0.35">
      <c r="C49" s="55" t="s">
        <v>512</v>
      </c>
      <c r="D49" s="56"/>
      <c r="E49" s="56">
        <v>193</v>
      </c>
      <c r="F49" s="56"/>
      <c r="G49" s="55" t="s">
        <v>513</v>
      </c>
      <c r="H49" s="55" t="s">
        <v>12</v>
      </c>
      <c r="I49" s="55">
        <v>22</v>
      </c>
      <c r="J49" s="55" t="s">
        <v>514</v>
      </c>
      <c r="K49" s="55">
        <v>13</v>
      </c>
      <c r="L49" s="39" t="s">
        <v>544</v>
      </c>
      <c r="M49" s="39"/>
      <c r="N49" s="39" t="s">
        <v>606</v>
      </c>
      <c r="R49" s="68" t="s">
        <v>1630</v>
      </c>
      <c r="S49" s="80" t="s">
        <v>1817</v>
      </c>
      <c r="T49" s="55" t="s">
        <v>69</v>
      </c>
      <c r="U49" s="39"/>
      <c r="V49" s="55" t="s">
        <v>1818</v>
      </c>
    </row>
    <row r="50" spans="3:22" ht="37.5" x14ac:dyDescent="0.35">
      <c r="C50" s="56" t="s">
        <v>512</v>
      </c>
      <c r="D50" s="56"/>
      <c r="E50" s="56">
        <v>194</v>
      </c>
      <c r="F50" s="56"/>
      <c r="G50" s="56" t="s">
        <v>513</v>
      </c>
      <c r="H50" s="56" t="s">
        <v>12</v>
      </c>
      <c r="I50" s="56">
        <v>22</v>
      </c>
      <c r="J50" s="60" t="s">
        <v>514</v>
      </c>
      <c r="K50" s="56">
        <v>14</v>
      </c>
      <c r="L50" s="39" t="s">
        <v>545</v>
      </c>
      <c r="M50" s="39"/>
      <c r="N50" s="39" t="s">
        <v>607</v>
      </c>
      <c r="O50" s="45"/>
      <c r="R50" s="68" t="s">
        <v>1630</v>
      </c>
      <c r="S50" s="80" t="s">
        <v>1817</v>
      </c>
      <c r="T50" s="55" t="s">
        <v>69</v>
      </c>
      <c r="U50" s="39"/>
      <c r="V50" s="55" t="s">
        <v>1818</v>
      </c>
    </row>
    <row r="51" spans="3:22" ht="37.5" x14ac:dyDescent="0.35">
      <c r="C51" s="59" t="s">
        <v>512</v>
      </c>
      <c r="D51" s="59"/>
      <c r="E51" s="56">
        <v>195</v>
      </c>
      <c r="F51" s="59"/>
      <c r="G51" s="59" t="s">
        <v>513</v>
      </c>
      <c r="H51" s="59" t="s">
        <v>12</v>
      </c>
      <c r="I51" s="59">
        <v>22</v>
      </c>
      <c r="J51" s="65" t="s">
        <v>515</v>
      </c>
      <c r="K51" s="59">
        <v>30</v>
      </c>
      <c r="L51" s="39" t="s">
        <v>546</v>
      </c>
      <c r="M51" s="39"/>
      <c r="N51" s="39" t="s">
        <v>608</v>
      </c>
      <c r="O51" s="48"/>
      <c r="R51" s="68" t="s">
        <v>1630</v>
      </c>
      <c r="S51" s="80" t="s">
        <v>1817</v>
      </c>
      <c r="T51" s="55" t="s">
        <v>69</v>
      </c>
      <c r="U51" s="39"/>
      <c r="V51" s="55" t="s">
        <v>1818</v>
      </c>
    </row>
    <row r="52" spans="3:22" ht="25" x14ac:dyDescent="0.3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 x14ac:dyDescent="0.3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 x14ac:dyDescent="0.3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x14ac:dyDescent="0.3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3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25" x14ac:dyDescent="0.35">
      <c r="C57" s="55" t="s">
        <v>367</v>
      </c>
      <c r="E57" s="56">
        <v>136</v>
      </c>
      <c r="G57" s="55" t="s">
        <v>368</v>
      </c>
      <c r="H57" s="55" t="s">
        <v>12</v>
      </c>
      <c r="I57" s="55">
        <v>23</v>
      </c>
      <c r="J57" s="55" t="s">
        <v>43</v>
      </c>
      <c r="K57" s="55">
        <v>7</v>
      </c>
      <c r="L57" s="39" t="s">
        <v>419</v>
      </c>
      <c r="M57" s="39"/>
      <c r="N57" s="39" t="s">
        <v>472</v>
      </c>
      <c r="P57" s="78" t="s">
        <v>49</v>
      </c>
      <c r="Q57" s="39" t="s">
        <v>1716</v>
      </c>
      <c r="R57" s="68" t="s">
        <v>1627</v>
      </c>
      <c r="S57" s="44"/>
      <c r="T57" s="55" t="s">
        <v>64</v>
      </c>
      <c r="U57" s="39"/>
    </row>
    <row r="58" spans="3:22" ht="62.5" x14ac:dyDescent="0.35">
      <c r="C58" s="55" t="s">
        <v>367</v>
      </c>
      <c r="E58" s="56">
        <v>138</v>
      </c>
      <c r="G58" s="55" t="s">
        <v>368</v>
      </c>
      <c r="H58" s="55" t="s">
        <v>12</v>
      </c>
      <c r="I58" s="55">
        <v>24</v>
      </c>
      <c r="J58" s="55" t="s">
        <v>375</v>
      </c>
      <c r="K58" s="55">
        <v>10</v>
      </c>
      <c r="L58" s="39" t="s">
        <v>421</v>
      </c>
      <c r="M58" s="39"/>
      <c r="N58" s="39" t="s">
        <v>474</v>
      </c>
      <c r="P58" s="55" t="s">
        <v>52</v>
      </c>
      <c r="Q58" s="39" t="s">
        <v>1722</v>
      </c>
      <c r="R58" s="68" t="s">
        <v>1631</v>
      </c>
      <c r="S58" s="44"/>
      <c r="T58" s="55" t="s">
        <v>64</v>
      </c>
      <c r="U58" s="39"/>
    </row>
    <row r="59" spans="3:22" ht="37.5" x14ac:dyDescent="0.35">
      <c r="C59" s="55" t="s">
        <v>367</v>
      </c>
      <c r="E59" s="56">
        <v>137</v>
      </c>
      <c r="G59" s="55" t="s">
        <v>368</v>
      </c>
      <c r="H59" s="55" t="s">
        <v>12</v>
      </c>
      <c r="I59" s="55">
        <v>24</v>
      </c>
      <c r="J59" s="55" t="s">
        <v>375</v>
      </c>
      <c r="K59" s="55">
        <v>23</v>
      </c>
      <c r="L59" s="39" t="s">
        <v>420</v>
      </c>
      <c r="M59" s="39"/>
      <c r="N59" s="39" t="s">
        <v>473</v>
      </c>
      <c r="P59" s="55" t="s">
        <v>52</v>
      </c>
      <c r="Q59" s="39" t="s">
        <v>1708</v>
      </c>
      <c r="R59" s="68" t="s">
        <v>1631</v>
      </c>
      <c r="S59" s="44"/>
      <c r="T59" s="55" t="s">
        <v>64</v>
      </c>
      <c r="U59" s="49"/>
    </row>
    <row r="60" spans="3:22" ht="25" x14ac:dyDescent="0.35">
      <c r="C60" s="55" t="s">
        <v>985</v>
      </c>
      <c r="E60" s="56">
        <v>501</v>
      </c>
      <c r="G60" s="55" t="s">
        <v>986</v>
      </c>
      <c r="H60" s="55" t="s">
        <v>12</v>
      </c>
      <c r="I60" s="55">
        <v>24</v>
      </c>
      <c r="J60" s="55" t="s">
        <v>375</v>
      </c>
      <c r="K60" s="55">
        <v>23</v>
      </c>
      <c r="L60" s="39" t="s">
        <v>1050</v>
      </c>
      <c r="M60" s="39"/>
      <c r="N60" s="39" t="s">
        <v>1014</v>
      </c>
      <c r="P60" s="55" t="s">
        <v>52</v>
      </c>
      <c r="Q60" s="39" t="s">
        <v>1708</v>
      </c>
      <c r="R60" s="68" t="s">
        <v>1631</v>
      </c>
      <c r="S60" s="44"/>
      <c r="T60" s="55" t="s">
        <v>64</v>
      </c>
      <c r="U60" s="39"/>
    </row>
    <row r="61" spans="3:22" ht="25" x14ac:dyDescent="0.35">
      <c r="C61" s="55" t="s">
        <v>985</v>
      </c>
      <c r="E61" s="56">
        <v>502</v>
      </c>
      <c r="G61" s="55" t="s">
        <v>986</v>
      </c>
      <c r="H61" s="55" t="s">
        <v>12</v>
      </c>
      <c r="I61" s="55">
        <v>24</v>
      </c>
      <c r="J61" s="55" t="s">
        <v>989</v>
      </c>
      <c r="L61" s="39" t="s">
        <v>1051</v>
      </c>
      <c r="M61" s="39"/>
      <c r="N61" s="39" t="s">
        <v>1014</v>
      </c>
      <c r="P61" s="55" t="s">
        <v>50</v>
      </c>
      <c r="Q61" s="39" t="s">
        <v>1732</v>
      </c>
      <c r="R61" s="68" t="s">
        <v>1631</v>
      </c>
      <c r="S61" s="44"/>
      <c r="T61" s="55" t="s">
        <v>65</v>
      </c>
      <c r="U61" s="39"/>
    </row>
    <row r="62" spans="3:22" ht="50" x14ac:dyDescent="0.35">
      <c r="C62" s="55" t="s">
        <v>367</v>
      </c>
      <c r="E62" s="56">
        <v>139</v>
      </c>
      <c r="G62" s="55" t="s">
        <v>368</v>
      </c>
      <c r="H62" s="55" t="s">
        <v>12</v>
      </c>
      <c r="I62" s="55">
        <v>25</v>
      </c>
      <c r="J62" s="55" t="s">
        <v>375</v>
      </c>
      <c r="K62" s="55">
        <v>13</v>
      </c>
      <c r="L62" s="39" t="s">
        <v>422</v>
      </c>
      <c r="M62" s="39"/>
      <c r="N62" s="39" t="s">
        <v>475</v>
      </c>
      <c r="Q62" s="39" t="s">
        <v>1769</v>
      </c>
      <c r="R62" s="68" t="s">
        <v>1631</v>
      </c>
      <c r="S62" s="39" t="s">
        <v>1817</v>
      </c>
      <c r="T62" s="55" t="s">
        <v>69</v>
      </c>
      <c r="U62" s="39"/>
      <c r="V62" s="55" t="s">
        <v>75</v>
      </c>
    </row>
    <row r="63" spans="3:22" ht="50" x14ac:dyDescent="0.35">
      <c r="C63" s="55" t="s">
        <v>1166</v>
      </c>
      <c r="E63" s="56">
        <v>578</v>
      </c>
      <c r="G63" s="55" t="s">
        <v>742</v>
      </c>
      <c r="H63" s="55" t="s">
        <v>0</v>
      </c>
      <c r="I63" s="55">
        <v>25</v>
      </c>
      <c r="J63" s="55" t="s">
        <v>375</v>
      </c>
      <c r="K63" s="55">
        <v>14</v>
      </c>
      <c r="L63" s="39" t="s">
        <v>1264</v>
      </c>
      <c r="M63" s="39"/>
      <c r="N63" s="39" t="s">
        <v>13</v>
      </c>
      <c r="P63" s="55" t="s">
        <v>50</v>
      </c>
      <c r="Q63" s="39" t="s">
        <v>1706</v>
      </c>
      <c r="R63" s="68"/>
      <c r="S63" s="44"/>
      <c r="T63" s="55" t="s">
        <v>65</v>
      </c>
      <c r="U63" s="39" t="s">
        <v>1705</v>
      </c>
    </row>
    <row r="64" spans="3:22" ht="25" x14ac:dyDescent="0.35">
      <c r="C64" s="56" t="s">
        <v>367</v>
      </c>
      <c r="D64" s="56"/>
      <c r="E64" s="56">
        <v>141</v>
      </c>
      <c r="F64" s="56"/>
      <c r="G64" s="56" t="s">
        <v>368</v>
      </c>
      <c r="H64" s="56" t="s">
        <v>12</v>
      </c>
      <c r="I64" s="56">
        <v>25</v>
      </c>
      <c r="J64" s="56" t="s">
        <v>376</v>
      </c>
      <c r="K64" s="56">
        <v>18</v>
      </c>
      <c r="L64" s="39" t="s">
        <v>424</v>
      </c>
      <c r="M64" s="39"/>
      <c r="N64" s="39" t="s">
        <v>477</v>
      </c>
      <c r="O64" s="45"/>
      <c r="P64" s="78" t="s">
        <v>49</v>
      </c>
      <c r="Q64" s="39" t="s">
        <v>1732</v>
      </c>
      <c r="R64" s="68" t="s">
        <v>1631</v>
      </c>
      <c r="S64" s="44"/>
      <c r="T64" s="55" t="s">
        <v>64</v>
      </c>
      <c r="U64" s="39"/>
    </row>
    <row r="65" spans="3:22" ht="25" x14ac:dyDescent="0.35">
      <c r="C65" s="55" t="s">
        <v>985</v>
      </c>
      <c r="E65" s="56">
        <v>499</v>
      </c>
      <c r="G65" s="55" t="s">
        <v>986</v>
      </c>
      <c r="H65" s="55" t="s">
        <v>12</v>
      </c>
      <c r="I65" s="55">
        <v>25</v>
      </c>
      <c r="J65" s="55" t="s">
        <v>376</v>
      </c>
      <c r="K65" s="55">
        <v>25</v>
      </c>
      <c r="L65" s="39" t="s">
        <v>1048</v>
      </c>
      <c r="M65" s="39"/>
      <c r="N65" s="39" t="s">
        <v>1014</v>
      </c>
      <c r="P65" s="55" t="s">
        <v>52</v>
      </c>
      <c r="Q65" s="39" t="s">
        <v>1722</v>
      </c>
      <c r="R65" s="68" t="s">
        <v>1631</v>
      </c>
      <c r="S65" s="44"/>
      <c r="T65" s="55" t="s">
        <v>64</v>
      </c>
      <c r="U65" s="39"/>
    </row>
    <row r="66" spans="3:22" ht="62.5" x14ac:dyDescent="0.35">
      <c r="C66" s="55" t="s">
        <v>1166</v>
      </c>
      <c r="E66" s="56">
        <v>579</v>
      </c>
      <c r="G66" s="55" t="s">
        <v>742</v>
      </c>
      <c r="H66" s="55" t="s">
        <v>12</v>
      </c>
      <c r="I66" s="55">
        <v>25</v>
      </c>
      <c r="J66" s="55" t="s">
        <v>376</v>
      </c>
      <c r="K66" s="55">
        <v>25</v>
      </c>
      <c r="L66" s="39" t="s">
        <v>1265</v>
      </c>
      <c r="M66" s="39"/>
      <c r="N66" s="39" t="s">
        <v>1184</v>
      </c>
      <c r="P66" s="55" t="s">
        <v>52</v>
      </c>
      <c r="Q66" s="39" t="s">
        <v>1722</v>
      </c>
      <c r="R66" s="68" t="s">
        <v>1631</v>
      </c>
      <c r="S66" s="44"/>
      <c r="T66" s="55" t="s">
        <v>64</v>
      </c>
      <c r="U66" s="39"/>
    </row>
    <row r="67" spans="3:22" ht="137.5" x14ac:dyDescent="0.35">
      <c r="C67" s="55" t="s">
        <v>367</v>
      </c>
      <c r="E67" s="56">
        <v>140</v>
      </c>
      <c r="G67" s="55" t="s">
        <v>368</v>
      </c>
      <c r="H67" s="55" t="s">
        <v>12</v>
      </c>
      <c r="I67" s="55">
        <v>25</v>
      </c>
      <c r="J67" s="55" t="s">
        <v>375</v>
      </c>
      <c r="L67" s="39" t="s">
        <v>423</v>
      </c>
      <c r="M67" s="39"/>
      <c r="N67" s="39" t="s">
        <v>476</v>
      </c>
      <c r="P67" s="55" t="s">
        <v>52</v>
      </c>
      <c r="Q67" s="39" t="s">
        <v>1732</v>
      </c>
      <c r="R67" s="68" t="s">
        <v>1631</v>
      </c>
      <c r="S67" s="44"/>
      <c r="T67" s="55" t="s">
        <v>64</v>
      </c>
      <c r="U67" s="39"/>
    </row>
    <row r="68" spans="3:22" ht="37.5" x14ac:dyDescent="0.35">
      <c r="C68" s="55" t="s">
        <v>367</v>
      </c>
      <c r="E68" s="56">
        <v>142</v>
      </c>
      <c r="G68" s="55" t="s">
        <v>368</v>
      </c>
      <c r="H68" s="55" t="s">
        <v>12</v>
      </c>
      <c r="I68" s="55">
        <v>26</v>
      </c>
      <c r="J68" s="55" t="s">
        <v>376</v>
      </c>
      <c r="K68" s="55">
        <v>1</v>
      </c>
      <c r="L68" s="39" t="s">
        <v>425</v>
      </c>
      <c r="M68" s="39"/>
      <c r="N68" s="39" t="s">
        <v>478</v>
      </c>
      <c r="P68" s="55" t="s">
        <v>52</v>
      </c>
      <c r="Q68" s="39" t="s">
        <v>1708</v>
      </c>
      <c r="R68" s="68" t="s">
        <v>1631</v>
      </c>
      <c r="S68" s="44"/>
      <c r="T68" s="55" t="s">
        <v>64</v>
      </c>
      <c r="U68" s="39"/>
    </row>
    <row r="69" spans="3:22" ht="25" x14ac:dyDescent="0.35">
      <c r="C69" s="55" t="s">
        <v>985</v>
      </c>
      <c r="E69" s="56">
        <v>500</v>
      </c>
      <c r="G69" s="55" t="s">
        <v>986</v>
      </c>
      <c r="H69" s="55" t="s">
        <v>12</v>
      </c>
      <c r="I69" s="55">
        <v>26</v>
      </c>
      <c r="J69" s="55" t="s">
        <v>376</v>
      </c>
      <c r="K69" s="55">
        <v>1</v>
      </c>
      <c r="L69" s="39" t="s">
        <v>1049</v>
      </c>
      <c r="M69" s="39"/>
      <c r="N69" s="39" t="s">
        <v>1014</v>
      </c>
      <c r="P69" s="55" t="s">
        <v>52</v>
      </c>
      <c r="Q69" s="39" t="s">
        <v>1708</v>
      </c>
      <c r="R69" s="68" t="s">
        <v>1631</v>
      </c>
      <c r="S69" s="44"/>
      <c r="T69" s="55" t="s">
        <v>64</v>
      </c>
      <c r="U69" s="39"/>
    </row>
    <row r="70" spans="3:22" ht="62.5" x14ac:dyDescent="0.35">
      <c r="C70" s="55" t="s">
        <v>367</v>
      </c>
      <c r="E70" s="56">
        <v>143</v>
      </c>
      <c r="G70" s="55" t="s">
        <v>368</v>
      </c>
      <c r="H70" s="55" t="s">
        <v>12</v>
      </c>
      <c r="I70" s="55">
        <v>26</v>
      </c>
      <c r="J70" s="55" t="s">
        <v>376</v>
      </c>
      <c r="K70" s="55">
        <v>8</v>
      </c>
      <c r="L70" s="39" t="s">
        <v>426</v>
      </c>
      <c r="M70" s="39"/>
      <c r="N70" s="39" t="s">
        <v>479</v>
      </c>
      <c r="P70" s="55" t="s">
        <v>52</v>
      </c>
      <c r="Q70" s="39" t="s">
        <v>1722</v>
      </c>
      <c r="R70" s="68" t="s">
        <v>1631</v>
      </c>
      <c r="S70" s="44"/>
      <c r="T70" s="55" t="s">
        <v>64</v>
      </c>
      <c r="U70" s="39"/>
    </row>
    <row r="71" spans="3:22" ht="37.5" x14ac:dyDescent="0.35">
      <c r="C71" s="55" t="s">
        <v>985</v>
      </c>
      <c r="E71" s="56">
        <v>498</v>
      </c>
      <c r="G71" s="55" t="s">
        <v>986</v>
      </c>
      <c r="H71" s="55" t="s">
        <v>12</v>
      </c>
      <c r="I71" s="55">
        <v>26</v>
      </c>
      <c r="J71" s="55" t="s">
        <v>376</v>
      </c>
      <c r="K71" s="55">
        <v>8</v>
      </c>
      <c r="L71" s="39" t="s">
        <v>1047</v>
      </c>
      <c r="M71" s="39"/>
      <c r="N71" s="39" t="s">
        <v>1014</v>
      </c>
      <c r="P71" s="55" t="s">
        <v>52</v>
      </c>
      <c r="Q71" s="39" t="s">
        <v>1722</v>
      </c>
      <c r="R71" s="68" t="s">
        <v>1631</v>
      </c>
      <c r="S71" s="44"/>
      <c r="T71" s="55" t="s">
        <v>64</v>
      </c>
      <c r="U71" s="39"/>
    </row>
    <row r="72" spans="3:22" ht="50" x14ac:dyDescent="0.35">
      <c r="C72" s="55" t="s">
        <v>367</v>
      </c>
      <c r="E72" s="56">
        <v>144</v>
      </c>
      <c r="G72" s="55" t="s">
        <v>368</v>
      </c>
      <c r="H72" s="55" t="s">
        <v>12</v>
      </c>
      <c r="I72" s="55">
        <v>26</v>
      </c>
      <c r="J72" s="55" t="s">
        <v>376</v>
      </c>
      <c r="K72" s="55">
        <v>13</v>
      </c>
      <c r="L72" s="39" t="s">
        <v>422</v>
      </c>
      <c r="M72" s="39"/>
      <c r="N72" s="39" t="s">
        <v>475</v>
      </c>
      <c r="Q72" s="39" t="s">
        <v>1769</v>
      </c>
      <c r="R72" s="68" t="s">
        <v>1631</v>
      </c>
      <c r="S72" s="39" t="s">
        <v>1817</v>
      </c>
      <c r="T72" s="55" t="s">
        <v>69</v>
      </c>
      <c r="U72" s="39"/>
      <c r="V72" s="55" t="s">
        <v>75</v>
      </c>
    </row>
    <row r="73" spans="3:22" ht="37.5" x14ac:dyDescent="0.35">
      <c r="C73" s="55" t="s">
        <v>48</v>
      </c>
      <c r="E73" s="56">
        <v>50</v>
      </c>
      <c r="G73" s="55" t="s">
        <v>27</v>
      </c>
      <c r="H73" s="55" t="s">
        <v>12</v>
      </c>
      <c r="I73" s="55">
        <v>27</v>
      </c>
      <c r="J73" s="55" t="s">
        <v>200</v>
      </c>
      <c r="K73" s="55">
        <v>1</v>
      </c>
      <c r="L73" s="39" t="s">
        <v>201</v>
      </c>
      <c r="M73" s="39"/>
      <c r="N73" s="39" t="s">
        <v>202</v>
      </c>
      <c r="Q73" s="39" t="s">
        <v>1769</v>
      </c>
      <c r="R73" s="68" t="s">
        <v>1631</v>
      </c>
      <c r="S73" s="39" t="s">
        <v>1817</v>
      </c>
      <c r="T73" s="55" t="s">
        <v>69</v>
      </c>
      <c r="U73" s="39"/>
      <c r="V73" s="55" t="s">
        <v>75</v>
      </c>
    </row>
    <row r="74" spans="3:22" ht="25" x14ac:dyDescent="0.35">
      <c r="C74" s="55" t="s">
        <v>48</v>
      </c>
      <c r="E74" s="56">
        <v>51</v>
      </c>
      <c r="G74" s="55" t="s">
        <v>27</v>
      </c>
      <c r="H74" s="55" t="s">
        <v>12</v>
      </c>
      <c r="I74" s="55">
        <v>27</v>
      </c>
      <c r="J74" s="55" t="s">
        <v>200</v>
      </c>
      <c r="K74" s="55">
        <v>4</v>
      </c>
      <c r="L74" s="39" t="s">
        <v>203</v>
      </c>
      <c r="M74" s="39"/>
      <c r="N74" s="39" t="s">
        <v>204</v>
      </c>
      <c r="Q74" s="39" t="s">
        <v>1769</v>
      </c>
      <c r="R74" s="68" t="s">
        <v>1631</v>
      </c>
      <c r="S74" s="39" t="s">
        <v>1817</v>
      </c>
      <c r="T74" s="55" t="s">
        <v>69</v>
      </c>
      <c r="U74" s="39"/>
      <c r="V74" s="55" t="s">
        <v>75</v>
      </c>
    </row>
    <row r="75" spans="3:22" ht="50" x14ac:dyDescent="0.35">
      <c r="C75" s="55" t="s">
        <v>367</v>
      </c>
      <c r="E75" s="56">
        <v>145</v>
      </c>
      <c r="G75" s="55" t="s">
        <v>368</v>
      </c>
      <c r="H75" s="55" t="s">
        <v>12</v>
      </c>
      <c r="I75" s="55">
        <v>27</v>
      </c>
      <c r="J75" s="55" t="s">
        <v>200</v>
      </c>
      <c r="K75" s="55">
        <v>5</v>
      </c>
      <c r="L75" s="39" t="s">
        <v>427</v>
      </c>
      <c r="M75" s="39"/>
      <c r="N75" s="39" t="s">
        <v>480</v>
      </c>
      <c r="Q75" s="39" t="s">
        <v>1769</v>
      </c>
      <c r="R75" s="68" t="s">
        <v>1631</v>
      </c>
      <c r="S75" s="39" t="s">
        <v>1817</v>
      </c>
      <c r="T75" s="55" t="s">
        <v>69</v>
      </c>
      <c r="U75" s="39"/>
      <c r="V75" s="55" t="s">
        <v>75</v>
      </c>
    </row>
    <row r="76" spans="3:22" ht="25" x14ac:dyDescent="0.3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3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2.5" x14ac:dyDescent="0.35">
      <c r="C78" s="55" t="s">
        <v>1166</v>
      </c>
      <c r="E78" s="56">
        <v>581</v>
      </c>
      <c r="G78" s="55" t="s">
        <v>742</v>
      </c>
      <c r="H78" s="55" t="s">
        <v>12</v>
      </c>
      <c r="I78" s="55">
        <v>27</v>
      </c>
      <c r="J78" s="55" t="s">
        <v>1167</v>
      </c>
      <c r="K78" s="55">
        <v>17</v>
      </c>
      <c r="L78" s="39" t="s">
        <v>1267</v>
      </c>
      <c r="M78" s="39"/>
      <c r="N78" s="39" t="s">
        <v>1186</v>
      </c>
      <c r="P78" s="55" t="s">
        <v>52</v>
      </c>
      <c r="Q78" s="39" t="s">
        <v>1732</v>
      </c>
      <c r="R78" s="68" t="s">
        <v>1631</v>
      </c>
      <c r="S78" s="44"/>
      <c r="T78" s="55" t="s">
        <v>64</v>
      </c>
      <c r="U78" s="39"/>
    </row>
    <row r="79" spans="3:22" ht="62.5" x14ac:dyDescent="0.35">
      <c r="C79" s="55" t="s">
        <v>1166</v>
      </c>
      <c r="E79" s="56">
        <v>582</v>
      </c>
      <c r="G79" s="55" t="s">
        <v>742</v>
      </c>
      <c r="H79" s="55" t="s">
        <v>12</v>
      </c>
      <c r="I79" s="55">
        <v>27</v>
      </c>
      <c r="J79" s="55" t="s">
        <v>1168</v>
      </c>
      <c r="K79" s="55">
        <v>23</v>
      </c>
      <c r="L79" s="39" t="s">
        <v>1267</v>
      </c>
      <c r="M79" s="39"/>
      <c r="N79" s="39" t="s">
        <v>1186</v>
      </c>
      <c r="P79" s="55" t="s">
        <v>52</v>
      </c>
      <c r="Q79" s="39" t="s">
        <v>1732</v>
      </c>
      <c r="R79" s="68" t="s">
        <v>1631</v>
      </c>
      <c r="S79" s="44"/>
      <c r="T79" s="55" t="s">
        <v>64</v>
      </c>
      <c r="U79" s="39"/>
    </row>
    <row r="80" spans="3:22" ht="37.5" x14ac:dyDescent="0.35">
      <c r="C80" s="55" t="s">
        <v>1166</v>
      </c>
      <c r="E80" s="56">
        <v>583</v>
      </c>
      <c r="G80" s="55" t="s">
        <v>742</v>
      </c>
      <c r="H80" s="55" t="s">
        <v>12</v>
      </c>
      <c r="I80" s="55">
        <v>28</v>
      </c>
      <c r="J80" s="55" t="s">
        <v>1169</v>
      </c>
      <c r="K80" s="55">
        <v>10</v>
      </c>
      <c r="L80" s="39" t="s">
        <v>1268</v>
      </c>
      <c r="M80" s="39"/>
      <c r="N80" s="39" t="s">
        <v>1187</v>
      </c>
      <c r="P80" s="55" t="s">
        <v>52</v>
      </c>
      <c r="Q80" s="39" t="s">
        <v>1708</v>
      </c>
      <c r="R80" s="68" t="s">
        <v>1631</v>
      </c>
      <c r="S80" s="44"/>
      <c r="T80" s="55" t="s">
        <v>64</v>
      </c>
      <c r="U80" s="39"/>
    </row>
    <row r="81" spans="3:22" ht="25" x14ac:dyDescent="0.35">
      <c r="C81" s="55" t="s">
        <v>1166</v>
      </c>
      <c r="E81" s="56">
        <v>584</v>
      </c>
      <c r="G81" s="55" t="s">
        <v>742</v>
      </c>
      <c r="H81" s="55" t="s">
        <v>12</v>
      </c>
      <c r="I81" s="55">
        <v>29</v>
      </c>
      <c r="J81" s="55" t="s">
        <v>1169</v>
      </c>
      <c r="K81" s="55">
        <v>1</v>
      </c>
      <c r="L81" s="39" t="s">
        <v>1269</v>
      </c>
      <c r="M81" s="39"/>
      <c r="N81" s="39" t="s">
        <v>1188</v>
      </c>
      <c r="P81" s="78" t="s">
        <v>49</v>
      </c>
      <c r="Q81" s="39" t="s">
        <v>1732</v>
      </c>
      <c r="R81" s="68" t="s">
        <v>1631</v>
      </c>
      <c r="S81" s="44"/>
      <c r="T81" s="55" t="s">
        <v>64</v>
      </c>
      <c r="U81" s="39"/>
    </row>
    <row r="82" spans="3:22" ht="50" x14ac:dyDescent="0.35">
      <c r="C82" s="55" t="s">
        <v>10</v>
      </c>
      <c r="E82" s="56">
        <v>40</v>
      </c>
      <c r="G82" s="55" t="s">
        <v>11</v>
      </c>
      <c r="H82" s="55" t="s">
        <v>41</v>
      </c>
      <c r="I82" s="55">
        <v>29</v>
      </c>
      <c r="J82" s="55">
        <v>10</v>
      </c>
      <c r="K82" s="55">
        <v>3</v>
      </c>
      <c r="L82" s="39" t="s">
        <v>180</v>
      </c>
      <c r="M82" s="39"/>
      <c r="N82" s="39" t="s">
        <v>13</v>
      </c>
      <c r="R82" s="68" t="s">
        <v>1632</v>
      </c>
      <c r="S82" s="39" t="s">
        <v>1820</v>
      </c>
      <c r="T82" s="55" t="s">
        <v>69</v>
      </c>
      <c r="U82" s="39"/>
      <c r="V82" s="55" t="s">
        <v>76</v>
      </c>
    </row>
    <row r="83" spans="3:22" ht="62.5" x14ac:dyDescent="0.35">
      <c r="C83" s="55" t="s">
        <v>741</v>
      </c>
      <c r="E83" s="56">
        <v>302</v>
      </c>
      <c r="G83" s="55" t="s">
        <v>742</v>
      </c>
      <c r="H83" s="55" t="s">
        <v>12</v>
      </c>
      <c r="I83" s="55">
        <v>29</v>
      </c>
      <c r="J83" s="55" t="s">
        <v>745</v>
      </c>
      <c r="K83" s="55">
        <v>9</v>
      </c>
      <c r="L83" s="39" t="s">
        <v>838</v>
      </c>
      <c r="M83" s="39"/>
      <c r="N83" s="39" t="s">
        <v>812</v>
      </c>
      <c r="P83" s="55" t="s">
        <v>52</v>
      </c>
      <c r="Q83" s="39" t="s">
        <v>1844</v>
      </c>
      <c r="R83" s="68" t="s">
        <v>1633</v>
      </c>
      <c r="T83" s="55" t="s">
        <v>67</v>
      </c>
      <c r="U83" s="39"/>
      <c r="V83" s="39"/>
    </row>
    <row r="84" spans="3:22" ht="75" x14ac:dyDescent="0.35">
      <c r="C84" s="55" t="s">
        <v>367</v>
      </c>
      <c r="E84" s="56">
        <v>146</v>
      </c>
      <c r="G84" s="55" t="s">
        <v>368</v>
      </c>
      <c r="H84" s="55" t="s">
        <v>12</v>
      </c>
      <c r="I84" s="55">
        <v>29</v>
      </c>
      <c r="J84" s="55" t="s">
        <v>377</v>
      </c>
      <c r="K84" s="55">
        <v>19</v>
      </c>
      <c r="L84" s="39" t="s">
        <v>428</v>
      </c>
      <c r="M84" s="39"/>
      <c r="N84" s="39" t="s">
        <v>481</v>
      </c>
      <c r="P84" s="55" t="s">
        <v>49</v>
      </c>
      <c r="Q84" s="39" t="s">
        <v>1844</v>
      </c>
      <c r="R84" s="68" t="s">
        <v>1633</v>
      </c>
      <c r="T84" s="55" t="s">
        <v>67</v>
      </c>
      <c r="U84" s="39"/>
      <c r="V84" s="39"/>
    </row>
    <row r="85" spans="3:22" ht="37.5" x14ac:dyDescent="0.35">
      <c r="C85" s="55" t="s">
        <v>512</v>
      </c>
      <c r="D85" s="56"/>
      <c r="E85" s="56">
        <v>196</v>
      </c>
      <c r="F85" s="56"/>
      <c r="G85" s="55" t="s">
        <v>513</v>
      </c>
      <c r="H85" s="55" t="s">
        <v>12</v>
      </c>
      <c r="I85" s="55">
        <v>30</v>
      </c>
      <c r="J85" s="55" t="s">
        <v>516</v>
      </c>
      <c r="K85" s="55">
        <v>5</v>
      </c>
      <c r="L85" s="39" t="s">
        <v>547</v>
      </c>
      <c r="M85" s="39"/>
      <c r="N85" s="39" t="s">
        <v>609</v>
      </c>
      <c r="P85" s="55" t="s">
        <v>49</v>
      </c>
      <c r="Q85" s="39" t="s">
        <v>1844</v>
      </c>
      <c r="R85" s="68" t="s">
        <v>1633</v>
      </c>
      <c r="T85" s="55" t="s">
        <v>67</v>
      </c>
      <c r="U85" s="39"/>
      <c r="V85" s="39"/>
    </row>
    <row r="86" spans="3:22" ht="50" x14ac:dyDescent="0.35">
      <c r="C86" s="59" t="s">
        <v>512</v>
      </c>
      <c r="D86" s="59"/>
      <c r="E86" s="56">
        <v>197</v>
      </c>
      <c r="F86" s="59"/>
      <c r="G86" s="59" t="s">
        <v>513</v>
      </c>
      <c r="H86" s="59" t="s">
        <v>12</v>
      </c>
      <c r="I86" s="59">
        <v>30</v>
      </c>
      <c r="J86" s="65" t="s">
        <v>516</v>
      </c>
      <c r="K86" s="59">
        <v>5</v>
      </c>
      <c r="L86" s="39" t="s">
        <v>548</v>
      </c>
      <c r="M86" s="39"/>
      <c r="N86" s="39" t="s">
        <v>610</v>
      </c>
      <c r="O86" s="48"/>
      <c r="R86" s="68" t="s">
        <v>1633</v>
      </c>
      <c r="S86" s="80" t="s">
        <v>1817</v>
      </c>
      <c r="T86" s="55" t="s">
        <v>69</v>
      </c>
      <c r="U86" s="39"/>
      <c r="V86" s="55" t="s">
        <v>55</v>
      </c>
    </row>
    <row r="87" spans="3:22" ht="62.5" x14ac:dyDescent="0.35">
      <c r="C87" s="55" t="s">
        <v>1166</v>
      </c>
      <c r="E87" s="56">
        <v>585</v>
      </c>
      <c r="G87" s="55" t="s">
        <v>742</v>
      </c>
      <c r="H87" s="55" t="s">
        <v>12</v>
      </c>
      <c r="I87" s="55">
        <v>31</v>
      </c>
      <c r="J87" s="55" t="s">
        <v>89</v>
      </c>
      <c r="K87" s="55">
        <v>4</v>
      </c>
      <c r="L87" s="39" t="s">
        <v>1270</v>
      </c>
      <c r="M87" s="39"/>
      <c r="N87" s="39" t="s">
        <v>1189</v>
      </c>
      <c r="P87" s="55" t="s">
        <v>49</v>
      </c>
      <c r="Q87" s="39" t="s">
        <v>1844</v>
      </c>
      <c r="R87" s="68" t="s">
        <v>1633</v>
      </c>
      <c r="T87" s="55" t="s">
        <v>67</v>
      </c>
      <c r="U87" s="39"/>
      <c r="V87" s="39"/>
    </row>
    <row r="88" spans="3:22" ht="50" x14ac:dyDescent="0.35">
      <c r="C88" s="55" t="s">
        <v>741</v>
      </c>
      <c r="E88" s="56">
        <v>303</v>
      </c>
      <c r="G88" s="55" t="s">
        <v>742</v>
      </c>
      <c r="H88" s="55" t="s">
        <v>12</v>
      </c>
      <c r="I88" s="55">
        <v>31</v>
      </c>
      <c r="J88" s="55" t="s">
        <v>89</v>
      </c>
      <c r="K88" s="55">
        <v>7</v>
      </c>
      <c r="L88" s="39" t="s">
        <v>839</v>
      </c>
      <c r="M88" s="39"/>
      <c r="N88" s="39" t="s">
        <v>813</v>
      </c>
      <c r="P88" s="55" t="s">
        <v>52</v>
      </c>
      <c r="Q88" s="39" t="s">
        <v>1844</v>
      </c>
      <c r="R88" s="68" t="s">
        <v>1633</v>
      </c>
      <c r="T88" s="55" t="s">
        <v>67</v>
      </c>
      <c r="U88" s="39"/>
      <c r="V88" s="39"/>
    </row>
    <row r="89" spans="3:22" ht="25" x14ac:dyDescent="0.35">
      <c r="C89" s="55" t="s">
        <v>741</v>
      </c>
      <c r="E89" s="56">
        <v>304</v>
      </c>
      <c r="G89" s="55" t="s">
        <v>742</v>
      </c>
      <c r="H89" s="55" t="s">
        <v>12</v>
      </c>
      <c r="I89" s="55">
        <v>31</v>
      </c>
      <c r="J89" s="55" t="s">
        <v>89</v>
      </c>
      <c r="K89" s="55">
        <v>9</v>
      </c>
      <c r="L89" s="39" t="s">
        <v>840</v>
      </c>
      <c r="M89" s="39"/>
      <c r="N89" s="39" t="s">
        <v>814</v>
      </c>
      <c r="P89" s="55" t="s">
        <v>52</v>
      </c>
      <c r="Q89" s="39" t="s">
        <v>1844</v>
      </c>
      <c r="R89" s="68" t="s">
        <v>1633</v>
      </c>
      <c r="T89" s="55" t="s">
        <v>67</v>
      </c>
      <c r="U89" s="39"/>
      <c r="V89" s="39"/>
    </row>
    <row r="90" spans="3:22" ht="62.5" x14ac:dyDescent="0.35">
      <c r="C90" s="55" t="s">
        <v>1166</v>
      </c>
      <c r="E90" s="56">
        <v>586</v>
      </c>
      <c r="G90" s="55" t="s">
        <v>742</v>
      </c>
      <c r="H90" s="55" t="s">
        <v>12</v>
      </c>
      <c r="I90" s="55">
        <v>31</v>
      </c>
      <c r="J90" s="55" t="s">
        <v>89</v>
      </c>
      <c r="K90" s="55">
        <v>13</v>
      </c>
      <c r="L90" s="39" t="s">
        <v>1271</v>
      </c>
      <c r="M90" s="39"/>
      <c r="N90" s="39" t="s">
        <v>1190</v>
      </c>
      <c r="P90" s="55" t="s">
        <v>49</v>
      </c>
      <c r="Q90" s="39" t="s">
        <v>1843</v>
      </c>
      <c r="R90" s="68" t="s">
        <v>1633</v>
      </c>
      <c r="T90" s="55" t="s">
        <v>67</v>
      </c>
      <c r="U90" s="39"/>
      <c r="V90" s="39"/>
    </row>
    <row r="91" spans="3:22" ht="37.5" x14ac:dyDescent="0.35">
      <c r="C91" s="55" t="s">
        <v>1166</v>
      </c>
      <c r="E91" s="56">
        <v>587</v>
      </c>
      <c r="G91" s="55" t="s">
        <v>742</v>
      </c>
      <c r="H91" s="55" t="s">
        <v>12</v>
      </c>
      <c r="I91" s="55">
        <v>31</v>
      </c>
      <c r="J91" s="55" t="s">
        <v>89</v>
      </c>
      <c r="K91" s="55">
        <v>15</v>
      </c>
      <c r="L91" s="39" t="s">
        <v>1272</v>
      </c>
      <c r="M91" s="39"/>
      <c r="N91" s="39" t="s">
        <v>1191</v>
      </c>
      <c r="P91" s="55" t="s">
        <v>49</v>
      </c>
      <c r="Q91" s="39" t="s">
        <v>1843</v>
      </c>
      <c r="R91" s="68" t="s">
        <v>1633</v>
      </c>
      <c r="T91" s="55" t="s">
        <v>67</v>
      </c>
      <c r="U91" s="39"/>
      <c r="V91" s="39"/>
    </row>
    <row r="92" spans="3:22" ht="37.5" x14ac:dyDescent="0.35">
      <c r="C92" s="55" t="s">
        <v>1166</v>
      </c>
      <c r="E92" s="56">
        <v>588</v>
      </c>
      <c r="G92" s="55" t="s">
        <v>742</v>
      </c>
      <c r="H92" s="55" t="s">
        <v>12</v>
      </c>
      <c r="I92" s="55">
        <v>31</v>
      </c>
      <c r="J92" s="55" t="s">
        <v>89</v>
      </c>
      <c r="K92" s="55">
        <v>17</v>
      </c>
      <c r="L92" s="39" t="s">
        <v>1273</v>
      </c>
      <c r="M92" s="39"/>
      <c r="N92" s="39" t="s">
        <v>1192</v>
      </c>
      <c r="P92" s="55" t="s">
        <v>52</v>
      </c>
      <c r="Q92" s="39" t="s">
        <v>1843</v>
      </c>
      <c r="R92" s="68" t="s">
        <v>1633</v>
      </c>
      <c r="T92" s="55" t="s">
        <v>67</v>
      </c>
      <c r="U92" s="39"/>
      <c r="V92" s="39"/>
    </row>
    <row r="93" spans="3:22" ht="50" x14ac:dyDescent="0.35">
      <c r="C93" s="55" t="s">
        <v>10</v>
      </c>
      <c r="D93" s="56"/>
      <c r="E93" s="56">
        <v>1</v>
      </c>
      <c r="F93" s="56"/>
      <c r="G93" s="55" t="s">
        <v>11</v>
      </c>
      <c r="H93" s="55" t="s">
        <v>12</v>
      </c>
      <c r="I93" s="55">
        <v>31</v>
      </c>
      <c r="J93" s="57" t="s">
        <v>89</v>
      </c>
      <c r="K93" s="55">
        <v>18</v>
      </c>
      <c r="L93" s="39" t="s">
        <v>183</v>
      </c>
      <c r="M93" s="39"/>
      <c r="N93" s="39" t="s">
        <v>113</v>
      </c>
      <c r="P93" s="55" t="s">
        <v>52</v>
      </c>
      <c r="Q93" s="39" t="s">
        <v>1827</v>
      </c>
      <c r="R93" s="68" t="s">
        <v>1633</v>
      </c>
      <c r="T93" s="55" t="s">
        <v>67</v>
      </c>
      <c r="U93" s="39"/>
    </row>
    <row r="94" spans="3:22" ht="112.5" x14ac:dyDescent="0.35">
      <c r="C94" s="55" t="s">
        <v>10</v>
      </c>
      <c r="D94" s="56"/>
      <c r="E94" s="56">
        <v>2</v>
      </c>
      <c r="F94" s="56"/>
      <c r="G94" s="55" t="s">
        <v>11</v>
      </c>
      <c r="H94" s="55" t="s">
        <v>12</v>
      </c>
      <c r="I94" s="55">
        <v>31</v>
      </c>
      <c r="J94" s="57" t="s">
        <v>89</v>
      </c>
      <c r="K94" s="55">
        <v>18</v>
      </c>
      <c r="L94" s="39" t="s">
        <v>114</v>
      </c>
      <c r="M94" s="39"/>
      <c r="N94" s="39" t="s">
        <v>115</v>
      </c>
      <c r="O94" s="45"/>
      <c r="P94" s="55" t="s">
        <v>52</v>
      </c>
      <c r="Q94" s="39" t="s">
        <v>1768</v>
      </c>
      <c r="R94" s="68" t="s">
        <v>1633</v>
      </c>
      <c r="T94" s="55" t="s">
        <v>64</v>
      </c>
      <c r="U94" s="39"/>
    </row>
    <row r="95" spans="3:22" ht="75" x14ac:dyDescent="0.35">
      <c r="C95" s="55" t="s">
        <v>741</v>
      </c>
      <c r="E95" s="56">
        <v>305</v>
      </c>
      <c r="G95" s="55" t="s">
        <v>742</v>
      </c>
      <c r="H95" s="55" t="s">
        <v>12</v>
      </c>
      <c r="I95" s="55">
        <v>31</v>
      </c>
      <c r="J95" s="55" t="s">
        <v>89</v>
      </c>
      <c r="K95" s="55">
        <v>24</v>
      </c>
      <c r="L95" s="39" t="s">
        <v>841</v>
      </c>
      <c r="M95" s="39"/>
      <c r="N95" s="39" t="s">
        <v>815</v>
      </c>
      <c r="P95" s="55" t="s">
        <v>52</v>
      </c>
      <c r="Q95" s="39" t="s">
        <v>1844</v>
      </c>
      <c r="R95" s="68" t="s">
        <v>1633</v>
      </c>
      <c r="T95" s="55" t="s">
        <v>67</v>
      </c>
      <c r="U95" s="39"/>
      <c r="V95" s="39"/>
    </row>
    <row r="96" spans="3:22" ht="25" x14ac:dyDescent="0.35">
      <c r="C96" s="55" t="s">
        <v>1620</v>
      </c>
      <c r="E96" s="55">
        <v>925</v>
      </c>
      <c r="G96" s="55" t="s">
        <v>1621</v>
      </c>
      <c r="H96" s="55" t="s">
        <v>12</v>
      </c>
      <c r="I96" s="55">
        <v>31</v>
      </c>
      <c r="J96" s="55" t="s">
        <v>89</v>
      </c>
      <c r="K96" s="55">
        <v>25</v>
      </c>
      <c r="L96" s="39" t="s">
        <v>1625</v>
      </c>
      <c r="M96" s="39"/>
      <c r="N96" s="39" t="s">
        <v>1623</v>
      </c>
      <c r="P96" s="55" t="s">
        <v>50</v>
      </c>
      <c r="Q96" s="39" t="s">
        <v>1768</v>
      </c>
      <c r="R96" s="68" t="s">
        <v>1633</v>
      </c>
      <c r="T96" s="55" t="s">
        <v>65</v>
      </c>
      <c r="U96" s="39"/>
    </row>
    <row r="97" spans="1:22" ht="50" x14ac:dyDescent="0.35">
      <c r="C97" s="55" t="s">
        <v>10</v>
      </c>
      <c r="D97" s="56"/>
      <c r="E97" s="56">
        <v>5</v>
      </c>
      <c r="F97" s="56"/>
      <c r="G97" s="55" t="s">
        <v>11</v>
      </c>
      <c r="H97" s="55" t="s">
        <v>12</v>
      </c>
      <c r="I97" s="55">
        <v>32</v>
      </c>
      <c r="J97" s="57" t="s">
        <v>89</v>
      </c>
      <c r="K97" s="55">
        <v>19</v>
      </c>
      <c r="L97" s="39" t="s">
        <v>120</v>
      </c>
      <c r="M97" s="39"/>
      <c r="N97" s="39" t="s">
        <v>121</v>
      </c>
      <c r="O97" s="45"/>
      <c r="P97" s="55" t="s">
        <v>52</v>
      </c>
      <c r="Q97" s="39" t="s">
        <v>1768</v>
      </c>
      <c r="R97" s="68" t="s">
        <v>1633</v>
      </c>
      <c r="T97" s="55" t="s">
        <v>64</v>
      </c>
      <c r="U97" s="39"/>
    </row>
    <row r="98" spans="1:22" ht="62.5" x14ac:dyDescent="0.35">
      <c r="C98" s="55" t="s">
        <v>1074</v>
      </c>
      <c r="E98" s="56">
        <v>529</v>
      </c>
      <c r="G98" s="55" t="s">
        <v>1075</v>
      </c>
      <c r="H98" s="55" t="s">
        <v>12</v>
      </c>
      <c r="I98" s="55">
        <v>32</v>
      </c>
      <c r="J98" s="55" t="s">
        <v>90</v>
      </c>
      <c r="K98" s="55" t="s">
        <v>1076</v>
      </c>
      <c r="L98" s="39" t="s">
        <v>1105</v>
      </c>
      <c r="M98" s="39"/>
      <c r="N98" s="39" t="s">
        <v>1084</v>
      </c>
      <c r="P98" s="55" t="s">
        <v>52</v>
      </c>
      <c r="Q98" s="39" t="s">
        <v>1827</v>
      </c>
      <c r="R98" s="68" t="s">
        <v>1633</v>
      </c>
      <c r="T98" s="55" t="s">
        <v>67</v>
      </c>
      <c r="U98" s="39"/>
    </row>
    <row r="99" spans="1:22" ht="37.5" x14ac:dyDescent="0.35">
      <c r="C99" s="55" t="s">
        <v>741</v>
      </c>
      <c r="E99" s="56">
        <v>306</v>
      </c>
      <c r="G99" s="55" t="s">
        <v>742</v>
      </c>
      <c r="H99" s="55" t="s">
        <v>12</v>
      </c>
      <c r="I99" s="55">
        <v>33</v>
      </c>
      <c r="J99" s="55" t="s">
        <v>90</v>
      </c>
      <c r="K99" s="55">
        <v>12</v>
      </c>
      <c r="L99" s="39" t="s">
        <v>842</v>
      </c>
      <c r="M99" s="39"/>
      <c r="N99" s="39" t="s">
        <v>810</v>
      </c>
      <c r="P99" s="55" t="s">
        <v>50</v>
      </c>
      <c r="Q99" s="39" t="s">
        <v>1844</v>
      </c>
      <c r="R99" s="68" t="s">
        <v>1633</v>
      </c>
      <c r="T99" s="55" t="s">
        <v>65</v>
      </c>
      <c r="U99" s="39"/>
      <c r="V99" s="39"/>
    </row>
    <row r="100" spans="1:22" ht="25" x14ac:dyDescent="0.3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 x14ac:dyDescent="0.35">
      <c r="C101" s="55" t="s">
        <v>1124</v>
      </c>
      <c r="E101" s="56">
        <v>559</v>
      </c>
      <c r="G101" s="55" t="s">
        <v>1125</v>
      </c>
      <c r="H101" s="55" t="s">
        <v>0</v>
      </c>
      <c r="I101" s="55">
        <v>33</v>
      </c>
      <c r="J101" s="55" t="s">
        <v>90</v>
      </c>
      <c r="K101" s="55">
        <v>13</v>
      </c>
      <c r="L101" s="39" t="s">
        <v>1146</v>
      </c>
      <c r="M101" s="39"/>
      <c r="N101" s="39" t="s">
        <v>1133</v>
      </c>
      <c r="P101" s="55" t="s">
        <v>49</v>
      </c>
      <c r="Q101" s="39" t="s">
        <v>1834</v>
      </c>
      <c r="R101" s="68"/>
      <c r="T101" s="55" t="s">
        <v>67</v>
      </c>
      <c r="U101" s="39"/>
    </row>
    <row r="102" spans="1:22" ht="125" x14ac:dyDescent="0.35">
      <c r="C102" s="55" t="s">
        <v>10</v>
      </c>
      <c r="E102" s="56">
        <v>4</v>
      </c>
      <c r="G102" s="55" t="s">
        <v>11</v>
      </c>
      <c r="H102" s="55" t="s">
        <v>12</v>
      </c>
      <c r="I102" s="55">
        <v>33</v>
      </c>
      <c r="J102" s="58" t="s">
        <v>90</v>
      </c>
      <c r="K102" s="55">
        <v>14</v>
      </c>
      <c r="L102" s="39" t="s">
        <v>118</v>
      </c>
      <c r="M102" s="39"/>
      <c r="N102" s="39" t="s">
        <v>119</v>
      </c>
      <c r="P102" s="55" t="s">
        <v>52</v>
      </c>
      <c r="Q102" s="39" t="s">
        <v>1827</v>
      </c>
      <c r="R102" s="68" t="s">
        <v>1633</v>
      </c>
      <c r="T102" s="55" t="s">
        <v>67</v>
      </c>
      <c r="U102" s="39"/>
    </row>
    <row r="103" spans="1:22" s="39" customFormat="1" ht="50" x14ac:dyDescent="0.3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1844</v>
      </c>
      <c r="R103" s="68" t="s">
        <v>1633</v>
      </c>
      <c r="T103" s="55" t="s">
        <v>67</v>
      </c>
    </row>
    <row r="104" spans="1:22" ht="25" x14ac:dyDescent="0.35">
      <c r="C104" s="55" t="s">
        <v>741</v>
      </c>
      <c r="E104" s="56">
        <v>310</v>
      </c>
      <c r="G104" s="55" t="s">
        <v>742</v>
      </c>
      <c r="H104" s="55" t="s">
        <v>12</v>
      </c>
      <c r="I104" s="55">
        <v>33</v>
      </c>
      <c r="J104" s="55" t="s">
        <v>517</v>
      </c>
      <c r="K104" s="55">
        <v>23</v>
      </c>
      <c r="L104" s="39" t="s">
        <v>846</v>
      </c>
      <c r="M104" s="39"/>
      <c r="N104" s="39" t="s">
        <v>817</v>
      </c>
      <c r="R104" s="68" t="s">
        <v>1633</v>
      </c>
      <c r="S104" s="80" t="s">
        <v>1817</v>
      </c>
      <c r="T104" s="55" t="s">
        <v>69</v>
      </c>
      <c r="U104" s="39"/>
      <c r="V104" s="55" t="s">
        <v>55</v>
      </c>
    </row>
    <row r="105" spans="1:22" ht="25" x14ac:dyDescent="0.3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37.5" x14ac:dyDescent="0.35">
      <c r="C106" s="55" t="s">
        <v>741</v>
      </c>
      <c r="E106" s="56">
        <v>308</v>
      </c>
      <c r="G106" s="55" t="s">
        <v>742</v>
      </c>
      <c r="H106" s="55" t="s">
        <v>12</v>
      </c>
      <c r="I106" s="55">
        <v>34</v>
      </c>
      <c r="J106" s="55" t="s">
        <v>517</v>
      </c>
      <c r="K106" s="55">
        <v>2</v>
      </c>
      <c r="L106" s="39" t="s">
        <v>844</v>
      </c>
      <c r="M106" s="39"/>
      <c r="N106" s="39" t="s">
        <v>810</v>
      </c>
      <c r="P106" s="55" t="s">
        <v>49</v>
      </c>
      <c r="Q106" s="39" t="s">
        <v>1844</v>
      </c>
      <c r="R106" s="68" t="s">
        <v>1633</v>
      </c>
      <c r="T106" s="55" t="s">
        <v>67</v>
      </c>
      <c r="U106" s="39"/>
      <c r="V106" s="39"/>
    </row>
    <row r="107" spans="1:22" ht="25" x14ac:dyDescent="0.35">
      <c r="C107" s="55" t="s">
        <v>512</v>
      </c>
      <c r="E107" s="56">
        <v>198</v>
      </c>
      <c r="G107" s="55" t="s">
        <v>513</v>
      </c>
      <c r="H107" s="55" t="s">
        <v>12</v>
      </c>
      <c r="I107" s="55">
        <v>34</v>
      </c>
      <c r="J107" s="57" t="s">
        <v>517</v>
      </c>
      <c r="K107" s="55">
        <v>17</v>
      </c>
      <c r="L107" s="39" t="s">
        <v>549</v>
      </c>
      <c r="M107" s="39"/>
      <c r="N107" s="39" t="s">
        <v>611</v>
      </c>
      <c r="P107" s="55" t="s">
        <v>52</v>
      </c>
      <c r="Q107" s="39" t="s">
        <v>1827</v>
      </c>
      <c r="R107" s="68" t="s">
        <v>1633</v>
      </c>
      <c r="T107" s="55" t="s">
        <v>67</v>
      </c>
      <c r="U107" s="39"/>
    </row>
    <row r="108" spans="1:22" ht="25" x14ac:dyDescent="0.35">
      <c r="C108" s="55" t="s">
        <v>512</v>
      </c>
      <c r="E108" s="56">
        <v>199</v>
      </c>
      <c r="G108" s="55" t="s">
        <v>513</v>
      </c>
      <c r="H108" s="55" t="s">
        <v>12</v>
      </c>
      <c r="I108" s="55">
        <v>34</v>
      </c>
      <c r="J108" s="55" t="s">
        <v>517</v>
      </c>
      <c r="K108" s="55">
        <v>19</v>
      </c>
      <c r="L108" s="39" t="s">
        <v>550</v>
      </c>
      <c r="M108" s="39"/>
      <c r="N108" s="39" t="s">
        <v>612</v>
      </c>
      <c r="P108" s="55" t="s">
        <v>52</v>
      </c>
      <c r="Q108" s="39" t="s">
        <v>1827</v>
      </c>
      <c r="R108" s="68" t="s">
        <v>1633</v>
      </c>
      <c r="T108" s="55" t="s">
        <v>67</v>
      </c>
      <c r="U108" s="39"/>
    </row>
    <row r="109" spans="1:22" ht="112.5" x14ac:dyDescent="0.35">
      <c r="C109" s="55" t="s">
        <v>1074</v>
      </c>
      <c r="E109" s="56">
        <v>530</v>
      </c>
      <c r="G109" s="55" t="s">
        <v>1075</v>
      </c>
      <c r="H109" s="55" t="s">
        <v>12</v>
      </c>
      <c r="I109" s="55">
        <v>34</v>
      </c>
      <c r="J109" s="55" t="s">
        <v>517</v>
      </c>
      <c r="K109" s="55">
        <v>20</v>
      </c>
      <c r="L109" s="39" t="s">
        <v>1106</v>
      </c>
      <c r="M109" s="39"/>
      <c r="N109" s="39" t="s">
        <v>1085</v>
      </c>
      <c r="P109" s="55" t="s">
        <v>52</v>
      </c>
      <c r="Q109" s="39" t="s">
        <v>1827</v>
      </c>
      <c r="R109" s="68" t="s">
        <v>1633</v>
      </c>
      <c r="T109" s="55" t="s">
        <v>67</v>
      </c>
      <c r="U109" s="39"/>
    </row>
    <row r="110" spans="1:22" ht="75" x14ac:dyDescent="0.35">
      <c r="C110" s="55" t="s">
        <v>1166</v>
      </c>
      <c r="E110" s="56">
        <v>590</v>
      </c>
      <c r="G110" s="55" t="s">
        <v>742</v>
      </c>
      <c r="H110" s="55" t="s">
        <v>12</v>
      </c>
      <c r="I110" s="55">
        <v>35</v>
      </c>
      <c r="J110" s="55" t="s">
        <v>517</v>
      </c>
      <c r="K110" s="55">
        <v>2</v>
      </c>
      <c r="L110" s="39" t="s">
        <v>1275</v>
      </c>
      <c r="M110" s="39"/>
      <c r="N110" s="39" t="s">
        <v>1194</v>
      </c>
      <c r="P110" s="55" t="s">
        <v>52</v>
      </c>
      <c r="Q110" s="39" t="s">
        <v>1768</v>
      </c>
      <c r="R110" s="68" t="s">
        <v>1633</v>
      </c>
      <c r="T110" s="55" t="s">
        <v>64</v>
      </c>
      <c r="U110" s="39"/>
    </row>
    <row r="111" spans="1:22" ht="50" x14ac:dyDescent="0.35">
      <c r="C111" s="55" t="s">
        <v>1166</v>
      </c>
      <c r="E111" s="56">
        <v>591</v>
      </c>
      <c r="G111" s="55" t="s">
        <v>742</v>
      </c>
      <c r="H111" s="55" t="s">
        <v>12</v>
      </c>
      <c r="I111" s="55">
        <v>35</v>
      </c>
      <c r="J111" s="55" t="s">
        <v>517</v>
      </c>
      <c r="K111" s="55">
        <v>7</v>
      </c>
      <c r="L111" s="39" t="s">
        <v>1272</v>
      </c>
      <c r="M111" s="39"/>
      <c r="N111" s="39" t="s">
        <v>1195</v>
      </c>
      <c r="P111" s="55" t="s">
        <v>49</v>
      </c>
      <c r="Q111" s="39" t="s">
        <v>1844</v>
      </c>
      <c r="R111" s="68" t="s">
        <v>1633</v>
      </c>
      <c r="T111" s="55" t="s">
        <v>67</v>
      </c>
      <c r="U111" s="39"/>
      <c r="V111" s="39"/>
    </row>
    <row r="112" spans="1:22" ht="37.5" x14ac:dyDescent="0.35">
      <c r="C112" s="55" t="s">
        <v>1166</v>
      </c>
      <c r="E112" s="56">
        <v>592</v>
      </c>
      <c r="G112" s="55" t="s">
        <v>742</v>
      </c>
      <c r="H112" s="55" t="s">
        <v>12</v>
      </c>
      <c r="I112" s="55">
        <v>35</v>
      </c>
      <c r="J112" s="55" t="s">
        <v>517</v>
      </c>
      <c r="K112" s="55">
        <v>16</v>
      </c>
      <c r="L112" s="39" t="s">
        <v>1276</v>
      </c>
      <c r="M112" s="39"/>
      <c r="N112" s="39" t="s">
        <v>1196</v>
      </c>
      <c r="P112" s="55" t="s">
        <v>49</v>
      </c>
      <c r="Q112" s="39" t="s">
        <v>1844</v>
      </c>
      <c r="R112" s="68" t="s">
        <v>1633</v>
      </c>
      <c r="T112" s="55" t="s">
        <v>67</v>
      </c>
      <c r="U112" s="39"/>
      <c r="V112" s="39"/>
    </row>
    <row r="113" spans="3:22" ht="25" x14ac:dyDescent="0.3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0" x14ac:dyDescent="0.35">
      <c r="C114" s="55" t="s">
        <v>1166</v>
      </c>
      <c r="E114" s="56">
        <v>593</v>
      </c>
      <c r="G114" s="55" t="s">
        <v>742</v>
      </c>
      <c r="H114" s="55" t="s">
        <v>12</v>
      </c>
      <c r="I114" s="55">
        <v>37</v>
      </c>
      <c r="J114" s="55" t="s">
        <v>517</v>
      </c>
      <c r="K114" s="55">
        <v>2</v>
      </c>
      <c r="L114" s="39" t="s">
        <v>1277</v>
      </c>
      <c r="M114" s="39"/>
      <c r="N114" s="39" t="s">
        <v>1197</v>
      </c>
      <c r="P114" s="55" t="s">
        <v>52</v>
      </c>
      <c r="Q114" s="39" t="s">
        <v>1844</v>
      </c>
      <c r="R114" s="68" t="s">
        <v>1633</v>
      </c>
      <c r="T114" s="55" t="s">
        <v>67</v>
      </c>
      <c r="U114" s="39"/>
      <c r="V114" s="39"/>
    </row>
    <row r="115" spans="3:22" ht="50" x14ac:dyDescent="0.35">
      <c r="C115" s="55" t="s">
        <v>741</v>
      </c>
      <c r="E115" s="56">
        <v>311</v>
      </c>
      <c r="G115" s="55" t="s">
        <v>742</v>
      </c>
      <c r="H115" s="55" t="s">
        <v>12</v>
      </c>
      <c r="I115" s="55">
        <v>37</v>
      </c>
      <c r="J115" s="55" t="s">
        <v>517</v>
      </c>
      <c r="K115" s="55">
        <v>4</v>
      </c>
      <c r="L115" s="39" t="s">
        <v>847</v>
      </c>
      <c r="M115" s="39"/>
      <c r="N115" s="39" t="s">
        <v>818</v>
      </c>
      <c r="P115" s="55" t="s">
        <v>50</v>
      </c>
      <c r="Q115" s="39" t="s">
        <v>1843</v>
      </c>
      <c r="R115" s="68" t="s">
        <v>1633</v>
      </c>
      <c r="T115" s="55" t="s">
        <v>65</v>
      </c>
      <c r="U115" s="39"/>
      <c r="V115" s="39"/>
    </row>
    <row r="116" spans="3:22" ht="25" x14ac:dyDescent="0.3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0" x14ac:dyDescent="0.35">
      <c r="C117" s="55" t="s">
        <v>1166</v>
      </c>
      <c r="E117" s="56">
        <v>594</v>
      </c>
      <c r="G117" s="55" t="s">
        <v>742</v>
      </c>
      <c r="H117" s="55" t="s">
        <v>12</v>
      </c>
      <c r="I117" s="55">
        <v>37</v>
      </c>
      <c r="J117" s="55" t="s">
        <v>517</v>
      </c>
      <c r="K117" s="55">
        <v>21</v>
      </c>
      <c r="L117" s="39" t="s">
        <v>1278</v>
      </c>
      <c r="M117" s="39"/>
      <c r="N117" s="39" t="s">
        <v>1198</v>
      </c>
      <c r="P117" s="55" t="s">
        <v>52</v>
      </c>
      <c r="Q117" s="39" t="s">
        <v>1827</v>
      </c>
      <c r="R117" s="68" t="s">
        <v>1633</v>
      </c>
      <c r="T117" s="55" t="s">
        <v>67</v>
      </c>
      <c r="U117" s="39"/>
    </row>
    <row r="118" spans="3:22" ht="75" x14ac:dyDescent="0.35">
      <c r="C118" s="55" t="s">
        <v>512</v>
      </c>
      <c r="D118" s="56"/>
      <c r="E118" s="56">
        <v>200</v>
      </c>
      <c r="F118" s="56"/>
      <c r="G118" s="55" t="s">
        <v>513</v>
      </c>
      <c r="H118" s="55" t="s">
        <v>12</v>
      </c>
      <c r="I118" s="55">
        <v>38</v>
      </c>
      <c r="J118" s="57" t="s">
        <v>517</v>
      </c>
      <c r="K118" s="55">
        <v>8</v>
      </c>
      <c r="L118" s="39" t="s">
        <v>551</v>
      </c>
      <c r="M118" s="39"/>
      <c r="N118" s="39" t="s">
        <v>613</v>
      </c>
      <c r="R118" s="68" t="s">
        <v>1633</v>
      </c>
      <c r="S118" s="80" t="s">
        <v>1817</v>
      </c>
      <c r="T118" s="55" t="s">
        <v>69</v>
      </c>
      <c r="U118" s="39"/>
      <c r="V118" s="55" t="s">
        <v>55</v>
      </c>
    </row>
    <row r="119" spans="3:22" ht="37.5" x14ac:dyDescent="0.35">
      <c r="C119" s="55" t="s">
        <v>47</v>
      </c>
      <c r="E119" s="56">
        <v>294</v>
      </c>
      <c r="G119" s="55" t="s">
        <v>709</v>
      </c>
      <c r="H119" s="55" t="s">
        <v>12</v>
      </c>
      <c r="I119" s="55">
        <v>38</v>
      </c>
      <c r="J119" s="55" t="s">
        <v>517</v>
      </c>
      <c r="K119" s="55">
        <v>8</v>
      </c>
      <c r="L119" s="39" t="s">
        <v>734</v>
      </c>
      <c r="M119" s="39"/>
      <c r="N119" s="39" t="s">
        <v>716</v>
      </c>
      <c r="R119" s="68" t="s">
        <v>1633</v>
      </c>
      <c r="S119" s="80" t="s">
        <v>1817</v>
      </c>
      <c r="T119" s="55" t="s">
        <v>69</v>
      </c>
      <c r="U119" s="39"/>
      <c r="V119" s="55" t="s">
        <v>55</v>
      </c>
    </row>
    <row r="120" spans="3:22" ht="37.5" x14ac:dyDescent="0.35">
      <c r="C120" s="55" t="s">
        <v>741</v>
      </c>
      <c r="E120" s="56">
        <v>313</v>
      </c>
      <c r="G120" s="55" t="s">
        <v>742</v>
      </c>
      <c r="H120" s="55" t="s">
        <v>12</v>
      </c>
      <c r="I120" s="55">
        <v>38</v>
      </c>
      <c r="J120" s="55" t="s">
        <v>517</v>
      </c>
      <c r="K120" s="55">
        <v>8</v>
      </c>
      <c r="L120" s="39" t="s">
        <v>849</v>
      </c>
      <c r="M120" s="39"/>
      <c r="N120" s="39" t="s">
        <v>819</v>
      </c>
      <c r="R120" s="68" t="s">
        <v>1633</v>
      </c>
      <c r="S120" s="80" t="s">
        <v>1817</v>
      </c>
      <c r="T120" s="55" t="s">
        <v>69</v>
      </c>
      <c r="U120" s="39"/>
      <c r="V120" s="55" t="s">
        <v>55</v>
      </c>
    </row>
    <row r="121" spans="3:22" ht="25" x14ac:dyDescent="0.35">
      <c r="C121" s="55" t="s">
        <v>741</v>
      </c>
      <c r="E121" s="56">
        <v>314</v>
      </c>
      <c r="G121" s="55" t="s">
        <v>742</v>
      </c>
      <c r="H121" s="55" t="s">
        <v>12</v>
      </c>
      <c r="I121" s="55">
        <v>38</v>
      </c>
      <c r="J121" s="55" t="s">
        <v>746</v>
      </c>
      <c r="K121" s="55">
        <v>23</v>
      </c>
      <c r="L121" s="39" t="s">
        <v>850</v>
      </c>
      <c r="M121" s="39"/>
      <c r="N121" s="39" t="s">
        <v>820</v>
      </c>
      <c r="P121" s="55" t="s">
        <v>50</v>
      </c>
      <c r="Q121" s="39" t="s">
        <v>1768</v>
      </c>
      <c r="R121" s="68" t="s">
        <v>1633</v>
      </c>
      <c r="T121" s="55" t="s">
        <v>65</v>
      </c>
      <c r="U121" s="39"/>
    </row>
    <row r="122" spans="3:22" x14ac:dyDescent="0.3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0" x14ac:dyDescent="0.3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5" x14ac:dyDescent="0.35">
      <c r="C124" s="55" t="s">
        <v>10</v>
      </c>
      <c r="E124" s="56">
        <v>6</v>
      </c>
      <c r="G124" s="55" t="s">
        <v>11</v>
      </c>
      <c r="H124" s="55" t="s">
        <v>12</v>
      </c>
      <c r="I124" s="55">
        <v>39</v>
      </c>
      <c r="J124" s="57" t="s">
        <v>91</v>
      </c>
      <c r="K124" s="55">
        <v>12</v>
      </c>
      <c r="L124" s="39" t="s">
        <v>122</v>
      </c>
      <c r="M124" s="39"/>
      <c r="N124" s="39" t="s">
        <v>13</v>
      </c>
      <c r="P124" s="55" t="s">
        <v>52</v>
      </c>
      <c r="Q124" s="39" t="s">
        <v>1844</v>
      </c>
      <c r="R124" s="68" t="s">
        <v>1633</v>
      </c>
      <c r="T124" s="55" t="s">
        <v>67</v>
      </c>
      <c r="U124" s="39"/>
      <c r="V124" s="39"/>
    </row>
    <row r="125" spans="3:22" ht="25" x14ac:dyDescent="0.3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0" x14ac:dyDescent="0.35">
      <c r="C126" s="55" t="s">
        <v>1166</v>
      </c>
      <c r="E126" s="56">
        <v>595</v>
      </c>
      <c r="G126" s="55" t="s">
        <v>742</v>
      </c>
      <c r="H126" s="55" t="s">
        <v>12</v>
      </c>
      <c r="I126" s="55">
        <v>40</v>
      </c>
      <c r="J126" s="55" t="s">
        <v>91</v>
      </c>
      <c r="K126" s="55">
        <v>6</v>
      </c>
      <c r="L126" s="39" t="s">
        <v>1279</v>
      </c>
      <c r="M126" s="39"/>
      <c r="N126" s="39" t="s">
        <v>1199</v>
      </c>
      <c r="P126" s="55" t="s">
        <v>49</v>
      </c>
      <c r="Q126" s="39" t="s">
        <v>1844</v>
      </c>
      <c r="R126" s="68" t="s">
        <v>1633</v>
      </c>
      <c r="T126" s="55" t="s">
        <v>67</v>
      </c>
      <c r="U126" s="39"/>
      <c r="V126" s="39"/>
    </row>
    <row r="127" spans="3:22" ht="37.5" x14ac:dyDescent="0.3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87.5" x14ac:dyDescent="0.35">
      <c r="C128" s="55" t="s">
        <v>1166</v>
      </c>
      <c r="E128" s="56">
        <v>596</v>
      </c>
      <c r="G128" s="55" t="s">
        <v>742</v>
      </c>
      <c r="H128" s="55" t="s">
        <v>12</v>
      </c>
      <c r="I128" s="55">
        <v>40</v>
      </c>
      <c r="J128" s="55" t="s">
        <v>91</v>
      </c>
      <c r="K128" s="55">
        <v>9</v>
      </c>
      <c r="L128" s="39" t="s">
        <v>1280</v>
      </c>
      <c r="M128" s="39"/>
      <c r="N128" s="39" t="s">
        <v>1200</v>
      </c>
      <c r="P128" s="55" t="s">
        <v>52</v>
      </c>
      <c r="Q128" s="39" t="s">
        <v>1844</v>
      </c>
      <c r="R128" s="68" t="s">
        <v>1633</v>
      </c>
      <c r="T128" s="55" t="s">
        <v>67</v>
      </c>
      <c r="U128" s="39"/>
      <c r="V128" s="39"/>
    </row>
    <row r="129" spans="3:22" ht="25" x14ac:dyDescent="0.35">
      <c r="C129" s="55" t="s">
        <v>1166</v>
      </c>
      <c r="E129" s="56">
        <v>597</v>
      </c>
      <c r="G129" s="55" t="s">
        <v>742</v>
      </c>
      <c r="H129" s="55" t="s">
        <v>12</v>
      </c>
      <c r="I129" s="55">
        <v>40</v>
      </c>
      <c r="J129" s="55" t="s">
        <v>91</v>
      </c>
      <c r="K129" s="55">
        <v>11</v>
      </c>
      <c r="L129" s="39" t="s">
        <v>1281</v>
      </c>
      <c r="M129" s="39"/>
      <c r="N129" s="39" t="s">
        <v>13</v>
      </c>
      <c r="P129" s="55" t="s">
        <v>50</v>
      </c>
      <c r="Q129" s="39" t="s">
        <v>1844</v>
      </c>
      <c r="R129" s="68" t="s">
        <v>1633</v>
      </c>
      <c r="T129" s="55" t="s">
        <v>65</v>
      </c>
      <c r="U129" s="39"/>
      <c r="V129" s="39"/>
    </row>
    <row r="130" spans="3:22" ht="50" x14ac:dyDescent="0.35">
      <c r="C130" s="55" t="s">
        <v>1620</v>
      </c>
      <c r="E130" s="55">
        <v>926</v>
      </c>
      <c r="G130" s="55" t="s">
        <v>1621</v>
      </c>
      <c r="H130" s="55" t="s">
        <v>12</v>
      </c>
      <c r="I130" s="55">
        <v>40</v>
      </c>
      <c r="J130" s="55" t="s">
        <v>1622</v>
      </c>
      <c r="K130" s="55">
        <v>18</v>
      </c>
      <c r="L130" s="39" t="s">
        <v>1626</v>
      </c>
      <c r="M130" s="39"/>
      <c r="N130" s="39" t="s">
        <v>1624</v>
      </c>
      <c r="P130" s="55" t="s">
        <v>52</v>
      </c>
      <c r="Q130" s="39" t="s">
        <v>1842</v>
      </c>
      <c r="R130" s="68" t="s">
        <v>1634</v>
      </c>
      <c r="T130" s="55" t="s">
        <v>67</v>
      </c>
      <c r="U130" s="39"/>
    </row>
    <row r="131" spans="3:22" ht="75" x14ac:dyDescent="0.35">
      <c r="C131" s="55" t="s">
        <v>1166</v>
      </c>
      <c r="E131" s="56">
        <v>598</v>
      </c>
      <c r="G131" s="55" t="s">
        <v>742</v>
      </c>
      <c r="H131" s="55" t="s">
        <v>12</v>
      </c>
      <c r="I131" s="55">
        <v>40</v>
      </c>
      <c r="J131" s="55" t="s">
        <v>1170</v>
      </c>
      <c r="K131" s="55">
        <v>24</v>
      </c>
      <c r="L131" s="39" t="s">
        <v>1282</v>
      </c>
      <c r="M131" s="39"/>
      <c r="N131" s="39" t="s">
        <v>1201</v>
      </c>
      <c r="P131" s="55" t="s">
        <v>52</v>
      </c>
      <c r="Q131" s="39" t="s">
        <v>1715</v>
      </c>
      <c r="R131" s="68" t="s">
        <v>1634</v>
      </c>
      <c r="S131" s="44"/>
      <c r="T131" s="55" t="s">
        <v>64</v>
      </c>
      <c r="U131" s="39"/>
    </row>
    <row r="132" spans="3:22" ht="62.5" x14ac:dyDescent="0.35">
      <c r="C132" s="55" t="s">
        <v>1166</v>
      </c>
      <c r="E132" s="56">
        <v>599</v>
      </c>
      <c r="G132" s="55" t="s">
        <v>742</v>
      </c>
      <c r="H132" s="55" t="s">
        <v>12</v>
      </c>
      <c r="I132" s="55">
        <v>41</v>
      </c>
      <c r="J132" s="55" t="s">
        <v>220</v>
      </c>
      <c r="K132" s="55">
        <v>2</v>
      </c>
      <c r="L132" s="39" t="s">
        <v>1283</v>
      </c>
      <c r="M132" s="39"/>
      <c r="N132" s="39" t="s">
        <v>1202</v>
      </c>
      <c r="P132" s="55" t="s">
        <v>52</v>
      </c>
      <c r="Q132" s="39" t="s">
        <v>1715</v>
      </c>
      <c r="R132" s="68" t="s">
        <v>1634</v>
      </c>
      <c r="S132" s="44"/>
      <c r="T132" s="55" t="s">
        <v>64</v>
      </c>
      <c r="U132" s="39"/>
    </row>
    <row r="133" spans="3:22" ht="50" x14ac:dyDescent="0.35">
      <c r="C133" s="55" t="s">
        <v>985</v>
      </c>
      <c r="E133" s="56">
        <v>503</v>
      </c>
      <c r="G133" s="55" t="s">
        <v>986</v>
      </c>
      <c r="H133" s="55" t="s">
        <v>12</v>
      </c>
      <c r="I133" s="55">
        <v>41</v>
      </c>
      <c r="J133" s="55" t="s">
        <v>990</v>
      </c>
      <c r="K133" s="55">
        <v>20</v>
      </c>
      <c r="L133" s="39" t="s">
        <v>1052</v>
      </c>
      <c r="M133" s="39"/>
      <c r="N133" s="39" t="s">
        <v>1015</v>
      </c>
      <c r="P133" s="55" t="s">
        <v>52</v>
      </c>
      <c r="Q133" s="39" t="s">
        <v>1842</v>
      </c>
      <c r="R133" s="68" t="s">
        <v>1634</v>
      </c>
      <c r="T133" s="55" t="s">
        <v>67</v>
      </c>
      <c r="U133" s="39"/>
    </row>
    <row r="134" spans="3:22" ht="75" x14ac:dyDescent="0.35">
      <c r="C134" s="55" t="s">
        <v>985</v>
      </c>
      <c r="E134" s="56">
        <v>504</v>
      </c>
      <c r="G134" s="55" t="s">
        <v>986</v>
      </c>
      <c r="H134" s="55" t="s">
        <v>12</v>
      </c>
      <c r="I134" s="55">
        <v>42</v>
      </c>
      <c r="J134" s="55" t="s">
        <v>220</v>
      </c>
      <c r="K134" s="55">
        <v>1</v>
      </c>
      <c r="L134" s="39" t="s">
        <v>1053</v>
      </c>
      <c r="M134" s="39"/>
      <c r="N134" s="39" t="s">
        <v>1016</v>
      </c>
      <c r="P134" s="55" t="s">
        <v>52</v>
      </c>
      <c r="Q134" s="39" t="s">
        <v>1715</v>
      </c>
      <c r="R134" s="68" t="s">
        <v>1634</v>
      </c>
      <c r="S134" s="44"/>
      <c r="T134" s="55" t="s">
        <v>64</v>
      </c>
      <c r="U134" s="39"/>
    </row>
    <row r="135" spans="3:22" ht="87.5" x14ac:dyDescent="0.35">
      <c r="C135" s="55" t="s">
        <v>985</v>
      </c>
      <c r="E135" s="56">
        <v>505</v>
      </c>
      <c r="G135" s="55" t="s">
        <v>986</v>
      </c>
      <c r="H135" s="55" t="s">
        <v>12</v>
      </c>
      <c r="I135" s="55">
        <v>42</v>
      </c>
      <c r="J135" s="55" t="s">
        <v>220</v>
      </c>
      <c r="K135" s="55">
        <v>1</v>
      </c>
      <c r="L135" s="39" t="s">
        <v>1054</v>
      </c>
      <c r="M135" s="39"/>
      <c r="N135" s="39" t="s">
        <v>1016</v>
      </c>
      <c r="P135" s="55" t="s">
        <v>52</v>
      </c>
      <c r="Q135" s="39" t="s">
        <v>1715</v>
      </c>
      <c r="R135" s="68" t="s">
        <v>1634</v>
      </c>
      <c r="S135" s="44"/>
      <c r="T135" s="55" t="s">
        <v>64</v>
      </c>
      <c r="U135" s="39"/>
    </row>
    <row r="136" spans="3:22" ht="87.5" x14ac:dyDescent="0.35">
      <c r="C136" s="55" t="s">
        <v>985</v>
      </c>
      <c r="E136" s="56">
        <v>506</v>
      </c>
      <c r="G136" s="55" t="s">
        <v>986</v>
      </c>
      <c r="H136" s="55" t="s">
        <v>12</v>
      </c>
      <c r="I136" s="55">
        <v>42</v>
      </c>
      <c r="J136" s="55" t="s">
        <v>220</v>
      </c>
      <c r="K136" s="55">
        <v>1</v>
      </c>
      <c r="L136" s="39" t="s">
        <v>1055</v>
      </c>
      <c r="M136" s="39"/>
      <c r="N136" s="39" t="s">
        <v>1016</v>
      </c>
      <c r="P136" s="55" t="s">
        <v>52</v>
      </c>
      <c r="Q136" s="39" t="s">
        <v>1715</v>
      </c>
      <c r="R136" s="68" t="s">
        <v>1634</v>
      </c>
      <c r="S136" s="44"/>
      <c r="T136" s="55" t="s">
        <v>64</v>
      </c>
      <c r="U136" s="39"/>
    </row>
    <row r="137" spans="3:22" ht="25" x14ac:dyDescent="0.35">
      <c r="C137" s="55" t="s">
        <v>1151</v>
      </c>
      <c r="E137" s="56">
        <v>566</v>
      </c>
      <c r="G137" s="55" t="s">
        <v>742</v>
      </c>
      <c r="H137" s="55" t="s">
        <v>0</v>
      </c>
      <c r="I137" s="55">
        <v>42</v>
      </c>
      <c r="J137" s="55" t="s">
        <v>205</v>
      </c>
      <c r="K137" s="55">
        <v>8</v>
      </c>
      <c r="L137" s="39" t="s">
        <v>1152</v>
      </c>
      <c r="M137" s="39"/>
      <c r="N137" s="39" t="s">
        <v>1152</v>
      </c>
      <c r="P137" s="55" t="s">
        <v>52</v>
      </c>
      <c r="Q137" s="39" t="s">
        <v>1834</v>
      </c>
      <c r="R137" s="68"/>
      <c r="T137" s="55" t="s">
        <v>67</v>
      </c>
      <c r="U137" s="39"/>
    </row>
    <row r="138" spans="3:22" ht="62.5" x14ac:dyDescent="0.3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1801</v>
      </c>
      <c r="R138" s="70" t="s">
        <v>1636</v>
      </c>
      <c r="S138" s="44"/>
      <c r="T138" s="55" t="s">
        <v>64</v>
      </c>
    </row>
    <row r="139" spans="3:22" ht="25" x14ac:dyDescent="0.3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1714</v>
      </c>
      <c r="R139" s="70" t="s">
        <v>1636</v>
      </c>
      <c r="S139" s="44"/>
      <c r="T139" s="55" t="s">
        <v>64</v>
      </c>
      <c r="U139" s="39"/>
    </row>
    <row r="140" spans="3:22" ht="37.5" x14ac:dyDescent="0.35">
      <c r="C140" s="55" t="s">
        <v>741</v>
      </c>
      <c r="E140" s="56">
        <v>318</v>
      </c>
      <c r="G140" s="55" t="s">
        <v>742</v>
      </c>
      <c r="H140" s="55" t="s">
        <v>12</v>
      </c>
      <c r="I140" s="55">
        <v>42</v>
      </c>
      <c r="J140" s="55" t="s">
        <v>205</v>
      </c>
      <c r="K140" s="55">
        <v>24</v>
      </c>
      <c r="L140" s="39" t="s">
        <v>854</v>
      </c>
      <c r="M140" s="39"/>
      <c r="N140" s="39" t="s">
        <v>810</v>
      </c>
      <c r="R140" s="70" t="s">
        <v>1636</v>
      </c>
      <c r="S140" s="39" t="s">
        <v>1817</v>
      </c>
      <c r="T140" s="55" t="s">
        <v>69</v>
      </c>
      <c r="U140" s="39"/>
      <c r="V140" s="55" t="s">
        <v>80</v>
      </c>
    </row>
    <row r="141" spans="3:22" x14ac:dyDescent="0.35">
      <c r="C141" s="55" t="s">
        <v>1364</v>
      </c>
      <c r="E141" s="56">
        <v>683</v>
      </c>
      <c r="G141" s="55" t="s">
        <v>513</v>
      </c>
      <c r="H141" s="55" t="s">
        <v>12</v>
      </c>
      <c r="I141" s="55">
        <v>42</v>
      </c>
      <c r="J141" s="55" t="s">
        <v>205</v>
      </c>
      <c r="K141" s="55">
        <v>24</v>
      </c>
      <c r="L141" s="39" t="s">
        <v>1452</v>
      </c>
      <c r="M141" s="39"/>
      <c r="R141" s="70" t="s">
        <v>1636</v>
      </c>
      <c r="S141" s="39" t="s">
        <v>1817</v>
      </c>
      <c r="T141" s="55" t="s">
        <v>69</v>
      </c>
      <c r="U141" s="39"/>
      <c r="V141" s="55" t="s">
        <v>80</v>
      </c>
    </row>
    <row r="142" spans="3:22" ht="25" x14ac:dyDescent="0.35">
      <c r="C142" s="55" t="s">
        <v>1581</v>
      </c>
      <c r="E142" s="56">
        <v>894</v>
      </c>
      <c r="G142" s="55" t="s">
        <v>1582</v>
      </c>
      <c r="H142" s="55" t="s">
        <v>12</v>
      </c>
      <c r="I142" s="55">
        <v>42</v>
      </c>
      <c r="J142" s="55" t="s">
        <v>205</v>
      </c>
      <c r="K142" s="55">
        <v>24</v>
      </c>
      <c r="L142" s="39" t="s">
        <v>1596</v>
      </c>
      <c r="M142" s="39"/>
      <c r="N142" s="39" t="s">
        <v>1583</v>
      </c>
      <c r="R142" s="70" t="s">
        <v>1636</v>
      </c>
      <c r="S142" s="39" t="s">
        <v>1817</v>
      </c>
      <c r="T142" s="55" t="s">
        <v>69</v>
      </c>
      <c r="U142" s="39"/>
      <c r="V142" s="55" t="s">
        <v>80</v>
      </c>
    </row>
    <row r="143" spans="3:22" ht="37.5" x14ac:dyDescent="0.3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1817</v>
      </c>
      <c r="T143" s="55" t="s">
        <v>69</v>
      </c>
      <c r="U143" s="39"/>
      <c r="V143" s="55" t="s">
        <v>80</v>
      </c>
    </row>
    <row r="144" spans="3:22" ht="125" x14ac:dyDescent="0.3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 x14ac:dyDescent="0.35">
      <c r="C145" s="55" t="s">
        <v>367</v>
      </c>
      <c r="E145" s="56">
        <v>148</v>
      </c>
      <c r="G145" s="55" t="s">
        <v>368</v>
      </c>
      <c r="H145" s="55" t="s">
        <v>12</v>
      </c>
      <c r="I145" s="55">
        <v>43</v>
      </c>
      <c r="J145" s="55" t="s">
        <v>378</v>
      </c>
      <c r="K145" s="55">
        <v>8</v>
      </c>
      <c r="L145" s="39" t="s">
        <v>430</v>
      </c>
      <c r="M145" s="39"/>
      <c r="N145" s="39" t="s">
        <v>483</v>
      </c>
      <c r="P145" s="78" t="s">
        <v>49</v>
      </c>
      <c r="Q145" s="47" t="s">
        <v>1714</v>
      </c>
      <c r="R145" s="70" t="s">
        <v>1636</v>
      </c>
      <c r="S145" s="44"/>
      <c r="T145" s="55" t="s">
        <v>64</v>
      </c>
      <c r="U145" s="39"/>
    </row>
    <row r="146" spans="3:22" ht="62.5" x14ac:dyDescent="0.35">
      <c r="C146" s="55" t="s">
        <v>367</v>
      </c>
      <c r="E146" s="56">
        <v>147</v>
      </c>
      <c r="G146" s="55" t="s">
        <v>368</v>
      </c>
      <c r="H146" s="55" t="s">
        <v>12</v>
      </c>
      <c r="I146" s="55">
        <v>43</v>
      </c>
      <c r="J146" s="55" t="s">
        <v>378</v>
      </c>
      <c r="K146" s="55">
        <v>9</v>
      </c>
      <c r="L146" s="39" t="s">
        <v>429</v>
      </c>
      <c r="M146" s="39"/>
      <c r="N146" s="39" t="s">
        <v>482</v>
      </c>
      <c r="P146" s="78" t="s">
        <v>49</v>
      </c>
      <c r="Q146" s="47" t="s">
        <v>1714</v>
      </c>
      <c r="R146" s="70" t="s">
        <v>1636</v>
      </c>
      <c r="S146" s="44"/>
      <c r="T146" s="55" t="s">
        <v>64</v>
      </c>
      <c r="U146" s="39"/>
    </row>
    <row r="147" spans="3:22" ht="25" x14ac:dyDescent="0.3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1817</v>
      </c>
      <c r="T147" s="55" t="s">
        <v>69</v>
      </c>
      <c r="U147" s="39"/>
      <c r="V147" s="55" t="s">
        <v>56</v>
      </c>
    </row>
    <row r="148" spans="3:22" ht="50" x14ac:dyDescent="0.35">
      <c r="C148" s="55" t="s">
        <v>1364</v>
      </c>
      <c r="E148" s="56">
        <v>684</v>
      </c>
      <c r="G148" s="55" t="s">
        <v>513</v>
      </c>
      <c r="H148" s="55" t="s">
        <v>12</v>
      </c>
      <c r="I148" s="55">
        <v>43</v>
      </c>
      <c r="J148" s="55" t="s">
        <v>209</v>
      </c>
      <c r="K148" s="55">
        <v>18</v>
      </c>
      <c r="L148" s="39" t="s">
        <v>1453</v>
      </c>
      <c r="M148" s="39"/>
      <c r="R148" s="70" t="s">
        <v>1636</v>
      </c>
      <c r="S148" s="39" t="s">
        <v>1817</v>
      </c>
      <c r="T148" s="55" t="s">
        <v>69</v>
      </c>
      <c r="U148" s="39"/>
      <c r="V148" s="55" t="s">
        <v>56</v>
      </c>
    </row>
    <row r="149" spans="3:22" ht="25" x14ac:dyDescent="0.35">
      <c r="C149" s="55" t="s">
        <v>1151</v>
      </c>
      <c r="E149" s="56">
        <v>567</v>
      </c>
      <c r="G149" s="55" t="s">
        <v>742</v>
      </c>
      <c r="H149" s="55" t="s">
        <v>0</v>
      </c>
      <c r="I149" s="55">
        <v>43</v>
      </c>
      <c r="J149" s="55" t="s">
        <v>209</v>
      </c>
      <c r="K149" s="55">
        <v>25</v>
      </c>
      <c r="L149" s="39" t="s">
        <v>1153</v>
      </c>
      <c r="M149" s="39"/>
      <c r="N149" s="39" t="s">
        <v>1153</v>
      </c>
      <c r="P149" s="55" t="s">
        <v>52</v>
      </c>
      <c r="Q149" s="39" t="s">
        <v>1834</v>
      </c>
      <c r="R149" s="68"/>
      <c r="T149" s="55" t="s">
        <v>67</v>
      </c>
      <c r="U149" s="39"/>
    </row>
    <row r="150" spans="3:22" ht="50" x14ac:dyDescent="0.35">
      <c r="C150" s="55" t="s">
        <v>10</v>
      </c>
      <c r="E150" s="56">
        <v>7</v>
      </c>
      <c r="G150" s="55" t="s">
        <v>11</v>
      </c>
      <c r="H150" s="55" t="s">
        <v>12</v>
      </c>
      <c r="I150" s="55">
        <v>43</v>
      </c>
      <c r="J150" s="57" t="s">
        <v>92</v>
      </c>
      <c r="K150" s="55">
        <v>28</v>
      </c>
      <c r="L150" s="39" t="s">
        <v>123</v>
      </c>
      <c r="M150" s="39"/>
      <c r="N150" s="39" t="s">
        <v>124</v>
      </c>
      <c r="R150" s="70" t="s">
        <v>1636</v>
      </c>
      <c r="S150" s="39" t="s">
        <v>1817</v>
      </c>
      <c r="T150" s="55" t="s">
        <v>69</v>
      </c>
      <c r="U150" s="39"/>
      <c r="V150" s="55" t="s">
        <v>80</v>
      </c>
    </row>
    <row r="151" spans="3:22" ht="87.5" x14ac:dyDescent="0.35">
      <c r="C151" s="55" t="s">
        <v>1364</v>
      </c>
      <c r="E151" s="56">
        <v>686</v>
      </c>
      <c r="G151" s="55" t="s">
        <v>513</v>
      </c>
      <c r="H151" s="55" t="s">
        <v>0</v>
      </c>
      <c r="I151" s="55">
        <v>44</v>
      </c>
      <c r="J151" s="55" t="s">
        <v>209</v>
      </c>
      <c r="K151" s="55">
        <v>3</v>
      </c>
      <c r="L151" s="39" t="s">
        <v>1455</v>
      </c>
      <c r="M151" s="39"/>
      <c r="N151" s="39" t="s">
        <v>1376</v>
      </c>
      <c r="P151" s="55" t="s">
        <v>50</v>
      </c>
      <c r="Q151" s="39" t="s">
        <v>1758</v>
      </c>
      <c r="R151" s="68"/>
      <c r="S151" s="44"/>
      <c r="T151" s="55" t="s">
        <v>65</v>
      </c>
      <c r="U151" s="39"/>
    </row>
    <row r="152" spans="3:22" ht="25" x14ac:dyDescent="0.35">
      <c r="C152" s="55" t="s">
        <v>1166</v>
      </c>
      <c r="E152" s="56">
        <v>600</v>
      </c>
      <c r="G152" s="55" t="s">
        <v>742</v>
      </c>
      <c r="H152" s="55" t="s">
        <v>12</v>
      </c>
      <c r="I152" s="55">
        <v>44</v>
      </c>
      <c r="J152" s="55" t="s">
        <v>212</v>
      </c>
      <c r="K152" s="55">
        <v>11</v>
      </c>
      <c r="L152" s="39" t="s">
        <v>1284</v>
      </c>
      <c r="M152" s="39"/>
      <c r="N152" s="39" t="s">
        <v>13</v>
      </c>
      <c r="P152" s="55" t="s">
        <v>52</v>
      </c>
      <c r="Q152" s="39" t="s">
        <v>1724</v>
      </c>
      <c r="R152" s="70" t="s">
        <v>1636</v>
      </c>
      <c r="S152" s="44"/>
      <c r="T152" s="55" t="s">
        <v>64</v>
      </c>
      <c r="U152" s="39"/>
    </row>
    <row r="153" spans="3:22" x14ac:dyDescent="0.3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5" x14ac:dyDescent="0.35">
      <c r="C154" s="55" t="s">
        <v>1166</v>
      </c>
      <c r="E154" s="56">
        <v>601</v>
      </c>
      <c r="G154" s="55" t="s">
        <v>742</v>
      </c>
      <c r="H154" s="55" t="s">
        <v>12</v>
      </c>
      <c r="I154" s="55">
        <v>44</v>
      </c>
      <c r="J154" s="55" t="s">
        <v>212</v>
      </c>
      <c r="K154" s="55">
        <v>17</v>
      </c>
      <c r="L154" s="39" t="s">
        <v>1285</v>
      </c>
      <c r="M154" s="39"/>
      <c r="N154" s="39" t="s">
        <v>1203</v>
      </c>
      <c r="P154" s="55" t="s">
        <v>52</v>
      </c>
      <c r="Q154" s="39" t="s">
        <v>1725</v>
      </c>
      <c r="R154" s="70" t="s">
        <v>1636</v>
      </c>
      <c r="S154" s="44"/>
      <c r="T154" s="55" t="s">
        <v>64</v>
      </c>
      <c r="U154" s="39"/>
    </row>
    <row r="155" spans="3:22" ht="62.5" x14ac:dyDescent="0.35">
      <c r="C155" s="55" t="s">
        <v>1166</v>
      </c>
      <c r="E155" s="56">
        <v>602</v>
      </c>
      <c r="G155" s="55" t="s">
        <v>742</v>
      </c>
      <c r="H155" s="55" t="s">
        <v>12</v>
      </c>
      <c r="I155" s="55">
        <v>44</v>
      </c>
      <c r="J155" s="55" t="s">
        <v>212</v>
      </c>
      <c r="K155" s="55">
        <v>23</v>
      </c>
      <c r="L155" s="39" t="s">
        <v>1286</v>
      </c>
      <c r="M155" s="39"/>
      <c r="N155" s="39" t="s">
        <v>13</v>
      </c>
      <c r="P155" s="55" t="s">
        <v>52</v>
      </c>
      <c r="Q155" s="39" t="s">
        <v>1726</v>
      </c>
      <c r="R155" s="70" t="s">
        <v>1636</v>
      </c>
      <c r="S155" s="44"/>
      <c r="T155" s="55" t="s">
        <v>64</v>
      </c>
      <c r="U155" s="39"/>
    </row>
    <row r="156" spans="3:22" x14ac:dyDescent="0.35">
      <c r="C156" s="55" t="s">
        <v>48</v>
      </c>
      <c r="E156" s="56">
        <v>54</v>
      </c>
      <c r="G156" s="55" t="s">
        <v>27</v>
      </c>
      <c r="H156" s="55" t="s">
        <v>0</v>
      </c>
      <c r="I156" s="55">
        <v>44</v>
      </c>
      <c r="J156" s="55" t="s">
        <v>212</v>
      </c>
      <c r="K156" s="55">
        <v>24</v>
      </c>
      <c r="L156" s="39" t="s">
        <v>213</v>
      </c>
      <c r="M156" s="39"/>
      <c r="N156" s="39" t="s">
        <v>214</v>
      </c>
      <c r="P156" s="55" t="s">
        <v>52</v>
      </c>
      <c r="Q156" s="39" t="s">
        <v>1756</v>
      </c>
      <c r="R156" s="68"/>
      <c r="S156" s="44"/>
      <c r="T156" s="55" t="s">
        <v>64</v>
      </c>
      <c r="U156" s="39"/>
    </row>
    <row r="157" spans="3:22" ht="37.5" x14ac:dyDescent="0.35">
      <c r="C157" s="55" t="s">
        <v>1166</v>
      </c>
      <c r="E157" s="56">
        <v>603</v>
      </c>
      <c r="G157" s="55" t="s">
        <v>742</v>
      </c>
      <c r="H157" s="55" t="s">
        <v>12</v>
      </c>
      <c r="I157" s="55">
        <v>44</v>
      </c>
      <c r="J157" s="55" t="s">
        <v>212</v>
      </c>
      <c r="K157" s="55">
        <v>30</v>
      </c>
      <c r="L157" s="39" t="s">
        <v>1287</v>
      </c>
      <c r="M157" s="39"/>
      <c r="N157" s="39" t="s">
        <v>13</v>
      </c>
      <c r="P157" s="55" t="s">
        <v>50</v>
      </c>
      <c r="Q157" s="39" t="s">
        <v>1727</v>
      </c>
      <c r="R157" s="70" t="s">
        <v>1636</v>
      </c>
      <c r="S157" s="44"/>
      <c r="T157" s="55" t="s">
        <v>65</v>
      </c>
      <c r="U157" s="39"/>
    </row>
    <row r="158" spans="3:22" x14ac:dyDescent="0.3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0" x14ac:dyDescent="0.35">
      <c r="C159" s="55" t="s">
        <v>1124</v>
      </c>
      <c r="E159" s="56">
        <v>562</v>
      </c>
      <c r="G159" s="55" t="s">
        <v>1125</v>
      </c>
      <c r="H159" s="55" t="s">
        <v>12</v>
      </c>
      <c r="I159" s="55">
        <v>44</v>
      </c>
      <c r="J159" s="55" t="s">
        <v>212</v>
      </c>
      <c r="K159" s="55">
        <v>33</v>
      </c>
      <c r="L159" s="39" t="s">
        <v>1149</v>
      </c>
      <c r="M159" s="39"/>
      <c r="N159" s="39" t="s">
        <v>1136</v>
      </c>
      <c r="R159" s="70" t="s">
        <v>1636</v>
      </c>
      <c r="T159" s="55" t="s">
        <v>69</v>
      </c>
      <c r="U159" s="39"/>
      <c r="V159" s="55" t="s">
        <v>56</v>
      </c>
    </row>
    <row r="160" spans="3:22" ht="62.5" x14ac:dyDescent="0.35">
      <c r="C160" s="55" t="s">
        <v>1166</v>
      </c>
      <c r="E160" s="56">
        <v>604</v>
      </c>
      <c r="G160" s="55" t="s">
        <v>742</v>
      </c>
      <c r="H160" s="55" t="s">
        <v>12</v>
      </c>
      <c r="I160" s="55">
        <v>45</v>
      </c>
      <c r="J160" s="55" t="s">
        <v>212</v>
      </c>
      <c r="K160" s="55">
        <v>1</v>
      </c>
      <c r="L160" s="39" t="s">
        <v>1288</v>
      </c>
      <c r="M160" s="39"/>
      <c r="N160" s="39" t="s">
        <v>1204</v>
      </c>
      <c r="P160" s="55" t="s">
        <v>52</v>
      </c>
      <c r="Q160" s="39" t="s">
        <v>1844</v>
      </c>
      <c r="R160" s="70" t="s">
        <v>1636</v>
      </c>
      <c r="T160" s="55" t="s">
        <v>67</v>
      </c>
      <c r="U160" s="39"/>
      <c r="V160" s="39"/>
    </row>
    <row r="161" spans="3:22" ht="25" x14ac:dyDescent="0.35">
      <c r="C161" s="55" t="s">
        <v>1364</v>
      </c>
      <c r="E161" s="56">
        <v>687</v>
      </c>
      <c r="G161" s="55" t="s">
        <v>513</v>
      </c>
      <c r="H161" s="55" t="s">
        <v>12</v>
      </c>
      <c r="I161" s="55">
        <v>45</v>
      </c>
      <c r="J161" s="55" t="s">
        <v>95</v>
      </c>
      <c r="K161" s="55">
        <v>14</v>
      </c>
      <c r="L161" s="39" t="s">
        <v>1456</v>
      </c>
      <c r="M161" s="39"/>
      <c r="N161" s="39" t="s">
        <v>1377</v>
      </c>
      <c r="P161" s="55" t="s">
        <v>52</v>
      </c>
      <c r="Q161" s="39" t="s">
        <v>1822</v>
      </c>
      <c r="R161" s="70" t="s">
        <v>1636</v>
      </c>
      <c r="T161" s="55" t="s">
        <v>64</v>
      </c>
      <c r="U161" s="39"/>
    </row>
    <row r="162" spans="3:22" ht="37.5" x14ac:dyDescent="0.35">
      <c r="C162" s="55" t="s">
        <v>1166</v>
      </c>
      <c r="E162" s="56">
        <v>606</v>
      </c>
      <c r="G162" s="55" t="s">
        <v>742</v>
      </c>
      <c r="H162" s="55" t="s">
        <v>12</v>
      </c>
      <c r="I162" s="55">
        <v>45</v>
      </c>
      <c r="J162" s="55" t="s">
        <v>95</v>
      </c>
      <c r="K162" s="55">
        <v>17</v>
      </c>
      <c r="L162" s="39" t="s">
        <v>1290</v>
      </c>
      <c r="M162" s="39"/>
      <c r="N162" s="39" t="s">
        <v>1205</v>
      </c>
      <c r="P162" s="55" t="s">
        <v>52</v>
      </c>
      <c r="Q162" s="39" t="s">
        <v>1822</v>
      </c>
      <c r="R162" s="70" t="s">
        <v>1636</v>
      </c>
      <c r="T162" s="55" t="s">
        <v>64</v>
      </c>
      <c r="U162" s="39"/>
    </row>
    <row r="163" spans="3:22" ht="50" x14ac:dyDescent="0.35">
      <c r="C163" s="55" t="s">
        <v>367</v>
      </c>
      <c r="E163" s="56">
        <v>154</v>
      </c>
      <c r="G163" s="55" t="s">
        <v>368</v>
      </c>
      <c r="H163" s="55" t="s">
        <v>12</v>
      </c>
      <c r="I163" s="55">
        <v>45</v>
      </c>
      <c r="J163" s="55" t="s">
        <v>95</v>
      </c>
      <c r="K163" s="55">
        <v>28</v>
      </c>
      <c r="L163" s="39" t="s">
        <v>436</v>
      </c>
      <c r="M163" s="39"/>
      <c r="N163" s="39" t="s">
        <v>489</v>
      </c>
      <c r="P163" s="78" t="s">
        <v>49</v>
      </c>
      <c r="Q163" s="47" t="s">
        <v>1714</v>
      </c>
      <c r="R163" s="70" t="s">
        <v>1636</v>
      </c>
      <c r="S163" s="44"/>
      <c r="T163" s="55" t="s">
        <v>64</v>
      </c>
      <c r="U163" s="39"/>
    </row>
    <row r="164" spans="3:22" ht="150" x14ac:dyDescent="0.35">
      <c r="C164" s="55" t="s">
        <v>1074</v>
      </c>
      <c r="E164" s="56">
        <v>531</v>
      </c>
      <c r="G164" s="55" t="s">
        <v>1075</v>
      </c>
      <c r="H164" s="55" t="s">
        <v>12</v>
      </c>
      <c r="I164" s="55">
        <v>45</v>
      </c>
      <c r="J164" s="55" t="s">
        <v>212</v>
      </c>
      <c r="K164" s="55" t="s">
        <v>1077</v>
      </c>
      <c r="L164" s="39" t="s">
        <v>1107</v>
      </c>
      <c r="M164" s="39"/>
      <c r="N164" s="39" t="s">
        <v>1086</v>
      </c>
      <c r="R164" s="70" t="s">
        <v>1636</v>
      </c>
      <c r="S164" s="39" t="s">
        <v>1817</v>
      </c>
      <c r="T164" s="55" t="s">
        <v>69</v>
      </c>
      <c r="U164" s="39"/>
      <c r="V164" s="55" t="s">
        <v>56</v>
      </c>
    </row>
    <row r="165" spans="3:22" x14ac:dyDescent="0.3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62.5" x14ac:dyDescent="0.35">
      <c r="C166" s="55" t="s">
        <v>1166</v>
      </c>
      <c r="E166" s="56">
        <v>605</v>
      </c>
      <c r="G166" s="55" t="s">
        <v>742</v>
      </c>
      <c r="H166" s="55" t="s">
        <v>12</v>
      </c>
      <c r="I166" s="55">
        <v>46</v>
      </c>
      <c r="J166" s="55" t="s">
        <v>1171</v>
      </c>
      <c r="K166" s="55">
        <v>11</v>
      </c>
      <c r="L166" s="39" t="s">
        <v>1289</v>
      </c>
      <c r="M166" s="39"/>
      <c r="N166" s="39" t="s">
        <v>13</v>
      </c>
      <c r="R166" s="70" t="s">
        <v>1636</v>
      </c>
      <c r="S166" s="39" t="s">
        <v>1817</v>
      </c>
      <c r="T166" s="55" t="s">
        <v>69</v>
      </c>
      <c r="U166" s="39"/>
      <c r="V166" s="55" t="s">
        <v>56</v>
      </c>
    </row>
    <row r="167" spans="3:22" ht="37.5" x14ac:dyDescent="0.35">
      <c r="C167" s="55" t="s">
        <v>1166</v>
      </c>
      <c r="E167" s="56">
        <v>607</v>
      </c>
      <c r="G167" s="55" t="s">
        <v>742</v>
      </c>
      <c r="H167" s="55" t="s">
        <v>12</v>
      </c>
      <c r="I167" s="55">
        <v>46</v>
      </c>
      <c r="J167" s="55" t="s">
        <v>95</v>
      </c>
      <c r="K167" s="55">
        <v>14</v>
      </c>
      <c r="L167" s="39" t="s">
        <v>1291</v>
      </c>
      <c r="M167" s="39"/>
      <c r="N167" s="39" t="s">
        <v>1206</v>
      </c>
      <c r="P167" s="55" t="s">
        <v>52</v>
      </c>
      <c r="Q167" s="39" t="s">
        <v>1822</v>
      </c>
      <c r="R167" s="68" t="s">
        <v>1635</v>
      </c>
      <c r="T167" s="55" t="s">
        <v>64</v>
      </c>
      <c r="U167" s="39"/>
    </row>
    <row r="168" spans="3:22" ht="62.5" x14ac:dyDescent="0.35">
      <c r="C168" s="55" t="s">
        <v>1364</v>
      </c>
      <c r="E168" s="56">
        <v>688</v>
      </c>
      <c r="G168" s="55" t="s">
        <v>513</v>
      </c>
      <c r="H168" s="55" t="s">
        <v>12</v>
      </c>
      <c r="I168" s="55">
        <v>46</v>
      </c>
      <c r="J168" s="55" t="s">
        <v>95</v>
      </c>
      <c r="K168" s="55">
        <v>17</v>
      </c>
      <c r="L168" s="39" t="s">
        <v>1457</v>
      </c>
      <c r="M168" s="39"/>
      <c r="N168" s="39" t="s">
        <v>1378</v>
      </c>
      <c r="P168" s="55" t="s">
        <v>50</v>
      </c>
      <c r="Q168" s="39" t="s">
        <v>1727</v>
      </c>
      <c r="R168" s="68" t="s">
        <v>1635</v>
      </c>
      <c r="S168" s="44"/>
      <c r="T168" s="55" t="s">
        <v>65</v>
      </c>
      <c r="U168" s="39"/>
    </row>
    <row r="169" spans="3:22" x14ac:dyDescent="0.3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7.5" x14ac:dyDescent="0.35">
      <c r="C170" s="55" t="s">
        <v>10</v>
      </c>
      <c r="D170" s="56"/>
      <c r="E170" s="56">
        <v>11</v>
      </c>
      <c r="F170" s="56"/>
      <c r="G170" s="55" t="s">
        <v>11</v>
      </c>
      <c r="H170" s="55" t="s">
        <v>12</v>
      </c>
      <c r="I170" s="55">
        <v>46</v>
      </c>
      <c r="J170" s="57" t="s">
        <v>95</v>
      </c>
      <c r="K170" s="55">
        <v>22</v>
      </c>
      <c r="L170" s="39" t="s">
        <v>131</v>
      </c>
      <c r="M170" s="39"/>
      <c r="N170" s="39" t="s">
        <v>132</v>
      </c>
      <c r="P170" s="55" t="s">
        <v>50</v>
      </c>
      <c r="Q170" s="39" t="s">
        <v>1728</v>
      </c>
      <c r="R170" s="68" t="s">
        <v>1635</v>
      </c>
      <c r="S170" s="44"/>
      <c r="T170" s="55" t="s">
        <v>65</v>
      </c>
      <c r="U170" s="39"/>
    </row>
    <row r="171" spans="3:22" ht="187.5" x14ac:dyDescent="0.35">
      <c r="C171" s="55" t="s">
        <v>1364</v>
      </c>
      <c r="E171" s="56">
        <v>689</v>
      </c>
      <c r="G171" s="55" t="s">
        <v>513</v>
      </c>
      <c r="H171" s="55" t="s">
        <v>12</v>
      </c>
      <c r="I171" s="55">
        <v>48</v>
      </c>
      <c r="J171" s="55" t="s">
        <v>215</v>
      </c>
      <c r="K171" s="55">
        <v>13</v>
      </c>
      <c r="L171" s="39" t="s">
        <v>1458</v>
      </c>
      <c r="M171" s="39"/>
      <c r="N171" s="39" t="s">
        <v>1379</v>
      </c>
      <c r="R171" s="68" t="s">
        <v>1635</v>
      </c>
      <c r="S171" s="39" t="s">
        <v>1817</v>
      </c>
      <c r="T171" s="55" t="s">
        <v>69</v>
      </c>
      <c r="U171" s="39"/>
      <c r="V171" s="55" t="s">
        <v>56</v>
      </c>
    </row>
    <row r="172" spans="3:22" ht="25" x14ac:dyDescent="0.35">
      <c r="C172" s="55" t="s">
        <v>1166</v>
      </c>
      <c r="E172" s="56">
        <v>609</v>
      </c>
      <c r="G172" s="55" t="s">
        <v>742</v>
      </c>
      <c r="H172" s="55" t="s">
        <v>12</v>
      </c>
      <c r="I172" s="55">
        <v>48</v>
      </c>
      <c r="J172" s="55" t="s">
        <v>215</v>
      </c>
      <c r="K172" s="55">
        <v>15</v>
      </c>
      <c r="L172" s="39" t="s">
        <v>1293</v>
      </c>
      <c r="M172" s="39"/>
      <c r="N172" s="39" t="s">
        <v>1208</v>
      </c>
      <c r="R172" s="68" t="s">
        <v>1635</v>
      </c>
      <c r="S172" s="39" t="s">
        <v>1817</v>
      </c>
      <c r="T172" s="55" t="s">
        <v>69</v>
      </c>
      <c r="U172" s="39"/>
      <c r="V172" s="55" t="s">
        <v>56</v>
      </c>
    </row>
    <row r="173" spans="3:22" ht="25" x14ac:dyDescent="0.35">
      <c r="C173" s="55" t="s">
        <v>48</v>
      </c>
      <c r="D173" s="56"/>
      <c r="E173" s="56">
        <v>55</v>
      </c>
      <c r="F173" s="56"/>
      <c r="G173" s="55" t="s">
        <v>27</v>
      </c>
      <c r="H173" s="55" t="s">
        <v>0</v>
      </c>
      <c r="I173" s="55">
        <v>48</v>
      </c>
      <c r="J173" s="55" t="s">
        <v>215</v>
      </c>
      <c r="K173" s="55">
        <v>17</v>
      </c>
      <c r="L173" s="39" t="s">
        <v>216</v>
      </c>
      <c r="M173" s="39"/>
      <c r="N173" s="39" t="s">
        <v>217</v>
      </c>
      <c r="P173" s="55" t="s">
        <v>52</v>
      </c>
      <c r="Q173" s="39" t="s">
        <v>1757</v>
      </c>
      <c r="R173" s="68"/>
      <c r="S173" s="44"/>
      <c r="T173" s="55" t="s">
        <v>64</v>
      </c>
      <c r="U173" s="39"/>
    </row>
    <row r="174" spans="3:22" ht="62.5" x14ac:dyDescent="0.35">
      <c r="C174" s="55" t="s">
        <v>1166</v>
      </c>
      <c r="E174" s="56">
        <v>608</v>
      </c>
      <c r="G174" s="55" t="s">
        <v>742</v>
      </c>
      <c r="H174" s="55" t="s">
        <v>12</v>
      </c>
      <c r="I174" s="55">
        <v>48</v>
      </c>
      <c r="J174" s="55" t="s">
        <v>95</v>
      </c>
      <c r="K174" s="55">
        <v>26</v>
      </c>
      <c r="L174" s="39" t="s">
        <v>1292</v>
      </c>
      <c r="M174" s="39"/>
      <c r="N174" s="39" t="s">
        <v>1207</v>
      </c>
      <c r="P174" s="55" t="s">
        <v>52</v>
      </c>
      <c r="Q174" s="39" t="s">
        <v>1822</v>
      </c>
      <c r="R174" s="68" t="s">
        <v>1635</v>
      </c>
      <c r="T174" s="55" t="s">
        <v>64</v>
      </c>
      <c r="U174" s="39"/>
    </row>
    <row r="175" spans="3:22" ht="25" x14ac:dyDescent="0.35">
      <c r="C175" s="55" t="s">
        <v>1364</v>
      </c>
      <c r="E175" s="56">
        <v>690</v>
      </c>
      <c r="G175" s="55" t="s">
        <v>513</v>
      </c>
      <c r="H175" s="55" t="s">
        <v>12</v>
      </c>
      <c r="I175" s="55">
        <v>48</v>
      </c>
      <c r="J175" s="55" t="s">
        <v>215</v>
      </c>
      <c r="K175" s="55">
        <v>26</v>
      </c>
      <c r="L175" s="39" t="s">
        <v>1459</v>
      </c>
      <c r="M175" s="39"/>
      <c r="P175" s="55" t="s">
        <v>52</v>
      </c>
      <c r="Q175" s="39" t="s">
        <v>1729</v>
      </c>
      <c r="R175" s="68" t="s">
        <v>1635</v>
      </c>
      <c r="S175" s="44"/>
      <c r="T175" s="55" t="s">
        <v>64</v>
      </c>
      <c r="U175" s="39"/>
    </row>
    <row r="176" spans="3:22" ht="25.5" x14ac:dyDescent="0.3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1755</v>
      </c>
    </row>
    <row r="177" spans="3:22" ht="25.5" customHeight="1" x14ac:dyDescent="0.35">
      <c r="C177" s="55" t="s">
        <v>1166</v>
      </c>
      <c r="E177" s="56">
        <v>611</v>
      </c>
      <c r="G177" s="55" t="s">
        <v>742</v>
      </c>
      <c r="H177" s="55" t="s">
        <v>12</v>
      </c>
      <c r="I177" s="55">
        <v>49</v>
      </c>
      <c r="J177" s="55" t="s">
        <v>747</v>
      </c>
      <c r="K177" s="55">
        <v>7</v>
      </c>
      <c r="L177" s="39" t="s">
        <v>1295</v>
      </c>
      <c r="M177" s="39"/>
      <c r="N177" s="39" t="s">
        <v>1210</v>
      </c>
      <c r="R177" s="68" t="s">
        <v>1635</v>
      </c>
      <c r="S177" s="39" t="s">
        <v>1817</v>
      </c>
      <c r="T177" s="55" t="s">
        <v>69</v>
      </c>
      <c r="V177" s="55" t="s">
        <v>77</v>
      </c>
    </row>
    <row r="178" spans="3:22" ht="37.5" x14ac:dyDescent="0.3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1817</v>
      </c>
      <c r="T178" s="55" t="s">
        <v>69</v>
      </c>
      <c r="U178" s="39"/>
      <c r="V178" s="55" t="s">
        <v>56</v>
      </c>
    </row>
    <row r="179" spans="3:22" ht="25.5" customHeight="1" x14ac:dyDescent="0.25">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1817</v>
      </c>
      <c r="T179" s="55" t="s">
        <v>69</v>
      </c>
      <c r="U179" s="50"/>
      <c r="V179" s="55" t="s">
        <v>56</v>
      </c>
    </row>
    <row r="180" spans="3:22" ht="50" x14ac:dyDescent="0.35">
      <c r="C180" s="55" t="s">
        <v>1166</v>
      </c>
      <c r="E180" s="56">
        <v>610</v>
      </c>
      <c r="G180" s="55" t="s">
        <v>742</v>
      </c>
      <c r="H180" s="55" t="s">
        <v>12</v>
      </c>
      <c r="I180" s="55">
        <v>49</v>
      </c>
      <c r="J180" s="55" t="s">
        <v>94</v>
      </c>
      <c r="K180" s="55">
        <v>24</v>
      </c>
      <c r="L180" s="39" t="s">
        <v>1294</v>
      </c>
      <c r="M180" s="39"/>
      <c r="N180" s="39" t="s">
        <v>1209</v>
      </c>
      <c r="P180" s="55" t="s">
        <v>52</v>
      </c>
      <c r="Q180" s="39" t="s">
        <v>1730</v>
      </c>
      <c r="R180" s="68" t="s">
        <v>1635</v>
      </c>
      <c r="S180" s="44"/>
      <c r="T180" s="55" t="s">
        <v>64</v>
      </c>
      <c r="U180" s="39"/>
    </row>
    <row r="181" spans="3:22" ht="25" x14ac:dyDescent="0.3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1817</v>
      </c>
      <c r="T181" s="55" t="s">
        <v>69</v>
      </c>
      <c r="U181" s="39"/>
      <c r="V181" s="55" t="s">
        <v>56</v>
      </c>
    </row>
    <row r="182" spans="3:22" ht="175" x14ac:dyDescent="0.35">
      <c r="C182" s="55" t="s">
        <v>1124</v>
      </c>
      <c r="E182" s="56">
        <v>563</v>
      </c>
      <c r="G182" s="55" t="s">
        <v>1125</v>
      </c>
      <c r="H182" s="55" t="s">
        <v>12</v>
      </c>
      <c r="I182" s="55">
        <v>49</v>
      </c>
      <c r="J182" s="55" t="s">
        <v>747</v>
      </c>
      <c r="K182" s="55">
        <v>41</v>
      </c>
      <c r="L182" s="39" t="s">
        <v>1149</v>
      </c>
      <c r="M182" s="39"/>
      <c r="N182" s="39" t="s">
        <v>1137</v>
      </c>
      <c r="R182" s="68" t="s">
        <v>1635</v>
      </c>
      <c r="T182" s="55" t="s">
        <v>69</v>
      </c>
      <c r="U182" s="39"/>
      <c r="V182" s="55" t="s">
        <v>56</v>
      </c>
    </row>
    <row r="183" spans="3:22" ht="175" x14ac:dyDescent="0.35">
      <c r="C183" s="55" t="s">
        <v>1124</v>
      </c>
      <c r="E183" s="56">
        <v>564</v>
      </c>
      <c r="G183" s="55" t="s">
        <v>1125</v>
      </c>
      <c r="H183" s="55" t="s">
        <v>12</v>
      </c>
      <c r="I183" s="55">
        <v>50</v>
      </c>
      <c r="J183" s="55" t="s">
        <v>747</v>
      </c>
      <c r="K183" s="55">
        <v>3</v>
      </c>
      <c r="L183" s="39" t="s">
        <v>1149</v>
      </c>
      <c r="M183" s="39"/>
      <c r="N183" s="39" t="s">
        <v>1138</v>
      </c>
      <c r="R183" s="68" t="s">
        <v>1635</v>
      </c>
      <c r="S183" s="39" t="s">
        <v>1832</v>
      </c>
      <c r="T183" s="55" t="s">
        <v>69</v>
      </c>
      <c r="U183" s="39"/>
      <c r="V183" s="55" t="s">
        <v>1647</v>
      </c>
    </row>
    <row r="184" spans="3:22" ht="37.5" x14ac:dyDescent="0.35">
      <c r="C184" s="55" t="s">
        <v>741</v>
      </c>
      <c r="E184" s="56">
        <v>320</v>
      </c>
      <c r="G184" s="55" t="s">
        <v>742</v>
      </c>
      <c r="H184" s="55" t="s">
        <v>12</v>
      </c>
      <c r="I184" s="55">
        <v>50</v>
      </c>
      <c r="J184" s="55" t="s">
        <v>747</v>
      </c>
      <c r="K184" s="55">
        <v>5</v>
      </c>
      <c r="L184" s="39" t="s">
        <v>856</v>
      </c>
      <c r="M184" s="39"/>
      <c r="N184" s="39" t="s">
        <v>822</v>
      </c>
      <c r="P184" s="55" t="s">
        <v>50</v>
      </c>
      <c r="Q184" s="39" t="s">
        <v>1727</v>
      </c>
      <c r="R184" s="68" t="s">
        <v>1635</v>
      </c>
      <c r="S184" s="44"/>
      <c r="T184" s="55" t="s">
        <v>65</v>
      </c>
      <c r="U184" s="39"/>
    </row>
    <row r="185" spans="3:22" ht="87.5" x14ac:dyDescent="0.3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287.5" x14ac:dyDescent="0.35">
      <c r="C186" s="55" t="s">
        <v>367</v>
      </c>
      <c r="E186" s="56">
        <v>160</v>
      </c>
      <c r="G186" s="55" t="s">
        <v>368</v>
      </c>
      <c r="H186" s="55" t="s">
        <v>12</v>
      </c>
      <c r="I186" s="55">
        <v>50</v>
      </c>
      <c r="J186" s="55" t="s">
        <v>96</v>
      </c>
      <c r="K186" s="55">
        <v>11</v>
      </c>
      <c r="L186" s="39" t="s">
        <v>442</v>
      </c>
      <c r="M186" s="39"/>
      <c r="N186" s="39" t="s">
        <v>495</v>
      </c>
      <c r="R186" s="68" t="s">
        <v>1635</v>
      </c>
      <c r="S186" s="39" t="s">
        <v>1817</v>
      </c>
      <c r="T186" s="55" t="s">
        <v>69</v>
      </c>
      <c r="U186" s="39"/>
      <c r="V186" s="55" t="s">
        <v>56</v>
      </c>
    </row>
    <row r="187" spans="3:22" ht="25" x14ac:dyDescent="0.35">
      <c r="C187" s="55" t="s">
        <v>10</v>
      </c>
      <c r="D187" s="56"/>
      <c r="E187" s="56">
        <v>12</v>
      </c>
      <c r="F187" s="56"/>
      <c r="G187" s="55" t="s">
        <v>11</v>
      </c>
      <c r="H187" s="55" t="s">
        <v>12</v>
      </c>
      <c r="I187" s="55">
        <v>50</v>
      </c>
      <c r="J187" s="57" t="s">
        <v>96</v>
      </c>
      <c r="K187" s="55">
        <v>12</v>
      </c>
      <c r="L187" s="39" t="s">
        <v>133</v>
      </c>
      <c r="M187" s="39"/>
      <c r="N187" s="39" t="s">
        <v>134</v>
      </c>
      <c r="P187" s="78" t="s">
        <v>49</v>
      </c>
      <c r="Q187" s="47" t="s">
        <v>1714</v>
      </c>
      <c r="R187" s="68" t="s">
        <v>1635</v>
      </c>
      <c r="S187" s="44"/>
      <c r="T187" s="55" t="s">
        <v>64</v>
      </c>
      <c r="U187" s="39"/>
    </row>
    <row r="188" spans="3:22" ht="14.5" x14ac:dyDescent="0.3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x14ac:dyDescent="0.3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x14ac:dyDescent="0.3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12.5" x14ac:dyDescent="0.3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1813</v>
      </c>
      <c r="R191" s="68" t="s">
        <v>1635</v>
      </c>
      <c r="T191" s="55" t="s">
        <v>64</v>
      </c>
      <c r="U191" s="39"/>
    </row>
    <row r="192" spans="3:22" ht="50" x14ac:dyDescent="0.35">
      <c r="C192" s="55" t="s">
        <v>1364</v>
      </c>
      <c r="E192" s="56">
        <v>692</v>
      </c>
      <c r="G192" s="55" t="s">
        <v>513</v>
      </c>
      <c r="H192" s="55" t="s">
        <v>12</v>
      </c>
      <c r="I192" s="55">
        <v>50</v>
      </c>
      <c r="J192" s="55" t="s">
        <v>96</v>
      </c>
      <c r="K192" s="55">
        <v>36</v>
      </c>
      <c r="L192" s="39" t="s">
        <v>1461</v>
      </c>
      <c r="M192" s="39"/>
      <c r="N192" s="39" t="s">
        <v>1381</v>
      </c>
      <c r="P192" s="55" t="s">
        <v>52</v>
      </c>
      <c r="Q192" s="39" t="s">
        <v>1813</v>
      </c>
      <c r="R192" s="68" t="s">
        <v>1635</v>
      </c>
      <c r="T192" s="55" t="s">
        <v>64</v>
      </c>
      <c r="U192" s="39"/>
    </row>
    <row r="193" spans="3:22" ht="62.5" x14ac:dyDescent="0.35">
      <c r="C193" s="55" t="s">
        <v>1364</v>
      </c>
      <c r="E193" s="56">
        <v>693</v>
      </c>
      <c r="G193" s="55" t="s">
        <v>513</v>
      </c>
      <c r="H193" s="55" t="s">
        <v>12</v>
      </c>
      <c r="I193" s="55">
        <v>50</v>
      </c>
      <c r="J193" s="55" t="s">
        <v>96</v>
      </c>
      <c r="K193" s="55">
        <v>39</v>
      </c>
      <c r="L193" s="39" t="s">
        <v>1462</v>
      </c>
      <c r="M193" s="39"/>
      <c r="P193" s="55" t="s">
        <v>52</v>
      </c>
      <c r="Q193" s="39" t="s">
        <v>1813</v>
      </c>
      <c r="R193" s="68"/>
      <c r="T193" s="55" t="s">
        <v>64</v>
      </c>
      <c r="U193" s="39"/>
    </row>
    <row r="194" spans="3:22" x14ac:dyDescent="0.3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7.5" x14ac:dyDescent="0.35">
      <c r="C195" s="55" t="s">
        <v>1166</v>
      </c>
      <c r="E195" s="56">
        <v>613</v>
      </c>
      <c r="G195" s="55" t="s">
        <v>742</v>
      </c>
      <c r="H195" s="55" t="s">
        <v>0</v>
      </c>
      <c r="I195" s="55">
        <v>51</v>
      </c>
      <c r="J195" s="55" t="s">
        <v>1172</v>
      </c>
      <c r="K195" s="55">
        <v>1</v>
      </c>
      <c r="L195" s="39" t="s">
        <v>1297</v>
      </c>
      <c r="M195" s="39"/>
      <c r="N195" s="39" t="s">
        <v>1211</v>
      </c>
      <c r="P195" s="55" t="s">
        <v>52</v>
      </c>
      <c r="Q195" s="39" t="s">
        <v>1776</v>
      </c>
      <c r="R195" s="68"/>
      <c r="S195" s="44"/>
      <c r="T195" s="55" t="s">
        <v>64</v>
      </c>
      <c r="U195" s="39" t="s">
        <v>1775</v>
      </c>
    </row>
    <row r="196" spans="3:22" ht="25" x14ac:dyDescent="0.3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2.5" x14ac:dyDescent="0.35">
      <c r="C197" s="55" t="s">
        <v>47</v>
      </c>
      <c r="E197" s="56">
        <v>276</v>
      </c>
      <c r="G197" s="55" t="s">
        <v>709</v>
      </c>
      <c r="H197" s="55" t="s">
        <v>12</v>
      </c>
      <c r="I197" s="55">
        <v>51</v>
      </c>
      <c r="J197" s="55" t="s">
        <v>97</v>
      </c>
      <c r="K197" s="55">
        <v>6</v>
      </c>
      <c r="L197" s="39" t="s">
        <v>711</v>
      </c>
      <c r="M197" s="39"/>
      <c r="N197" s="39" t="s">
        <v>31</v>
      </c>
      <c r="R197" s="68" t="s">
        <v>1635</v>
      </c>
      <c r="S197" s="39" t="s">
        <v>1817</v>
      </c>
      <c r="T197" s="55" t="s">
        <v>69</v>
      </c>
      <c r="U197" s="39"/>
      <c r="V197" s="55" t="s">
        <v>56</v>
      </c>
    </row>
    <row r="198" spans="3:22" ht="75" x14ac:dyDescent="0.35">
      <c r="C198" s="55" t="s">
        <v>367</v>
      </c>
      <c r="E198" s="56">
        <v>149</v>
      </c>
      <c r="G198" s="55" t="s">
        <v>368</v>
      </c>
      <c r="H198" s="55" t="s">
        <v>12</v>
      </c>
      <c r="I198" s="55">
        <v>51</v>
      </c>
      <c r="J198" s="55" t="s">
        <v>97</v>
      </c>
      <c r="K198" s="55">
        <v>8</v>
      </c>
      <c r="L198" s="39" t="s">
        <v>431</v>
      </c>
      <c r="M198" s="39"/>
      <c r="N198" s="39" t="s">
        <v>484</v>
      </c>
      <c r="R198" s="68" t="s">
        <v>1635</v>
      </c>
      <c r="S198" s="39" t="s">
        <v>1817</v>
      </c>
      <c r="T198" s="55" t="s">
        <v>69</v>
      </c>
      <c r="U198" s="39"/>
      <c r="V198" s="55" t="s">
        <v>56</v>
      </c>
    </row>
    <row r="199" spans="3:22" ht="87.5" x14ac:dyDescent="0.35">
      <c r="C199" s="55" t="s">
        <v>1364</v>
      </c>
      <c r="E199" s="56">
        <v>694</v>
      </c>
      <c r="G199" s="55" t="s">
        <v>513</v>
      </c>
      <c r="H199" s="55" t="s">
        <v>12</v>
      </c>
      <c r="I199" s="55">
        <v>51</v>
      </c>
      <c r="J199" s="55" t="s">
        <v>97</v>
      </c>
      <c r="K199" s="55">
        <v>8</v>
      </c>
      <c r="L199" s="39" t="s">
        <v>1463</v>
      </c>
      <c r="M199" s="39"/>
      <c r="N199" s="39" t="s">
        <v>1382</v>
      </c>
      <c r="P199" s="55" t="s">
        <v>52</v>
      </c>
      <c r="Q199" s="39" t="s">
        <v>1733</v>
      </c>
      <c r="R199" s="68" t="s">
        <v>1635</v>
      </c>
      <c r="S199" s="44"/>
      <c r="T199" s="55" t="s">
        <v>64</v>
      </c>
      <c r="U199" s="39"/>
    </row>
    <row r="200" spans="3:22" ht="50" x14ac:dyDescent="0.3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1727</v>
      </c>
      <c r="R200" s="68" t="s">
        <v>1635</v>
      </c>
      <c r="S200" s="44"/>
      <c r="T200" s="55" t="s">
        <v>65</v>
      </c>
      <c r="U200" s="39"/>
    </row>
    <row r="201" spans="3:22" ht="187.5" x14ac:dyDescent="0.35">
      <c r="C201" s="55" t="s">
        <v>10</v>
      </c>
      <c r="D201" s="56"/>
      <c r="E201" s="56">
        <v>41</v>
      </c>
      <c r="F201" s="56"/>
      <c r="G201" s="55" t="s">
        <v>11</v>
      </c>
      <c r="H201" s="55" t="s">
        <v>12</v>
      </c>
      <c r="I201" s="55">
        <v>51</v>
      </c>
      <c r="J201" s="57" t="s">
        <v>97</v>
      </c>
      <c r="K201" s="55">
        <v>10</v>
      </c>
      <c r="L201" s="39" t="s">
        <v>181</v>
      </c>
      <c r="M201" s="39"/>
      <c r="N201" s="39" t="s">
        <v>182</v>
      </c>
      <c r="R201" s="68" t="s">
        <v>1635</v>
      </c>
      <c r="S201" s="39" t="s">
        <v>1817</v>
      </c>
      <c r="T201" s="55" t="s">
        <v>69</v>
      </c>
      <c r="U201" s="39"/>
      <c r="V201" s="55" t="s">
        <v>56</v>
      </c>
    </row>
    <row r="202" spans="3:22" ht="62.5" x14ac:dyDescent="0.3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7.5" x14ac:dyDescent="0.35">
      <c r="C203" s="55" t="s">
        <v>367</v>
      </c>
      <c r="E203" s="56">
        <v>150</v>
      </c>
      <c r="G203" s="55" t="s">
        <v>368</v>
      </c>
      <c r="H203" s="55" t="s">
        <v>12</v>
      </c>
      <c r="I203" s="55">
        <v>51</v>
      </c>
      <c r="J203" s="55" t="s">
        <v>97</v>
      </c>
      <c r="K203" s="55">
        <v>18</v>
      </c>
      <c r="L203" s="39" t="s">
        <v>432</v>
      </c>
      <c r="M203" s="39"/>
      <c r="N203" s="39" t="s">
        <v>485</v>
      </c>
      <c r="P203" s="78" t="s">
        <v>49</v>
      </c>
      <c r="Q203" s="47" t="s">
        <v>1714</v>
      </c>
      <c r="R203" s="68" t="s">
        <v>1635</v>
      </c>
      <c r="S203" s="44"/>
      <c r="T203" s="55" t="s">
        <v>64</v>
      </c>
      <c r="U203" s="39"/>
    </row>
    <row r="204" spans="3:22" x14ac:dyDescent="0.3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1817</v>
      </c>
      <c r="T204" s="55" t="s">
        <v>69</v>
      </c>
      <c r="U204" s="39"/>
      <c r="V204" s="55" t="s">
        <v>56</v>
      </c>
    </row>
    <row r="205" spans="3:22" ht="62.5" x14ac:dyDescent="0.35">
      <c r="C205" s="55" t="s">
        <v>512</v>
      </c>
      <c r="E205" s="56">
        <v>206</v>
      </c>
      <c r="G205" s="55" t="s">
        <v>513</v>
      </c>
      <c r="H205" s="55" t="s">
        <v>12</v>
      </c>
      <c r="I205" s="55">
        <v>51</v>
      </c>
      <c r="J205" s="55" t="s">
        <v>518</v>
      </c>
      <c r="K205" s="55">
        <v>23</v>
      </c>
      <c r="L205" s="39" t="s">
        <v>556</v>
      </c>
      <c r="M205" s="39"/>
      <c r="N205" s="39" t="s">
        <v>617</v>
      </c>
      <c r="R205" s="70" t="s">
        <v>1636</v>
      </c>
      <c r="S205" s="39" t="s">
        <v>1817</v>
      </c>
      <c r="T205" s="55" t="s">
        <v>69</v>
      </c>
      <c r="U205" s="39"/>
      <c r="V205" s="55" t="s">
        <v>56</v>
      </c>
    </row>
    <row r="206" spans="3:22" ht="37.5" x14ac:dyDescent="0.35">
      <c r="C206" s="55" t="s">
        <v>1364</v>
      </c>
      <c r="E206" s="56">
        <v>695</v>
      </c>
      <c r="G206" s="55" t="s">
        <v>513</v>
      </c>
      <c r="H206" s="55" t="s">
        <v>12</v>
      </c>
      <c r="I206" s="55">
        <v>51</v>
      </c>
      <c r="J206" s="55" t="s">
        <v>518</v>
      </c>
      <c r="K206" s="55">
        <v>23</v>
      </c>
      <c r="L206" s="39" t="s">
        <v>1464</v>
      </c>
      <c r="M206" s="39"/>
      <c r="R206" s="70" t="s">
        <v>1636</v>
      </c>
      <c r="S206" s="39" t="s">
        <v>1817</v>
      </c>
      <c r="T206" s="55" t="s">
        <v>69</v>
      </c>
      <c r="U206" s="39"/>
      <c r="V206" s="55" t="s">
        <v>56</v>
      </c>
    </row>
    <row r="207" spans="3:22" ht="87.5" x14ac:dyDescent="0.3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7.5" x14ac:dyDescent="0.35">
      <c r="C208" s="55" t="s">
        <v>741</v>
      </c>
      <c r="E208" s="56">
        <v>323</v>
      </c>
      <c r="G208" s="55" t="s">
        <v>742</v>
      </c>
      <c r="H208" s="55" t="s">
        <v>12</v>
      </c>
      <c r="I208" s="55">
        <v>52</v>
      </c>
      <c r="J208" s="55" t="s">
        <v>518</v>
      </c>
      <c r="K208" s="55">
        <v>2</v>
      </c>
      <c r="L208" s="39" t="s">
        <v>859</v>
      </c>
      <c r="M208" s="39"/>
      <c r="N208" s="39" t="s">
        <v>810</v>
      </c>
      <c r="R208" s="70" t="s">
        <v>1636</v>
      </c>
      <c r="S208" s="39" t="s">
        <v>1817</v>
      </c>
      <c r="T208" s="55" t="s">
        <v>69</v>
      </c>
      <c r="U208" s="39"/>
      <c r="V208" s="55" t="s">
        <v>56</v>
      </c>
    </row>
    <row r="209" spans="3:22" ht="25" x14ac:dyDescent="0.3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3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62.5" x14ac:dyDescent="0.35">
      <c r="C211" s="55" t="s">
        <v>512</v>
      </c>
      <c r="E211" s="56">
        <v>207</v>
      </c>
      <c r="G211" s="55" t="s">
        <v>513</v>
      </c>
      <c r="H211" s="55" t="s">
        <v>12</v>
      </c>
      <c r="I211" s="55">
        <v>52</v>
      </c>
      <c r="K211" s="55">
        <v>10</v>
      </c>
      <c r="L211" s="39" t="s">
        <v>557</v>
      </c>
      <c r="M211" s="39"/>
      <c r="N211" s="39" t="s">
        <v>618</v>
      </c>
      <c r="R211" s="70" t="s">
        <v>1636</v>
      </c>
      <c r="S211" s="39" t="s">
        <v>1817</v>
      </c>
      <c r="T211" s="55" t="s">
        <v>69</v>
      </c>
      <c r="U211" s="39"/>
      <c r="V211" s="55" t="s">
        <v>56</v>
      </c>
    </row>
    <row r="212" spans="3:22" ht="25" x14ac:dyDescent="0.35">
      <c r="C212" s="55" t="s">
        <v>1364</v>
      </c>
      <c r="E212" s="56">
        <v>697</v>
      </c>
      <c r="G212" s="55" t="s">
        <v>513</v>
      </c>
      <c r="H212" s="55" t="s">
        <v>12</v>
      </c>
      <c r="I212" s="55">
        <v>52</v>
      </c>
      <c r="J212" s="55" t="s">
        <v>1172</v>
      </c>
      <c r="K212" s="55">
        <v>21</v>
      </c>
      <c r="L212" s="39" t="s">
        <v>1466</v>
      </c>
      <c r="M212" s="39"/>
      <c r="N212" s="39" t="s">
        <v>1384</v>
      </c>
      <c r="P212" s="55" t="s">
        <v>52</v>
      </c>
      <c r="Q212" s="39" t="s">
        <v>1837</v>
      </c>
      <c r="R212" s="70" t="s">
        <v>1636</v>
      </c>
      <c r="T212" s="55" t="s">
        <v>64</v>
      </c>
      <c r="U212" s="39"/>
    </row>
    <row r="213" spans="3:22" ht="37.5" x14ac:dyDescent="0.35">
      <c r="C213" s="55" t="s">
        <v>1364</v>
      </c>
      <c r="E213" s="56">
        <v>698</v>
      </c>
      <c r="G213" s="55" t="s">
        <v>513</v>
      </c>
      <c r="H213" s="55" t="s">
        <v>12</v>
      </c>
      <c r="I213" s="55">
        <v>52</v>
      </c>
      <c r="J213" s="55" t="s">
        <v>1172</v>
      </c>
      <c r="K213" s="55">
        <v>21</v>
      </c>
      <c r="L213" s="39" t="s">
        <v>1467</v>
      </c>
      <c r="M213" s="39"/>
      <c r="P213" s="55" t="s">
        <v>50</v>
      </c>
      <c r="Q213" s="39" t="s">
        <v>1837</v>
      </c>
      <c r="R213" s="70" t="s">
        <v>1636</v>
      </c>
      <c r="T213" s="55" t="s">
        <v>65</v>
      </c>
      <c r="U213" s="39"/>
    </row>
    <row r="214" spans="3:22" ht="25" x14ac:dyDescent="0.35">
      <c r="C214" s="55" t="s">
        <v>1166</v>
      </c>
      <c r="E214" s="56">
        <v>612</v>
      </c>
      <c r="G214" s="55" t="s">
        <v>742</v>
      </c>
      <c r="H214" s="55" t="s">
        <v>12</v>
      </c>
      <c r="I214" s="55">
        <v>53</v>
      </c>
      <c r="J214" s="55" t="s">
        <v>97</v>
      </c>
      <c r="K214" s="55">
        <v>12</v>
      </c>
      <c r="L214" s="39" t="s">
        <v>1296</v>
      </c>
      <c r="M214" s="39"/>
      <c r="N214" s="39" t="s">
        <v>13</v>
      </c>
      <c r="R214" s="70" t="s">
        <v>1636</v>
      </c>
      <c r="S214" s="39" t="s">
        <v>1817</v>
      </c>
      <c r="T214" s="55" t="s">
        <v>69</v>
      </c>
      <c r="U214" s="39"/>
      <c r="V214" s="55" t="s">
        <v>56</v>
      </c>
    </row>
    <row r="215" spans="3:22" ht="25" x14ac:dyDescent="0.35">
      <c r="C215" s="55" t="s">
        <v>1364</v>
      </c>
      <c r="E215" s="56">
        <v>699</v>
      </c>
      <c r="G215" s="55" t="s">
        <v>513</v>
      </c>
      <c r="H215" s="55" t="s">
        <v>12</v>
      </c>
      <c r="I215" s="55">
        <v>53</v>
      </c>
      <c r="J215" s="55" t="s">
        <v>748</v>
      </c>
      <c r="K215" s="55">
        <v>31</v>
      </c>
      <c r="L215" s="39" t="s">
        <v>1468</v>
      </c>
      <c r="M215" s="39"/>
      <c r="N215" s="39" t="s">
        <v>1385</v>
      </c>
      <c r="P215" s="55" t="s">
        <v>52</v>
      </c>
      <c r="Q215" s="39" t="s">
        <v>1770</v>
      </c>
      <c r="R215" s="70" t="s">
        <v>1636</v>
      </c>
      <c r="S215" s="44"/>
      <c r="T215" s="55" t="s">
        <v>64</v>
      </c>
      <c r="U215" s="39"/>
    </row>
    <row r="216" spans="3:22" ht="37.5" x14ac:dyDescent="0.3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7.5" x14ac:dyDescent="0.3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7.5" x14ac:dyDescent="0.3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3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3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 x14ac:dyDescent="0.3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2.5" x14ac:dyDescent="0.35">
      <c r="C222" s="55" t="s">
        <v>985</v>
      </c>
      <c r="E222" s="56">
        <v>510</v>
      </c>
      <c r="G222" s="55" t="s">
        <v>986</v>
      </c>
      <c r="H222" s="55" t="s">
        <v>12</v>
      </c>
      <c r="I222" s="55">
        <v>55</v>
      </c>
      <c r="J222" s="55" t="s">
        <v>992</v>
      </c>
      <c r="K222" s="55">
        <v>6</v>
      </c>
      <c r="L222" s="39" t="s">
        <v>1059</v>
      </c>
      <c r="M222" s="39"/>
      <c r="N222" s="39" t="s">
        <v>1019</v>
      </c>
      <c r="R222" s="70" t="s">
        <v>1636</v>
      </c>
      <c r="S222" s="39" t="s">
        <v>1831</v>
      </c>
      <c r="T222" s="55" t="s">
        <v>69</v>
      </c>
      <c r="U222" s="39"/>
      <c r="V222" s="55" t="s">
        <v>1717</v>
      </c>
    </row>
    <row r="223" spans="3:22" ht="50" x14ac:dyDescent="0.35">
      <c r="C223" s="55" t="s">
        <v>1074</v>
      </c>
      <c r="E223" s="56">
        <v>533</v>
      </c>
      <c r="G223" s="55" t="s">
        <v>1075</v>
      </c>
      <c r="H223" s="55" t="s">
        <v>0</v>
      </c>
      <c r="I223" s="55">
        <v>55</v>
      </c>
      <c r="J223" s="55" t="s">
        <v>992</v>
      </c>
      <c r="K223" s="55">
        <v>11</v>
      </c>
      <c r="L223" s="39" t="s">
        <v>1109</v>
      </c>
      <c r="M223" s="39"/>
      <c r="N223" s="39" t="s">
        <v>1088</v>
      </c>
      <c r="P223" s="55" t="s">
        <v>50</v>
      </c>
      <c r="Q223" s="39" t="s">
        <v>1777</v>
      </c>
      <c r="R223" s="68"/>
      <c r="S223" s="44"/>
      <c r="T223" s="55" t="s">
        <v>65</v>
      </c>
      <c r="U223" s="39"/>
    </row>
    <row r="224" spans="3:22" ht="50" x14ac:dyDescent="0.35">
      <c r="C224" s="55" t="s">
        <v>1074</v>
      </c>
      <c r="E224" s="56">
        <v>534</v>
      </c>
      <c r="G224" s="55" t="s">
        <v>1075</v>
      </c>
      <c r="H224" s="55" t="s">
        <v>12</v>
      </c>
      <c r="I224" s="55">
        <v>55</v>
      </c>
      <c r="J224" s="55" t="s">
        <v>992</v>
      </c>
      <c r="K224" s="55">
        <v>13</v>
      </c>
      <c r="L224" s="39" t="s">
        <v>1110</v>
      </c>
      <c r="M224" s="39"/>
      <c r="N224" s="39" t="s">
        <v>1089</v>
      </c>
      <c r="P224" s="55" t="s">
        <v>52</v>
      </c>
      <c r="Q224" s="39" t="s">
        <v>1830</v>
      </c>
      <c r="R224" s="70" t="s">
        <v>1636</v>
      </c>
      <c r="T224" s="55" t="s">
        <v>67</v>
      </c>
      <c r="U224" s="39"/>
    </row>
    <row r="225" spans="3:22" ht="112.5" x14ac:dyDescent="0.35">
      <c r="C225" s="55" t="s">
        <v>985</v>
      </c>
      <c r="E225" s="56">
        <v>511</v>
      </c>
      <c r="G225" s="55" t="s">
        <v>986</v>
      </c>
      <c r="H225" s="55" t="s">
        <v>12</v>
      </c>
      <c r="I225" s="55">
        <v>55</v>
      </c>
      <c r="J225" s="55" t="s">
        <v>992</v>
      </c>
      <c r="K225" s="55">
        <v>14</v>
      </c>
      <c r="L225" s="39" t="s">
        <v>1060</v>
      </c>
      <c r="M225" s="39"/>
      <c r="N225" s="39" t="s">
        <v>1020</v>
      </c>
      <c r="R225" s="70" t="s">
        <v>1636</v>
      </c>
      <c r="S225" s="39" t="s">
        <v>1831</v>
      </c>
      <c r="T225" s="55" t="s">
        <v>69</v>
      </c>
      <c r="U225" s="39"/>
      <c r="V225" s="55" t="s">
        <v>1717</v>
      </c>
    </row>
    <row r="226" spans="3:22" ht="75" x14ac:dyDescent="0.35">
      <c r="C226" s="55" t="s">
        <v>1074</v>
      </c>
      <c r="E226" s="56">
        <v>536</v>
      </c>
      <c r="G226" s="55" t="s">
        <v>1075</v>
      </c>
      <c r="H226" s="55" t="s">
        <v>12</v>
      </c>
      <c r="I226" s="55">
        <v>55</v>
      </c>
      <c r="J226" s="55" t="s">
        <v>992</v>
      </c>
      <c r="K226" s="55">
        <v>23</v>
      </c>
      <c r="L226" s="39" t="s">
        <v>1110</v>
      </c>
      <c r="M226" s="39"/>
      <c r="N226" s="39" t="s">
        <v>1091</v>
      </c>
      <c r="P226" s="55" t="s">
        <v>52</v>
      </c>
      <c r="Q226" s="39" t="s">
        <v>1830</v>
      </c>
      <c r="R226" s="70" t="s">
        <v>1636</v>
      </c>
      <c r="T226" s="55" t="s">
        <v>67</v>
      </c>
      <c r="U226" s="39"/>
    </row>
    <row r="227" spans="3:22" ht="75" x14ac:dyDescent="0.35">
      <c r="C227" s="55" t="s">
        <v>1074</v>
      </c>
      <c r="E227" s="56">
        <v>537</v>
      </c>
      <c r="G227" s="55" t="s">
        <v>1075</v>
      </c>
      <c r="H227" s="55" t="s">
        <v>12</v>
      </c>
      <c r="I227" s="55">
        <v>55</v>
      </c>
      <c r="J227" s="55" t="s">
        <v>992</v>
      </c>
      <c r="K227" s="55">
        <v>31</v>
      </c>
      <c r="L227" s="39" t="s">
        <v>1110</v>
      </c>
      <c r="M227" s="39"/>
      <c r="N227" s="39" t="s">
        <v>1092</v>
      </c>
      <c r="P227" s="55" t="s">
        <v>52</v>
      </c>
      <c r="Q227" s="39" t="s">
        <v>1830</v>
      </c>
      <c r="R227" s="70" t="s">
        <v>1636</v>
      </c>
      <c r="T227" s="55" t="s">
        <v>67</v>
      </c>
      <c r="U227" s="39"/>
    </row>
    <row r="228" spans="3:22" ht="262.5" x14ac:dyDescent="0.35">
      <c r="C228" s="55" t="s">
        <v>1074</v>
      </c>
      <c r="E228" s="56">
        <v>535</v>
      </c>
      <c r="G228" s="55" t="s">
        <v>1075</v>
      </c>
      <c r="H228" s="55" t="s">
        <v>12</v>
      </c>
      <c r="I228" s="55">
        <v>55</v>
      </c>
      <c r="J228" s="55" t="s">
        <v>992</v>
      </c>
      <c r="K228" s="55" t="s">
        <v>1078</v>
      </c>
      <c r="L228" s="39" t="s">
        <v>1110</v>
      </c>
      <c r="M228" s="39"/>
      <c r="N228" s="39" t="s">
        <v>1090</v>
      </c>
      <c r="P228" s="55" t="s">
        <v>52</v>
      </c>
      <c r="Q228" s="39" t="s">
        <v>1830</v>
      </c>
      <c r="R228" s="70" t="s">
        <v>1636</v>
      </c>
      <c r="T228" s="55" t="s">
        <v>67</v>
      </c>
      <c r="U228" s="39"/>
    </row>
    <row r="229" spans="3:22" ht="75" x14ac:dyDescent="0.35">
      <c r="C229" s="55" t="s">
        <v>1074</v>
      </c>
      <c r="E229" s="56">
        <v>538</v>
      </c>
      <c r="G229" s="55" t="s">
        <v>1075</v>
      </c>
      <c r="H229" s="55" t="s">
        <v>12</v>
      </c>
      <c r="I229" s="55">
        <v>56</v>
      </c>
      <c r="J229" s="55" t="s">
        <v>992</v>
      </c>
      <c r="K229" s="55">
        <v>3</v>
      </c>
      <c r="L229" s="39" t="s">
        <v>1110</v>
      </c>
      <c r="M229" s="39"/>
      <c r="N229" s="39" t="s">
        <v>1093</v>
      </c>
      <c r="P229" s="55" t="s">
        <v>52</v>
      </c>
      <c r="Q229" s="39" t="s">
        <v>1830</v>
      </c>
      <c r="R229" s="70" t="s">
        <v>1636</v>
      </c>
      <c r="T229" s="55" t="s">
        <v>67</v>
      </c>
      <c r="U229" s="39"/>
    </row>
    <row r="230" spans="3:22" ht="25" x14ac:dyDescent="0.35">
      <c r="C230" s="55" t="s">
        <v>1364</v>
      </c>
      <c r="E230" s="56">
        <v>704</v>
      </c>
      <c r="G230" s="55" t="s">
        <v>513</v>
      </c>
      <c r="H230" s="55" t="s">
        <v>12</v>
      </c>
      <c r="I230" s="55">
        <v>56</v>
      </c>
      <c r="J230" s="55" t="s">
        <v>1365</v>
      </c>
      <c r="K230" s="55">
        <v>7</v>
      </c>
      <c r="L230" s="39" t="s">
        <v>1469</v>
      </c>
      <c r="M230" s="39"/>
      <c r="N230" s="39" t="s">
        <v>1390</v>
      </c>
      <c r="P230" s="55" t="s">
        <v>52</v>
      </c>
      <c r="Q230" s="39" t="s">
        <v>1770</v>
      </c>
      <c r="R230" s="70" t="s">
        <v>1636</v>
      </c>
      <c r="S230" s="44"/>
      <c r="T230" s="55" t="s">
        <v>64</v>
      </c>
      <c r="U230" s="39"/>
    </row>
    <row r="231" spans="3:22" ht="37.5" x14ac:dyDescent="0.35">
      <c r="C231" s="55" t="s">
        <v>512</v>
      </c>
      <c r="E231" s="56">
        <v>208</v>
      </c>
      <c r="G231" s="55" t="s">
        <v>513</v>
      </c>
      <c r="H231" s="55" t="s">
        <v>12</v>
      </c>
      <c r="I231" s="55">
        <v>57</v>
      </c>
      <c r="J231" s="55" t="s">
        <v>519</v>
      </c>
      <c r="K231" s="55">
        <v>11</v>
      </c>
      <c r="L231" s="39" t="s">
        <v>558</v>
      </c>
      <c r="M231" s="39"/>
      <c r="N231" s="39" t="s">
        <v>619</v>
      </c>
      <c r="P231" s="78" t="s">
        <v>49</v>
      </c>
      <c r="Q231" s="47" t="s">
        <v>1714</v>
      </c>
      <c r="R231" s="68" t="s">
        <v>1637</v>
      </c>
      <c r="S231" s="44"/>
      <c r="T231" s="55" t="s">
        <v>64</v>
      </c>
      <c r="U231" s="39"/>
    </row>
    <row r="232" spans="3:22" ht="387.5" x14ac:dyDescent="0.35">
      <c r="C232" s="55" t="s">
        <v>367</v>
      </c>
      <c r="D232" s="56"/>
      <c r="E232" s="56">
        <v>161</v>
      </c>
      <c r="F232" s="56"/>
      <c r="G232" s="55" t="s">
        <v>368</v>
      </c>
      <c r="H232" s="55" t="s">
        <v>12</v>
      </c>
      <c r="I232" s="55">
        <v>57</v>
      </c>
      <c r="J232" s="55" t="s">
        <v>98</v>
      </c>
      <c r="K232" s="55">
        <v>13</v>
      </c>
      <c r="L232" s="39" t="s">
        <v>443</v>
      </c>
      <c r="M232" s="39"/>
      <c r="N232" s="39" t="s">
        <v>496</v>
      </c>
      <c r="R232" s="68" t="s">
        <v>1637</v>
      </c>
      <c r="S232" s="39" t="s">
        <v>1817</v>
      </c>
      <c r="T232" s="55" t="s">
        <v>69</v>
      </c>
      <c r="U232" s="39"/>
      <c r="V232" s="55" t="s">
        <v>56</v>
      </c>
    </row>
    <row r="233" spans="3:22" ht="37.5" x14ac:dyDescent="0.35">
      <c r="C233" s="55" t="s">
        <v>47</v>
      </c>
      <c r="E233" s="56">
        <v>277</v>
      </c>
      <c r="G233" s="55" t="s">
        <v>709</v>
      </c>
      <c r="H233" s="55" t="s">
        <v>12</v>
      </c>
      <c r="I233" s="55">
        <v>57</v>
      </c>
      <c r="J233" s="55" t="s">
        <v>98</v>
      </c>
      <c r="K233" s="55">
        <v>15</v>
      </c>
      <c r="L233" s="39" t="s">
        <v>717</v>
      </c>
      <c r="M233" s="39"/>
      <c r="N233" s="39" t="s">
        <v>31</v>
      </c>
      <c r="R233" s="68" t="s">
        <v>1637</v>
      </c>
      <c r="S233" s="39" t="s">
        <v>1817</v>
      </c>
      <c r="T233" s="55" t="s">
        <v>69</v>
      </c>
      <c r="U233" s="39"/>
      <c r="V233" s="55" t="s">
        <v>56</v>
      </c>
    </row>
    <row r="234" spans="3:22" ht="25" x14ac:dyDescent="0.35">
      <c r="C234" s="55" t="s">
        <v>47</v>
      </c>
      <c r="E234" s="56">
        <v>278</v>
      </c>
      <c r="G234" s="55" t="s">
        <v>709</v>
      </c>
      <c r="H234" s="55" t="s">
        <v>12</v>
      </c>
      <c r="I234" s="55">
        <v>57</v>
      </c>
      <c r="J234" s="55" t="s">
        <v>98</v>
      </c>
      <c r="K234" s="55">
        <v>15</v>
      </c>
      <c r="L234" s="39" t="s">
        <v>718</v>
      </c>
      <c r="M234" s="39"/>
      <c r="N234" s="39" t="s">
        <v>31</v>
      </c>
      <c r="R234" s="68" t="s">
        <v>1637</v>
      </c>
      <c r="S234" s="39" t="s">
        <v>1817</v>
      </c>
      <c r="T234" s="55" t="s">
        <v>69</v>
      </c>
      <c r="U234" s="39"/>
      <c r="V234" s="55" t="s">
        <v>56</v>
      </c>
    </row>
    <row r="235" spans="3:22" ht="37.5" x14ac:dyDescent="0.35">
      <c r="C235" s="55" t="s">
        <v>1166</v>
      </c>
      <c r="E235" s="56">
        <v>614</v>
      </c>
      <c r="G235" s="55" t="s">
        <v>742</v>
      </c>
      <c r="H235" s="55" t="s">
        <v>12</v>
      </c>
      <c r="I235" s="55">
        <v>57</v>
      </c>
      <c r="J235" s="55" t="s">
        <v>98</v>
      </c>
      <c r="K235" s="55">
        <v>16</v>
      </c>
      <c r="L235" s="39" t="s">
        <v>1298</v>
      </c>
      <c r="M235" s="39"/>
      <c r="N235" s="39" t="s">
        <v>13</v>
      </c>
      <c r="R235" s="68" t="s">
        <v>1637</v>
      </c>
      <c r="S235" s="39" t="s">
        <v>1817</v>
      </c>
      <c r="T235" s="55" t="s">
        <v>69</v>
      </c>
      <c r="U235" s="39"/>
      <c r="V235" s="55" t="s">
        <v>56</v>
      </c>
    </row>
    <row r="236" spans="3:22" ht="25" x14ac:dyDescent="0.35">
      <c r="C236" s="55" t="s">
        <v>1364</v>
      </c>
      <c r="E236" s="56">
        <v>705</v>
      </c>
      <c r="G236" s="55" t="s">
        <v>513</v>
      </c>
      <c r="H236" s="55" t="s">
        <v>12</v>
      </c>
      <c r="I236" s="55">
        <v>57</v>
      </c>
      <c r="J236" s="55" t="s">
        <v>98</v>
      </c>
      <c r="K236" s="55">
        <v>17</v>
      </c>
      <c r="L236" s="39" t="s">
        <v>1470</v>
      </c>
      <c r="M236" s="39"/>
      <c r="P236" s="55" t="s">
        <v>52</v>
      </c>
      <c r="Q236" s="39" t="s">
        <v>1837</v>
      </c>
      <c r="R236" s="68" t="s">
        <v>1637</v>
      </c>
      <c r="T236" s="55" t="s">
        <v>64</v>
      </c>
      <c r="U236" s="39"/>
    </row>
    <row r="237" spans="3:22" ht="50" x14ac:dyDescent="0.35">
      <c r="C237" s="55" t="s">
        <v>1166</v>
      </c>
      <c r="E237" s="56">
        <v>615</v>
      </c>
      <c r="G237" s="55" t="s">
        <v>742</v>
      </c>
      <c r="H237" s="55" t="s">
        <v>12</v>
      </c>
      <c r="I237" s="55">
        <v>57</v>
      </c>
      <c r="J237" s="55" t="s">
        <v>98</v>
      </c>
      <c r="K237" s="55">
        <v>18</v>
      </c>
      <c r="L237" s="39" t="s">
        <v>1299</v>
      </c>
      <c r="M237" s="39"/>
      <c r="N237" s="39" t="s">
        <v>13</v>
      </c>
      <c r="R237" s="68" t="s">
        <v>1637</v>
      </c>
      <c r="S237" s="39" t="s">
        <v>1817</v>
      </c>
      <c r="T237" s="55" t="s">
        <v>69</v>
      </c>
      <c r="U237" s="39"/>
      <c r="V237" s="55" t="s">
        <v>56</v>
      </c>
    </row>
    <row r="238" spans="3:22" ht="100" x14ac:dyDescent="0.3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50" x14ac:dyDescent="0.3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1714</v>
      </c>
      <c r="R239" s="68" t="s">
        <v>1637</v>
      </c>
      <c r="S239" s="39" t="s">
        <v>1816</v>
      </c>
      <c r="T239" s="55" t="s">
        <v>64</v>
      </c>
      <c r="U239" s="39"/>
    </row>
    <row r="240" spans="3:22" ht="37.5" x14ac:dyDescent="0.35">
      <c r="C240" s="55" t="s">
        <v>1364</v>
      </c>
      <c r="E240" s="56">
        <v>707</v>
      </c>
      <c r="G240" s="55" t="s">
        <v>513</v>
      </c>
      <c r="H240" s="55" t="s">
        <v>12</v>
      </c>
      <c r="I240" s="55">
        <v>58</v>
      </c>
      <c r="J240" s="55" t="s">
        <v>98</v>
      </c>
      <c r="K240" s="55">
        <v>1</v>
      </c>
      <c r="L240" s="39" t="s">
        <v>1472</v>
      </c>
      <c r="M240" s="39"/>
      <c r="P240" s="55" t="s">
        <v>52</v>
      </c>
      <c r="Q240" s="47" t="s">
        <v>1714</v>
      </c>
      <c r="R240" s="68" t="s">
        <v>1637</v>
      </c>
      <c r="S240" s="39" t="s">
        <v>1816</v>
      </c>
      <c r="T240" s="55" t="s">
        <v>64</v>
      </c>
      <c r="U240" s="39"/>
    </row>
    <row r="241" spans="3:22" ht="75" x14ac:dyDescent="0.35">
      <c r="C241" s="55" t="s">
        <v>39</v>
      </c>
      <c r="D241" s="56"/>
      <c r="E241" s="56">
        <v>76</v>
      </c>
      <c r="F241" s="56"/>
      <c r="G241" s="55" t="s">
        <v>40</v>
      </c>
      <c r="H241" s="61" t="s">
        <v>12</v>
      </c>
      <c r="I241" s="61">
        <v>58</v>
      </c>
      <c r="J241" s="62" t="s">
        <v>98</v>
      </c>
      <c r="K241" s="61">
        <v>3</v>
      </c>
      <c r="L241" s="39" t="s">
        <v>289</v>
      </c>
      <c r="M241" s="39"/>
      <c r="N241" s="39" t="s">
        <v>290</v>
      </c>
      <c r="O241" s="39"/>
      <c r="R241" s="68" t="s">
        <v>1637</v>
      </c>
      <c r="S241" s="39" t="s">
        <v>1817</v>
      </c>
      <c r="T241" s="55" t="s">
        <v>69</v>
      </c>
      <c r="U241" s="39"/>
      <c r="V241" s="55" t="s">
        <v>56</v>
      </c>
    </row>
    <row r="242" spans="3:22" ht="100" x14ac:dyDescent="0.35">
      <c r="C242" s="55" t="s">
        <v>47</v>
      </c>
      <c r="E242" s="56">
        <v>279</v>
      </c>
      <c r="G242" s="55" t="s">
        <v>709</v>
      </c>
      <c r="H242" s="55" t="s">
        <v>12</v>
      </c>
      <c r="I242" s="55">
        <v>58</v>
      </c>
      <c r="J242" s="55" t="s">
        <v>98</v>
      </c>
      <c r="K242" s="55">
        <v>3</v>
      </c>
      <c r="L242" s="39" t="s">
        <v>719</v>
      </c>
      <c r="M242" s="39"/>
      <c r="N242" s="39" t="s">
        <v>31</v>
      </c>
      <c r="R242" s="68" t="s">
        <v>1637</v>
      </c>
      <c r="S242" s="39" t="s">
        <v>1817</v>
      </c>
      <c r="T242" s="55" t="s">
        <v>69</v>
      </c>
      <c r="U242" s="39"/>
      <c r="V242" s="55" t="s">
        <v>56</v>
      </c>
    </row>
    <row r="243" spans="3:22" ht="87.5" x14ac:dyDescent="0.35">
      <c r="C243" s="55" t="s">
        <v>47</v>
      </c>
      <c r="E243" s="56">
        <v>280</v>
      </c>
      <c r="G243" s="55" t="s">
        <v>709</v>
      </c>
      <c r="H243" s="55" t="s">
        <v>12</v>
      </c>
      <c r="I243" s="55">
        <v>58</v>
      </c>
      <c r="J243" s="55" t="s">
        <v>98</v>
      </c>
      <c r="K243" s="55">
        <v>4</v>
      </c>
      <c r="L243" s="39" t="s">
        <v>720</v>
      </c>
      <c r="M243" s="39"/>
      <c r="N243" s="39" t="s">
        <v>31</v>
      </c>
      <c r="R243" s="68" t="s">
        <v>1637</v>
      </c>
      <c r="S243" s="39" t="s">
        <v>1817</v>
      </c>
      <c r="T243" s="55" t="s">
        <v>69</v>
      </c>
      <c r="U243" s="39"/>
      <c r="V243" s="55" t="s">
        <v>56</v>
      </c>
    </row>
    <row r="244" spans="3:22" ht="25" x14ac:dyDescent="0.35">
      <c r="C244" s="55" t="s">
        <v>1151</v>
      </c>
      <c r="E244" s="56">
        <v>568</v>
      </c>
      <c r="G244" s="55" t="s">
        <v>742</v>
      </c>
      <c r="H244" s="55" t="s">
        <v>0</v>
      </c>
      <c r="I244" s="55">
        <v>58</v>
      </c>
      <c r="J244" s="55" t="s">
        <v>98</v>
      </c>
      <c r="K244" s="55">
        <v>6</v>
      </c>
      <c r="L244" s="39" t="s">
        <v>1161</v>
      </c>
      <c r="M244" s="39"/>
      <c r="N244" s="39" t="s">
        <v>1154</v>
      </c>
      <c r="P244" s="55" t="s">
        <v>49</v>
      </c>
      <c r="Q244" s="39" t="s">
        <v>1834</v>
      </c>
      <c r="R244" s="68"/>
      <c r="T244" s="55" t="s">
        <v>67</v>
      </c>
      <c r="U244" s="39"/>
    </row>
    <row r="245" spans="3:22" ht="62.5" x14ac:dyDescent="0.35">
      <c r="C245" s="55" t="s">
        <v>1364</v>
      </c>
      <c r="E245" s="56">
        <v>708</v>
      </c>
      <c r="G245" s="55" t="s">
        <v>513</v>
      </c>
      <c r="H245" s="55" t="s">
        <v>12</v>
      </c>
      <c r="I245" s="55">
        <v>58</v>
      </c>
      <c r="J245" s="55" t="s">
        <v>397</v>
      </c>
      <c r="K245" s="55">
        <v>9</v>
      </c>
      <c r="L245" s="39" t="s">
        <v>1473</v>
      </c>
      <c r="M245" s="39"/>
      <c r="R245" s="68"/>
      <c r="S245" s="39" t="s">
        <v>1817</v>
      </c>
      <c r="T245" s="55" t="s">
        <v>69</v>
      </c>
      <c r="U245" s="39" t="s">
        <v>1793</v>
      </c>
      <c r="V245" s="55" t="s">
        <v>56</v>
      </c>
    </row>
    <row r="246" spans="3:22" ht="25" x14ac:dyDescent="0.3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0" x14ac:dyDescent="0.35">
      <c r="C247" s="55" t="s">
        <v>47</v>
      </c>
      <c r="E247" s="56">
        <v>289</v>
      </c>
      <c r="G247" s="55" t="s">
        <v>709</v>
      </c>
      <c r="H247" s="55" t="s">
        <v>12</v>
      </c>
      <c r="I247" s="55">
        <v>58</v>
      </c>
      <c r="J247" s="55" t="s">
        <v>98</v>
      </c>
      <c r="K247" s="55">
        <v>17</v>
      </c>
      <c r="L247" s="39" t="s">
        <v>729</v>
      </c>
      <c r="M247" s="39"/>
      <c r="N247" s="39" t="s">
        <v>31</v>
      </c>
      <c r="R247" s="68" t="s">
        <v>1637</v>
      </c>
      <c r="S247" s="39" t="s">
        <v>1817</v>
      </c>
      <c r="T247" s="55" t="s">
        <v>69</v>
      </c>
      <c r="U247" s="39"/>
      <c r="V247" s="55" t="s">
        <v>56</v>
      </c>
    </row>
    <row r="248" spans="3:22" ht="62.5" x14ac:dyDescent="0.35">
      <c r="C248" s="55" t="s">
        <v>47</v>
      </c>
      <c r="E248" s="56">
        <v>290</v>
      </c>
      <c r="G248" s="55" t="s">
        <v>709</v>
      </c>
      <c r="H248" s="55" t="s">
        <v>12</v>
      </c>
      <c r="I248" s="55">
        <v>58</v>
      </c>
      <c r="J248" s="55" t="s">
        <v>98</v>
      </c>
      <c r="K248" s="55">
        <v>17</v>
      </c>
      <c r="L248" s="39" t="s">
        <v>730</v>
      </c>
      <c r="M248" s="39"/>
      <c r="N248" s="39" t="s">
        <v>714</v>
      </c>
      <c r="R248" s="68" t="s">
        <v>1637</v>
      </c>
      <c r="S248" s="39" t="s">
        <v>1817</v>
      </c>
      <c r="T248" s="55" t="s">
        <v>69</v>
      </c>
      <c r="U248" s="39"/>
      <c r="V248" s="55" t="s">
        <v>56</v>
      </c>
    </row>
    <row r="249" spans="3:22" ht="37.5" x14ac:dyDescent="0.35">
      <c r="C249" s="55" t="s">
        <v>47</v>
      </c>
      <c r="E249" s="56">
        <v>291</v>
      </c>
      <c r="G249" s="55" t="s">
        <v>709</v>
      </c>
      <c r="H249" s="55" t="s">
        <v>12</v>
      </c>
      <c r="I249" s="55">
        <v>58</v>
      </c>
      <c r="J249" s="55" t="s">
        <v>98</v>
      </c>
      <c r="K249" s="55">
        <v>17</v>
      </c>
      <c r="L249" s="39" t="s">
        <v>731</v>
      </c>
      <c r="M249" s="39"/>
      <c r="N249" s="39" t="s">
        <v>31</v>
      </c>
      <c r="R249" s="68" t="s">
        <v>1637</v>
      </c>
      <c r="S249" s="39" t="s">
        <v>1817</v>
      </c>
      <c r="T249" s="55" t="s">
        <v>69</v>
      </c>
      <c r="U249" s="39"/>
      <c r="V249" s="55" t="s">
        <v>56</v>
      </c>
    </row>
    <row r="250" spans="3:22" ht="62.5" x14ac:dyDescent="0.35">
      <c r="C250" s="55" t="s">
        <v>47</v>
      </c>
      <c r="E250" s="56">
        <v>286</v>
      </c>
      <c r="G250" s="55" t="s">
        <v>709</v>
      </c>
      <c r="H250" s="55" t="s">
        <v>12</v>
      </c>
      <c r="I250" s="55">
        <v>58</v>
      </c>
      <c r="J250" s="55" t="s">
        <v>223</v>
      </c>
      <c r="K250" s="55">
        <v>18</v>
      </c>
      <c r="L250" s="39" t="s">
        <v>726</v>
      </c>
      <c r="M250" s="39"/>
      <c r="N250" s="39" t="s">
        <v>31</v>
      </c>
      <c r="R250" s="68" t="s">
        <v>1637</v>
      </c>
      <c r="S250" s="39" t="s">
        <v>1817</v>
      </c>
      <c r="T250" s="55" t="s">
        <v>69</v>
      </c>
      <c r="U250" s="39"/>
      <c r="V250" s="55" t="s">
        <v>56</v>
      </c>
    </row>
    <row r="251" spans="3:22" ht="25" x14ac:dyDescent="0.35">
      <c r="C251" s="55" t="s">
        <v>39</v>
      </c>
      <c r="D251" s="56"/>
      <c r="E251" s="56">
        <v>77</v>
      </c>
      <c r="F251" s="56"/>
      <c r="G251" s="55" t="s">
        <v>40</v>
      </c>
      <c r="H251" s="61" t="s">
        <v>12</v>
      </c>
      <c r="I251" s="61">
        <v>58</v>
      </c>
      <c r="J251" s="62" t="s">
        <v>223</v>
      </c>
      <c r="K251" s="61">
        <v>19</v>
      </c>
      <c r="L251" s="39" t="s">
        <v>291</v>
      </c>
      <c r="M251" s="39"/>
      <c r="N251" s="39" t="s">
        <v>292</v>
      </c>
      <c r="O251" s="39"/>
      <c r="R251" s="68" t="s">
        <v>1637</v>
      </c>
      <c r="T251" s="55" t="s">
        <v>69</v>
      </c>
      <c r="U251" s="39" t="s">
        <v>1839</v>
      </c>
      <c r="V251" s="55" t="s">
        <v>75</v>
      </c>
    </row>
    <row r="252" spans="3:22" ht="50" x14ac:dyDescent="0.35">
      <c r="C252" s="55" t="s">
        <v>367</v>
      </c>
      <c r="E252" s="56">
        <v>155</v>
      </c>
      <c r="G252" s="55" t="s">
        <v>368</v>
      </c>
      <c r="H252" s="55" t="s">
        <v>12</v>
      </c>
      <c r="I252" s="55">
        <v>58</v>
      </c>
      <c r="J252" s="55" t="s">
        <v>382</v>
      </c>
      <c r="K252" s="55">
        <v>21</v>
      </c>
      <c r="L252" s="39" t="s">
        <v>437</v>
      </c>
      <c r="M252" s="39"/>
      <c r="N252" s="39" t="s">
        <v>490</v>
      </c>
      <c r="P252" s="78" t="s">
        <v>49</v>
      </c>
      <c r="Q252" s="47" t="s">
        <v>1714</v>
      </c>
      <c r="R252" s="68" t="s">
        <v>1637</v>
      </c>
      <c r="S252" s="44"/>
      <c r="T252" s="55" t="s">
        <v>64</v>
      </c>
      <c r="U252" s="39"/>
    </row>
    <row r="253" spans="3:22" ht="37.5" x14ac:dyDescent="0.35">
      <c r="C253" s="55" t="s">
        <v>1364</v>
      </c>
      <c r="E253" s="56">
        <v>709</v>
      </c>
      <c r="G253" s="55" t="s">
        <v>513</v>
      </c>
      <c r="H253" s="55" t="s">
        <v>12</v>
      </c>
      <c r="I253" s="55">
        <v>58</v>
      </c>
      <c r="J253" s="55" t="s">
        <v>223</v>
      </c>
      <c r="K253" s="55">
        <v>23</v>
      </c>
      <c r="L253" s="39" t="s">
        <v>1474</v>
      </c>
      <c r="M253" s="39"/>
      <c r="N253" s="39" t="s">
        <v>1392</v>
      </c>
      <c r="P253" s="55" t="s">
        <v>50</v>
      </c>
      <c r="Q253" s="39" t="s">
        <v>1813</v>
      </c>
      <c r="R253" s="68" t="s">
        <v>1637</v>
      </c>
      <c r="T253" s="55" t="s">
        <v>65</v>
      </c>
      <c r="U253" s="39"/>
    </row>
    <row r="254" spans="3:22" ht="62.5" x14ac:dyDescent="0.35">
      <c r="C254" s="55" t="s">
        <v>512</v>
      </c>
      <c r="D254" s="56"/>
      <c r="E254" s="56">
        <v>209</v>
      </c>
      <c r="F254" s="56"/>
      <c r="G254" s="55" t="s">
        <v>513</v>
      </c>
      <c r="H254" s="55" t="s">
        <v>12</v>
      </c>
      <c r="I254" s="55">
        <v>58</v>
      </c>
      <c r="J254" s="57" t="s">
        <v>223</v>
      </c>
      <c r="K254" s="55">
        <v>26</v>
      </c>
      <c r="L254" s="39" t="s">
        <v>559</v>
      </c>
      <c r="M254" s="39"/>
      <c r="N254" s="39" t="s">
        <v>620</v>
      </c>
      <c r="P254" s="55" t="s">
        <v>52</v>
      </c>
      <c r="Q254" s="39" t="s">
        <v>1837</v>
      </c>
      <c r="R254" s="68" t="s">
        <v>1637</v>
      </c>
      <c r="T254" s="55" t="s">
        <v>64</v>
      </c>
      <c r="U254" s="39"/>
    </row>
    <row r="255" spans="3:22" ht="37.5" x14ac:dyDescent="0.3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7.5" x14ac:dyDescent="0.35">
      <c r="C256" s="55" t="s">
        <v>10</v>
      </c>
      <c r="E256" s="56">
        <v>16</v>
      </c>
      <c r="G256" s="55" t="s">
        <v>11</v>
      </c>
      <c r="H256" s="55" t="s">
        <v>12</v>
      </c>
      <c r="I256" s="55">
        <v>58</v>
      </c>
      <c r="J256" s="57" t="s">
        <v>98</v>
      </c>
      <c r="K256" s="55">
        <v>30</v>
      </c>
      <c r="L256" s="39" t="s">
        <v>141</v>
      </c>
      <c r="M256" s="39"/>
      <c r="N256" s="39" t="s">
        <v>142</v>
      </c>
      <c r="P256" s="55" t="s">
        <v>52</v>
      </c>
      <c r="Q256" s="39" t="s">
        <v>1837</v>
      </c>
      <c r="R256" s="68" t="s">
        <v>1637</v>
      </c>
      <c r="T256" s="55" t="s">
        <v>64</v>
      </c>
      <c r="U256" s="39"/>
    </row>
    <row r="257" spans="3:22" ht="50" x14ac:dyDescent="0.35">
      <c r="C257" s="55" t="s">
        <v>1166</v>
      </c>
      <c r="E257" s="56">
        <v>618</v>
      </c>
      <c r="G257" s="55" t="s">
        <v>742</v>
      </c>
      <c r="H257" s="55" t="s">
        <v>12</v>
      </c>
      <c r="I257" s="55">
        <v>58</v>
      </c>
      <c r="J257" s="55" t="s">
        <v>223</v>
      </c>
      <c r="K257" s="55">
        <v>30</v>
      </c>
      <c r="L257" s="39" t="s">
        <v>1302</v>
      </c>
      <c r="M257" s="39"/>
      <c r="N257" s="39" t="s">
        <v>1214</v>
      </c>
      <c r="R257" s="68" t="s">
        <v>1637</v>
      </c>
      <c r="S257" s="39" t="s">
        <v>1817</v>
      </c>
      <c r="T257" s="55" t="s">
        <v>69</v>
      </c>
      <c r="U257" s="39"/>
      <c r="V257" s="55" t="s">
        <v>56</v>
      </c>
    </row>
    <row r="258" spans="3:22" ht="62.5" x14ac:dyDescent="0.35">
      <c r="C258" s="55" t="s">
        <v>1166</v>
      </c>
      <c r="E258" s="56">
        <v>617</v>
      </c>
      <c r="G258" s="55" t="s">
        <v>742</v>
      </c>
      <c r="H258" s="55" t="s">
        <v>12</v>
      </c>
      <c r="I258" s="55">
        <v>58</v>
      </c>
      <c r="J258" s="55" t="s">
        <v>223</v>
      </c>
      <c r="K258" s="55">
        <v>33</v>
      </c>
      <c r="L258" s="39" t="s">
        <v>1301</v>
      </c>
      <c r="M258" s="39"/>
      <c r="N258" s="39" t="s">
        <v>1213</v>
      </c>
      <c r="R258" s="68"/>
      <c r="S258" s="39" t="s">
        <v>1817</v>
      </c>
      <c r="T258" s="55" t="s">
        <v>69</v>
      </c>
      <c r="U258" s="39" t="s">
        <v>1794</v>
      </c>
      <c r="V258" s="55" t="s">
        <v>56</v>
      </c>
    </row>
    <row r="259" spans="3:22" ht="25" x14ac:dyDescent="0.35">
      <c r="C259" s="55" t="s">
        <v>1581</v>
      </c>
      <c r="E259" s="56">
        <v>896</v>
      </c>
      <c r="G259" s="55" t="s">
        <v>1582</v>
      </c>
      <c r="H259" s="55" t="s">
        <v>12</v>
      </c>
      <c r="I259" s="55">
        <v>59</v>
      </c>
      <c r="J259" s="55" t="s">
        <v>97</v>
      </c>
      <c r="K259" s="55">
        <v>1</v>
      </c>
      <c r="L259" s="39" t="s">
        <v>1598</v>
      </c>
      <c r="M259" s="39"/>
      <c r="R259" s="68" t="s">
        <v>1637</v>
      </c>
      <c r="S259" s="39" t="s">
        <v>1817</v>
      </c>
      <c r="T259" s="55" t="s">
        <v>69</v>
      </c>
      <c r="U259" s="39"/>
      <c r="V259" s="55" t="s">
        <v>56</v>
      </c>
    </row>
    <row r="260" spans="3:22" ht="25" x14ac:dyDescent="0.3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1817</v>
      </c>
      <c r="T260" s="55" t="s">
        <v>69</v>
      </c>
      <c r="U260" s="39"/>
      <c r="V260" s="55" t="s">
        <v>56</v>
      </c>
    </row>
    <row r="261" spans="3:22" ht="87.5" x14ac:dyDescent="0.35">
      <c r="C261" s="55" t="s">
        <v>512</v>
      </c>
      <c r="E261" s="56">
        <v>210</v>
      </c>
      <c r="G261" s="55" t="s">
        <v>513</v>
      </c>
      <c r="H261" s="55" t="s">
        <v>12</v>
      </c>
      <c r="I261" s="55">
        <v>59</v>
      </c>
      <c r="J261" s="55" t="s">
        <v>223</v>
      </c>
      <c r="K261" s="55">
        <v>1</v>
      </c>
      <c r="L261" s="39" t="s">
        <v>560</v>
      </c>
      <c r="M261" s="39"/>
      <c r="N261" s="39" t="s">
        <v>621</v>
      </c>
      <c r="R261" s="68" t="s">
        <v>1637</v>
      </c>
      <c r="S261" s="39" t="s">
        <v>1817</v>
      </c>
      <c r="T261" s="55" t="s">
        <v>69</v>
      </c>
      <c r="U261" s="39"/>
      <c r="V261" s="55" t="s">
        <v>56</v>
      </c>
    </row>
    <row r="262" spans="3:22" ht="25" x14ac:dyDescent="0.35">
      <c r="C262" s="55" t="s">
        <v>47</v>
      </c>
      <c r="E262" s="56">
        <v>281</v>
      </c>
      <c r="G262" s="55" t="s">
        <v>709</v>
      </c>
      <c r="H262" s="55" t="s">
        <v>12</v>
      </c>
      <c r="I262" s="55">
        <v>59</v>
      </c>
      <c r="J262" s="55" t="s">
        <v>223</v>
      </c>
      <c r="K262" s="55">
        <v>1</v>
      </c>
      <c r="L262" s="39" t="s">
        <v>721</v>
      </c>
      <c r="M262" s="39"/>
      <c r="N262" s="39" t="s">
        <v>31</v>
      </c>
      <c r="R262" s="68" t="s">
        <v>1637</v>
      </c>
      <c r="S262" s="39" t="s">
        <v>1817</v>
      </c>
      <c r="T262" s="55" t="s">
        <v>69</v>
      </c>
      <c r="U262" s="39"/>
      <c r="V262" s="55" t="s">
        <v>56</v>
      </c>
    </row>
    <row r="263" spans="3:22" x14ac:dyDescent="0.35">
      <c r="C263" s="55" t="s">
        <v>741</v>
      </c>
      <c r="E263" s="56">
        <v>326</v>
      </c>
      <c r="G263" s="55" t="s">
        <v>742</v>
      </c>
      <c r="H263" s="55" t="s">
        <v>12</v>
      </c>
      <c r="I263" s="55">
        <v>59</v>
      </c>
      <c r="J263" s="55" t="s">
        <v>223</v>
      </c>
      <c r="K263" s="55">
        <v>1</v>
      </c>
      <c r="L263" s="39" t="s">
        <v>862</v>
      </c>
      <c r="M263" s="39"/>
      <c r="N263" s="39" t="s">
        <v>810</v>
      </c>
      <c r="R263" s="68" t="s">
        <v>1637</v>
      </c>
      <c r="S263" s="39" t="s">
        <v>1817</v>
      </c>
      <c r="T263" s="55" t="s">
        <v>69</v>
      </c>
      <c r="U263" s="39"/>
      <c r="V263" s="55" t="s">
        <v>56</v>
      </c>
    </row>
    <row r="264" spans="3:22" x14ac:dyDescent="0.35">
      <c r="C264" s="55" t="s">
        <v>47</v>
      </c>
      <c r="E264" s="56">
        <v>282</v>
      </c>
      <c r="G264" s="55" t="s">
        <v>709</v>
      </c>
      <c r="H264" s="55" t="s">
        <v>12</v>
      </c>
      <c r="I264" s="55">
        <v>59</v>
      </c>
      <c r="J264" s="55" t="s">
        <v>223</v>
      </c>
      <c r="K264" s="55">
        <v>2</v>
      </c>
      <c r="L264" s="39" t="s">
        <v>722</v>
      </c>
      <c r="M264" s="39"/>
      <c r="N264" s="39" t="s">
        <v>712</v>
      </c>
      <c r="R264" s="68" t="s">
        <v>1637</v>
      </c>
      <c r="S264" s="39" t="s">
        <v>1817</v>
      </c>
      <c r="T264" s="55" t="s">
        <v>69</v>
      </c>
      <c r="U264" s="39"/>
      <c r="V264" s="55" t="s">
        <v>56</v>
      </c>
    </row>
    <row r="265" spans="3:22" x14ac:dyDescent="0.3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5" x14ac:dyDescent="0.35">
      <c r="C266" s="55" t="s">
        <v>1166</v>
      </c>
      <c r="E266" s="56">
        <v>619</v>
      </c>
      <c r="G266" s="55" t="s">
        <v>742</v>
      </c>
      <c r="H266" s="55" t="s">
        <v>12</v>
      </c>
      <c r="I266" s="55">
        <v>59</v>
      </c>
      <c r="J266" s="55" t="s">
        <v>1173</v>
      </c>
      <c r="K266" s="55">
        <v>9</v>
      </c>
      <c r="L266" s="39" t="s">
        <v>1303</v>
      </c>
      <c r="M266" s="39"/>
      <c r="N266" s="39" t="s">
        <v>1215</v>
      </c>
      <c r="R266" s="68" t="s">
        <v>1637</v>
      </c>
      <c r="S266" s="39" t="s">
        <v>1817</v>
      </c>
      <c r="T266" s="55" t="s">
        <v>69</v>
      </c>
      <c r="U266" s="39"/>
      <c r="V266" s="55" t="s">
        <v>56</v>
      </c>
    </row>
    <row r="267" spans="3:22" ht="87.5" x14ac:dyDescent="0.35">
      <c r="C267" s="55" t="s">
        <v>512</v>
      </c>
      <c r="E267" s="56">
        <v>211</v>
      </c>
      <c r="G267" s="55" t="s">
        <v>513</v>
      </c>
      <c r="H267" s="55" t="s">
        <v>12</v>
      </c>
      <c r="I267" s="55">
        <v>60</v>
      </c>
      <c r="J267" s="55" t="s">
        <v>520</v>
      </c>
      <c r="K267" s="55">
        <v>3</v>
      </c>
      <c r="L267" s="39" t="s">
        <v>561</v>
      </c>
      <c r="M267" s="39"/>
      <c r="N267" s="39" t="s">
        <v>622</v>
      </c>
      <c r="R267" s="68" t="s">
        <v>1637</v>
      </c>
      <c r="S267" s="39" t="s">
        <v>1817</v>
      </c>
      <c r="T267" s="55" t="s">
        <v>69</v>
      </c>
      <c r="U267" s="39"/>
      <c r="V267" s="55" t="s">
        <v>77</v>
      </c>
    </row>
    <row r="268" spans="3:22" ht="25" x14ac:dyDescent="0.35">
      <c r="C268" s="55" t="s">
        <v>1166</v>
      </c>
      <c r="E268" s="56">
        <v>621</v>
      </c>
      <c r="G268" s="55" t="s">
        <v>742</v>
      </c>
      <c r="H268" s="55" t="s">
        <v>12</v>
      </c>
      <c r="I268" s="55">
        <v>60</v>
      </c>
      <c r="J268" s="55" t="s">
        <v>99</v>
      </c>
      <c r="K268" s="55">
        <v>6</v>
      </c>
      <c r="L268" s="39" t="s">
        <v>1305</v>
      </c>
      <c r="M268" s="39"/>
      <c r="N268" s="39" t="s">
        <v>13</v>
      </c>
      <c r="P268" s="78" t="s">
        <v>49</v>
      </c>
      <c r="Q268" s="47" t="s">
        <v>1714</v>
      </c>
      <c r="R268" s="68" t="s">
        <v>1637</v>
      </c>
      <c r="S268" s="44"/>
      <c r="T268" s="55" t="s">
        <v>64</v>
      </c>
      <c r="U268" s="39"/>
    </row>
    <row r="269" spans="3:22" ht="75" x14ac:dyDescent="0.35">
      <c r="C269" s="55" t="s">
        <v>1151</v>
      </c>
      <c r="E269" s="56">
        <v>569</v>
      </c>
      <c r="G269" s="55" t="s">
        <v>742</v>
      </c>
      <c r="H269" s="55" t="s">
        <v>0</v>
      </c>
      <c r="I269" s="55">
        <v>60</v>
      </c>
      <c r="J269" s="55" t="s">
        <v>99</v>
      </c>
      <c r="K269" s="55">
        <v>7</v>
      </c>
      <c r="L269" s="39" t="s">
        <v>1162</v>
      </c>
      <c r="M269" s="39"/>
      <c r="N269" s="39" t="s">
        <v>1155</v>
      </c>
      <c r="P269" s="55" t="s">
        <v>52</v>
      </c>
      <c r="Q269" s="39" t="s">
        <v>1834</v>
      </c>
      <c r="R269" s="68"/>
      <c r="T269" s="55" t="s">
        <v>67</v>
      </c>
      <c r="U269" s="39"/>
    </row>
    <row r="270" spans="3:22" ht="37.5" x14ac:dyDescent="0.35">
      <c r="C270" s="55" t="s">
        <v>47</v>
      </c>
      <c r="E270" s="56">
        <v>287</v>
      </c>
      <c r="G270" s="55" t="s">
        <v>709</v>
      </c>
      <c r="H270" s="55" t="s">
        <v>12</v>
      </c>
      <c r="I270" s="55">
        <v>60</v>
      </c>
      <c r="J270" s="55" t="s">
        <v>99</v>
      </c>
      <c r="K270" s="55">
        <v>8</v>
      </c>
      <c r="L270" s="39" t="s">
        <v>727</v>
      </c>
      <c r="M270" s="39"/>
      <c r="N270" s="39" t="s">
        <v>31</v>
      </c>
      <c r="P270" s="55" t="s">
        <v>52</v>
      </c>
      <c r="Q270" s="39" t="s">
        <v>1834</v>
      </c>
      <c r="R270" s="68" t="s">
        <v>1637</v>
      </c>
      <c r="T270" s="55" t="s">
        <v>67</v>
      </c>
      <c r="U270" s="39"/>
    </row>
    <row r="271" spans="3:22" ht="25" x14ac:dyDescent="0.35">
      <c r="C271" s="55" t="s">
        <v>10</v>
      </c>
      <c r="D271" s="56"/>
      <c r="E271" s="56">
        <v>17</v>
      </c>
      <c r="F271" s="56"/>
      <c r="G271" s="55" t="s">
        <v>11</v>
      </c>
      <c r="H271" s="55" t="s">
        <v>12</v>
      </c>
      <c r="I271" s="55">
        <v>60</v>
      </c>
      <c r="J271" s="57" t="s">
        <v>99</v>
      </c>
      <c r="K271" s="55">
        <v>11</v>
      </c>
      <c r="L271" s="39" t="s">
        <v>143</v>
      </c>
      <c r="M271" s="39"/>
      <c r="N271" s="39" t="s">
        <v>144</v>
      </c>
      <c r="P271" s="55" t="s">
        <v>52</v>
      </c>
      <c r="Q271" s="39" t="s">
        <v>1834</v>
      </c>
      <c r="R271" s="68" t="s">
        <v>1637</v>
      </c>
      <c r="T271" s="55" t="s">
        <v>67</v>
      </c>
      <c r="U271" s="39"/>
    </row>
    <row r="272" spans="3:22" ht="25" x14ac:dyDescent="0.3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1838</v>
      </c>
      <c r="V272" s="55" t="s">
        <v>1826</v>
      </c>
    </row>
    <row r="273" spans="3:22" ht="25" x14ac:dyDescent="0.35">
      <c r="C273" s="55" t="s">
        <v>1151</v>
      </c>
      <c r="E273" s="56">
        <v>570</v>
      </c>
      <c r="G273" s="55" t="s">
        <v>742</v>
      </c>
      <c r="H273" s="55" t="s">
        <v>0</v>
      </c>
      <c r="I273" s="55">
        <v>60</v>
      </c>
      <c r="J273" s="55" t="s">
        <v>99</v>
      </c>
      <c r="K273" s="55">
        <v>17</v>
      </c>
      <c r="L273" s="39" t="s">
        <v>1156</v>
      </c>
      <c r="M273" s="39"/>
      <c r="N273" s="39" t="s">
        <v>1156</v>
      </c>
      <c r="P273" s="55" t="s">
        <v>52</v>
      </c>
      <c r="Q273" s="39" t="s">
        <v>1834</v>
      </c>
      <c r="R273" s="68"/>
      <c r="T273" s="55" t="s">
        <v>67</v>
      </c>
      <c r="U273" s="39"/>
    </row>
    <row r="274" spans="3:22" ht="50" x14ac:dyDescent="0.35">
      <c r="C274" s="55" t="s">
        <v>1166</v>
      </c>
      <c r="E274" s="56">
        <v>622</v>
      </c>
      <c r="G274" s="55" t="s">
        <v>742</v>
      </c>
      <c r="H274" s="55" t="s">
        <v>12</v>
      </c>
      <c r="I274" s="55">
        <v>60</v>
      </c>
      <c r="J274" s="55" t="s">
        <v>99</v>
      </c>
      <c r="K274" s="55">
        <v>22</v>
      </c>
      <c r="L274" s="39" t="s">
        <v>1306</v>
      </c>
      <c r="M274" s="39"/>
      <c r="N274" s="39" t="s">
        <v>1217</v>
      </c>
      <c r="P274" s="55" t="s">
        <v>52</v>
      </c>
      <c r="Q274" s="39" t="s">
        <v>1834</v>
      </c>
      <c r="R274" s="68" t="s">
        <v>1637</v>
      </c>
      <c r="T274" s="55" t="s">
        <v>67</v>
      </c>
      <c r="U274" s="39"/>
    </row>
    <row r="275" spans="3:22" ht="25" x14ac:dyDescent="0.35">
      <c r="C275" s="55" t="s">
        <v>1364</v>
      </c>
      <c r="E275" s="56">
        <v>711</v>
      </c>
      <c r="G275" s="55" t="s">
        <v>513</v>
      </c>
      <c r="H275" s="55" t="s">
        <v>12</v>
      </c>
      <c r="I275" s="55">
        <v>60</v>
      </c>
      <c r="J275" s="55" t="s">
        <v>101</v>
      </c>
      <c r="K275" s="55">
        <v>22</v>
      </c>
      <c r="L275" s="39" t="s">
        <v>1476</v>
      </c>
      <c r="M275" s="39"/>
      <c r="P275" s="55" t="s">
        <v>50</v>
      </c>
      <c r="Q275" s="39" t="s">
        <v>1834</v>
      </c>
      <c r="R275" s="68" t="s">
        <v>1637</v>
      </c>
      <c r="T275" s="55" t="s">
        <v>65</v>
      </c>
      <c r="U275" s="39"/>
    </row>
    <row r="276" spans="3:22" ht="50" x14ac:dyDescent="0.35">
      <c r="C276" s="55" t="s">
        <v>1151</v>
      </c>
      <c r="E276" s="56">
        <v>571</v>
      </c>
      <c r="G276" s="55" t="s">
        <v>742</v>
      </c>
      <c r="H276" s="55" t="s">
        <v>0</v>
      </c>
      <c r="I276" s="55">
        <v>60</v>
      </c>
      <c r="J276" s="55" t="s">
        <v>101</v>
      </c>
      <c r="K276" s="55">
        <v>25</v>
      </c>
      <c r="L276" s="39" t="s">
        <v>1163</v>
      </c>
      <c r="M276" s="39"/>
      <c r="N276" s="39" t="s">
        <v>1157</v>
      </c>
      <c r="P276" s="55" t="s">
        <v>52</v>
      </c>
      <c r="Q276" s="39" t="s">
        <v>1762</v>
      </c>
      <c r="R276" s="68"/>
      <c r="S276" s="44"/>
      <c r="T276" s="55" t="s">
        <v>64</v>
      </c>
      <c r="U276" s="39"/>
    </row>
    <row r="277" spans="3:22" ht="50" x14ac:dyDescent="0.3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1817</v>
      </c>
      <c r="T277" s="55" t="s">
        <v>69</v>
      </c>
      <c r="U277" s="39"/>
      <c r="V277" s="55" t="s">
        <v>56</v>
      </c>
    </row>
    <row r="278" spans="3:22" ht="37.5" x14ac:dyDescent="0.3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1802</v>
      </c>
      <c r="R278" s="68" t="s">
        <v>1637</v>
      </c>
      <c r="S278" s="44"/>
      <c r="T278" s="55" t="s">
        <v>64</v>
      </c>
      <c r="U278" s="39"/>
    </row>
    <row r="279" spans="3:22" ht="50" x14ac:dyDescent="0.3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1817</v>
      </c>
      <c r="T279" s="55" t="s">
        <v>69</v>
      </c>
      <c r="U279" s="39"/>
      <c r="V279" s="55" t="s">
        <v>56</v>
      </c>
    </row>
    <row r="280" spans="3:22" ht="25" x14ac:dyDescent="0.35">
      <c r="C280" s="55" t="s">
        <v>741</v>
      </c>
      <c r="E280" s="56">
        <v>327</v>
      </c>
      <c r="G280" s="55" t="s">
        <v>742</v>
      </c>
      <c r="H280" s="55" t="s">
        <v>12</v>
      </c>
      <c r="I280" s="55">
        <v>61</v>
      </c>
      <c r="J280" s="55" t="s">
        <v>102</v>
      </c>
      <c r="K280" s="55">
        <v>22</v>
      </c>
      <c r="L280" s="39" t="s">
        <v>863</v>
      </c>
      <c r="M280" s="39"/>
      <c r="N280" s="39" t="s">
        <v>823</v>
      </c>
      <c r="P280" s="55" t="s">
        <v>49</v>
      </c>
      <c r="Q280" s="39" t="s">
        <v>1844</v>
      </c>
      <c r="R280" s="68" t="s">
        <v>1637</v>
      </c>
      <c r="T280" s="55" t="s">
        <v>67</v>
      </c>
      <c r="U280" s="39"/>
      <c r="V280" s="39"/>
    </row>
    <row r="281" spans="3:22" x14ac:dyDescent="0.3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 x14ac:dyDescent="0.35">
      <c r="C282" s="55" t="s">
        <v>1166</v>
      </c>
      <c r="E282" s="56">
        <v>623</v>
      </c>
      <c r="G282" s="55" t="s">
        <v>742</v>
      </c>
      <c r="H282" s="55" t="s">
        <v>12</v>
      </c>
      <c r="I282" s="55">
        <v>61</v>
      </c>
      <c r="J282" s="55" t="s">
        <v>102</v>
      </c>
      <c r="K282" s="55">
        <v>23</v>
      </c>
      <c r="L282" s="39" t="s">
        <v>1307</v>
      </c>
      <c r="M282" s="39"/>
      <c r="N282" s="39" t="s">
        <v>13</v>
      </c>
      <c r="P282" s="55" t="s">
        <v>49</v>
      </c>
      <c r="Q282" s="39" t="s">
        <v>1844</v>
      </c>
      <c r="R282" s="68" t="s">
        <v>1637</v>
      </c>
      <c r="T282" s="55" t="s">
        <v>67</v>
      </c>
      <c r="U282" s="39"/>
      <c r="V282" s="39"/>
    </row>
    <row r="283" spans="3:22" ht="25" x14ac:dyDescent="0.35">
      <c r="C283" s="55" t="s">
        <v>10</v>
      </c>
      <c r="E283" s="56">
        <v>23</v>
      </c>
      <c r="G283" s="55" t="s">
        <v>11</v>
      </c>
      <c r="H283" s="55" t="s">
        <v>12</v>
      </c>
      <c r="I283" s="55">
        <v>61</v>
      </c>
      <c r="J283" s="57" t="s">
        <v>102</v>
      </c>
      <c r="K283" s="55">
        <v>24</v>
      </c>
      <c r="L283" s="39" t="s">
        <v>155</v>
      </c>
      <c r="M283" s="39"/>
      <c r="N283" s="39" t="s">
        <v>156</v>
      </c>
      <c r="P283" s="55" t="s">
        <v>52</v>
      </c>
      <c r="Q283" s="39" t="s">
        <v>1802</v>
      </c>
      <c r="R283" s="68" t="s">
        <v>1637</v>
      </c>
      <c r="S283" s="44"/>
      <c r="T283" s="55" t="s">
        <v>64</v>
      </c>
      <c r="U283" s="39"/>
    </row>
    <row r="284" spans="3:22" ht="50" x14ac:dyDescent="0.35">
      <c r="C284" s="55" t="s">
        <v>10</v>
      </c>
      <c r="D284" s="56"/>
      <c r="E284" s="56">
        <v>24</v>
      </c>
      <c r="F284" s="56"/>
      <c r="G284" s="55" t="s">
        <v>11</v>
      </c>
      <c r="H284" s="55" t="s">
        <v>12</v>
      </c>
      <c r="I284" s="55">
        <v>61</v>
      </c>
      <c r="J284" s="57" t="s">
        <v>102</v>
      </c>
      <c r="K284" s="55">
        <v>24</v>
      </c>
      <c r="L284" s="39" t="s">
        <v>157</v>
      </c>
      <c r="M284" s="39"/>
      <c r="N284" s="39" t="s">
        <v>13</v>
      </c>
      <c r="P284" s="55" t="s">
        <v>52</v>
      </c>
      <c r="Q284" s="39" t="s">
        <v>1802</v>
      </c>
      <c r="R284" s="68" t="s">
        <v>1637</v>
      </c>
      <c r="S284" s="44"/>
      <c r="T284" s="55" t="s">
        <v>64</v>
      </c>
      <c r="U284" s="39"/>
    </row>
    <row r="285" spans="3:22" ht="25" x14ac:dyDescent="0.35">
      <c r="C285" s="55" t="s">
        <v>741</v>
      </c>
      <c r="E285" s="56">
        <v>329</v>
      </c>
      <c r="G285" s="55" t="s">
        <v>742</v>
      </c>
      <c r="H285" s="55" t="s">
        <v>12</v>
      </c>
      <c r="I285" s="55">
        <v>61</v>
      </c>
      <c r="J285" s="55" t="s">
        <v>102</v>
      </c>
      <c r="K285" s="55">
        <v>28</v>
      </c>
      <c r="L285" s="39" t="s">
        <v>865</v>
      </c>
      <c r="M285" s="39"/>
      <c r="N285" s="39" t="s">
        <v>810</v>
      </c>
      <c r="P285" s="55" t="s">
        <v>52</v>
      </c>
      <c r="Q285" s="39" t="s">
        <v>1802</v>
      </c>
      <c r="R285" s="68" t="s">
        <v>1637</v>
      </c>
      <c r="S285" s="44"/>
      <c r="T285" s="55" t="s">
        <v>64</v>
      </c>
      <c r="U285" s="39"/>
    </row>
    <row r="286" spans="3:22" ht="25" x14ac:dyDescent="0.35">
      <c r="C286" s="55" t="s">
        <v>741</v>
      </c>
      <c r="E286" s="56">
        <v>328</v>
      </c>
      <c r="G286" s="55" t="s">
        <v>742</v>
      </c>
      <c r="H286" s="55" t="s">
        <v>12</v>
      </c>
      <c r="I286" s="55">
        <v>61</v>
      </c>
      <c r="J286" s="55" t="s">
        <v>102</v>
      </c>
      <c r="K286" s="55" t="s">
        <v>749</v>
      </c>
      <c r="L286" s="39" t="s">
        <v>864</v>
      </c>
      <c r="M286" s="39"/>
      <c r="N286" s="39" t="s">
        <v>810</v>
      </c>
      <c r="P286" s="55" t="s">
        <v>52</v>
      </c>
      <c r="Q286" s="39" t="s">
        <v>1802</v>
      </c>
      <c r="R286" s="68" t="s">
        <v>1637</v>
      </c>
      <c r="S286" s="44"/>
      <c r="T286" s="55" t="s">
        <v>64</v>
      </c>
      <c r="U286" s="39"/>
    </row>
    <row r="287" spans="3:22" x14ac:dyDescent="0.3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3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5" x14ac:dyDescent="0.35">
      <c r="C289" s="55" t="s">
        <v>10</v>
      </c>
      <c r="E289" s="56">
        <v>25</v>
      </c>
      <c r="G289" s="55" t="s">
        <v>11</v>
      </c>
      <c r="H289" s="55" t="s">
        <v>12</v>
      </c>
      <c r="I289" s="55">
        <v>62</v>
      </c>
      <c r="J289" s="57" t="s">
        <v>103</v>
      </c>
      <c r="K289" s="55">
        <v>8</v>
      </c>
      <c r="L289" s="39" t="s">
        <v>158</v>
      </c>
      <c r="M289" s="39"/>
      <c r="N289" s="39" t="s">
        <v>13</v>
      </c>
      <c r="P289" s="55" t="s">
        <v>52</v>
      </c>
      <c r="Q289" s="39" t="s">
        <v>1843</v>
      </c>
      <c r="R289" s="68" t="s">
        <v>1637</v>
      </c>
      <c r="T289" s="55" t="s">
        <v>67</v>
      </c>
      <c r="U289" s="39"/>
      <c r="V289" s="39"/>
    </row>
    <row r="290" spans="3:22" x14ac:dyDescent="0.3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2.5" x14ac:dyDescent="0.3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3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 x14ac:dyDescent="0.35">
      <c r="C293" s="55" t="s">
        <v>741</v>
      </c>
      <c r="E293" s="56">
        <v>333</v>
      </c>
      <c r="G293" s="55" t="s">
        <v>742</v>
      </c>
      <c r="H293" s="55" t="s">
        <v>12</v>
      </c>
      <c r="I293" s="55">
        <v>62</v>
      </c>
      <c r="J293" s="55" t="s">
        <v>103</v>
      </c>
      <c r="K293" s="55">
        <v>17</v>
      </c>
      <c r="L293" s="39" t="s">
        <v>869</v>
      </c>
      <c r="M293" s="39"/>
      <c r="N293" s="39" t="s">
        <v>810</v>
      </c>
      <c r="P293" s="55" t="s">
        <v>52</v>
      </c>
      <c r="Q293" s="39" t="s">
        <v>1843</v>
      </c>
      <c r="R293" s="68" t="s">
        <v>1637</v>
      </c>
      <c r="T293" s="55" t="s">
        <v>67</v>
      </c>
      <c r="U293" s="39"/>
      <c r="V293" s="39"/>
    </row>
    <row r="294" spans="3:22" ht="50" x14ac:dyDescent="0.35">
      <c r="C294" s="55" t="s">
        <v>10</v>
      </c>
      <c r="D294" s="56"/>
      <c r="E294" s="56">
        <v>26</v>
      </c>
      <c r="F294" s="56"/>
      <c r="G294" s="55" t="s">
        <v>11</v>
      </c>
      <c r="H294" s="55" t="s">
        <v>12</v>
      </c>
      <c r="I294" s="55">
        <v>62</v>
      </c>
      <c r="J294" s="57" t="s">
        <v>104</v>
      </c>
      <c r="K294" s="55">
        <v>20</v>
      </c>
      <c r="L294" s="39" t="s">
        <v>159</v>
      </c>
      <c r="M294" s="39"/>
      <c r="N294" s="39" t="s">
        <v>160</v>
      </c>
      <c r="P294" s="55" t="s">
        <v>52</v>
      </c>
      <c r="Q294" s="39" t="s">
        <v>1843</v>
      </c>
      <c r="R294" s="68" t="s">
        <v>1637</v>
      </c>
      <c r="T294" s="55" t="s">
        <v>67</v>
      </c>
      <c r="U294" s="39"/>
      <c r="V294" s="39"/>
    </row>
    <row r="295" spans="3:22" x14ac:dyDescent="0.3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1843</v>
      </c>
      <c r="R295" s="68" t="s">
        <v>1637</v>
      </c>
      <c r="T295" s="55" t="s">
        <v>67</v>
      </c>
      <c r="U295" s="39"/>
      <c r="V295" s="39"/>
    </row>
    <row r="296" spans="3:22" ht="62.5" x14ac:dyDescent="0.35">
      <c r="C296" s="55" t="s">
        <v>512</v>
      </c>
      <c r="E296" s="56">
        <v>212</v>
      </c>
      <c r="G296" s="55" t="s">
        <v>513</v>
      </c>
      <c r="H296" s="55" t="s">
        <v>12</v>
      </c>
      <c r="I296" s="55">
        <v>62</v>
      </c>
      <c r="J296" s="55" t="s">
        <v>105</v>
      </c>
      <c r="K296" s="55">
        <v>22</v>
      </c>
      <c r="L296" s="39" t="s">
        <v>562</v>
      </c>
      <c r="M296" s="39"/>
      <c r="N296" s="39" t="s">
        <v>623</v>
      </c>
      <c r="R296" s="68" t="s">
        <v>1637</v>
      </c>
      <c r="S296" s="39" t="s">
        <v>1817</v>
      </c>
      <c r="T296" s="55" t="s">
        <v>69</v>
      </c>
      <c r="U296" s="39"/>
      <c r="V296" s="55" t="s">
        <v>80</v>
      </c>
    </row>
    <row r="297" spans="3:22" ht="37.5" x14ac:dyDescent="0.35">
      <c r="C297" s="55" t="s">
        <v>1166</v>
      </c>
      <c r="E297" s="56">
        <v>624</v>
      </c>
      <c r="G297" s="55" t="s">
        <v>742</v>
      </c>
      <c r="H297" s="55" t="s">
        <v>12</v>
      </c>
      <c r="I297" s="55">
        <v>62</v>
      </c>
      <c r="J297" s="55" t="s">
        <v>105</v>
      </c>
      <c r="K297" s="55">
        <v>22</v>
      </c>
      <c r="L297" s="39" t="s">
        <v>1308</v>
      </c>
      <c r="M297" s="39"/>
      <c r="N297" s="39" t="s">
        <v>1218</v>
      </c>
      <c r="R297" s="68" t="s">
        <v>1637</v>
      </c>
      <c r="T297" s="55" t="s">
        <v>69</v>
      </c>
      <c r="U297" s="39" t="s">
        <v>1839</v>
      </c>
      <c r="V297" s="55" t="s">
        <v>1647</v>
      </c>
    </row>
    <row r="298" spans="3:22" ht="25" x14ac:dyDescent="0.35">
      <c r="C298" s="55" t="s">
        <v>741</v>
      </c>
      <c r="E298" s="56">
        <v>332</v>
      </c>
      <c r="G298" s="55" t="s">
        <v>742</v>
      </c>
      <c r="H298" s="55" t="s">
        <v>12</v>
      </c>
      <c r="I298" s="55">
        <v>62</v>
      </c>
      <c r="J298" s="55" t="s">
        <v>103</v>
      </c>
      <c r="K298" s="55" t="s">
        <v>751</v>
      </c>
      <c r="L298" s="39" t="s">
        <v>868</v>
      </c>
      <c r="M298" s="39"/>
      <c r="N298" s="39" t="s">
        <v>810</v>
      </c>
      <c r="R298" s="68" t="s">
        <v>1637</v>
      </c>
      <c r="T298" s="55" t="s">
        <v>69</v>
      </c>
      <c r="U298" s="39" t="s">
        <v>1839</v>
      </c>
      <c r="V298" s="55" t="s">
        <v>1647</v>
      </c>
    </row>
    <row r="299" spans="3:22" x14ac:dyDescent="0.3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 x14ac:dyDescent="0.35">
      <c r="C300" s="55" t="s">
        <v>1581</v>
      </c>
      <c r="E300" s="56">
        <v>900</v>
      </c>
      <c r="G300" s="55" t="s">
        <v>1582</v>
      </c>
      <c r="H300" s="55" t="s">
        <v>12</v>
      </c>
      <c r="I300" s="55">
        <v>63</v>
      </c>
      <c r="J300" s="55" t="s">
        <v>105</v>
      </c>
      <c r="K300" s="55">
        <v>1</v>
      </c>
      <c r="L300" s="39" t="s">
        <v>1602</v>
      </c>
      <c r="M300" s="39"/>
      <c r="P300" s="55" t="s">
        <v>52</v>
      </c>
      <c r="Q300" s="39" t="s">
        <v>1843</v>
      </c>
      <c r="R300" s="68" t="s">
        <v>1637</v>
      </c>
      <c r="T300" s="55" t="s">
        <v>67</v>
      </c>
      <c r="U300" s="39"/>
      <c r="V300" s="39"/>
    </row>
    <row r="301" spans="3:22" x14ac:dyDescent="0.35">
      <c r="C301" s="55" t="s">
        <v>1581</v>
      </c>
      <c r="E301" s="56">
        <v>901</v>
      </c>
      <c r="G301" s="55" t="s">
        <v>1582</v>
      </c>
      <c r="H301" s="55" t="s">
        <v>12</v>
      </c>
      <c r="I301" s="55">
        <v>63</v>
      </c>
      <c r="J301" s="55" t="s">
        <v>105</v>
      </c>
      <c r="K301" s="55">
        <v>1</v>
      </c>
      <c r="L301" s="39" t="s">
        <v>1603</v>
      </c>
      <c r="M301" s="39"/>
      <c r="R301" s="68" t="s">
        <v>1637</v>
      </c>
      <c r="S301" s="39" t="s">
        <v>1817</v>
      </c>
      <c r="T301" s="55" t="s">
        <v>69</v>
      </c>
      <c r="U301" s="39"/>
      <c r="V301" s="55" t="s">
        <v>80</v>
      </c>
    </row>
    <row r="302" spans="3:22" ht="25" x14ac:dyDescent="0.35">
      <c r="C302" s="55" t="s">
        <v>1166</v>
      </c>
      <c r="E302" s="56">
        <v>625</v>
      </c>
      <c r="G302" s="55" t="s">
        <v>742</v>
      </c>
      <c r="H302" s="55" t="s">
        <v>12</v>
      </c>
      <c r="I302" s="55">
        <v>63</v>
      </c>
      <c r="J302" s="55" t="s">
        <v>752</v>
      </c>
      <c r="K302" s="55">
        <v>6</v>
      </c>
      <c r="L302" s="39" t="s">
        <v>1309</v>
      </c>
      <c r="M302" s="39"/>
      <c r="N302" s="39" t="s">
        <v>1219</v>
      </c>
      <c r="R302" s="68" t="s">
        <v>1637</v>
      </c>
      <c r="S302" s="39" t="s">
        <v>1817</v>
      </c>
      <c r="T302" s="55" t="s">
        <v>69</v>
      </c>
      <c r="U302" s="39"/>
      <c r="V302" s="55" t="s">
        <v>56</v>
      </c>
    </row>
    <row r="303" spans="3:22" ht="37.5" x14ac:dyDescent="0.35">
      <c r="C303" s="55" t="s">
        <v>1166</v>
      </c>
      <c r="E303" s="56">
        <v>626</v>
      </c>
      <c r="G303" s="55" t="s">
        <v>742</v>
      </c>
      <c r="H303" s="55" t="s">
        <v>12</v>
      </c>
      <c r="I303" s="55">
        <v>63</v>
      </c>
      <c r="J303" s="55" t="s">
        <v>752</v>
      </c>
      <c r="K303" s="55">
        <v>6</v>
      </c>
      <c r="L303" s="39" t="s">
        <v>1308</v>
      </c>
      <c r="M303" s="39"/>
      <c r="N303" s="39" t="s">
        <v>1218</v>
      </c>
      <c r="P303" s="55" t="s">
        <v>52</v>
      </c>
      <c r="Q303" s="39" t="s">
        <v>1843</v>
      </c>
      <c r="R303" s="68" t="s">
        <v>1637</v>
      </c>
      <c r="T303" s="55" t="s">
        <v>67</v>
      </c>
      <c r="U303" s="39"/>
      <c r="V303" s="39"/>
    </row>
    <row r="304" spans="3:22" ht="25" x14ac:dyDescent="0.35">
      <c r="C304" s="55" t="s">
        <v>741</v>
      </c>
      <c r="E304" s="56">
        <v>337</v>
      </c>
      <c r="G304" s="55" t="s">
        <v>742</v>
      </c>
      <c r="H304" s="55" t="s">
        <v>12</v>
      </c>
      <c r="I304" s="55">
        <v>63</v>
      </c>
      <c r="J304" s="55" t="s">
        <v>752</v>
      </c>
      <c r="K304" s="55">
        <v>7</v>
      </c>
      <c r="L304" s="39" t="s">
        <v>873</v>
      </c>
      <c r="M304" s="39"/>
      <c r="N304" s="39" t="s">
        <v>810</v>
      </c>
      <c r="P304" s="55" t="s">
        <v>52</v>
      </c>
      <c r="Q304" s="39" t="s">
        <v>1843</v>
      </c>
      <c r="R304" s="68" t="s">
        <v>1637</v>
      </c>
      <c r="T304" s="55" t="s">
        <v>67</v>
      </c>
      <c r="U304" s="39"/>
      <c r="V304" s="39"/>
    </row>
    <row r="305" spans="3:22" x14ac:dyDescent="0.3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 x14ac:dyDescent="0.35">
      <c r="C306" s="55" t="s">
        <v>1581</v>
      </c>
      <c r="E306" s="56">
        <v>902</v>
      </c>
      <c r="G306" s="55" t="s">
        <v>1582</v>
      </c>
      <c r="H306" s="55" t="s">
        <v>12</v>
      </c>
      <c r="I306" s="55">
        <v>63</v>
      </c>
      <c r="J306" s="55" t="s">
        <v>752</v>
      </c>
      <c r="K306" s="55">
        <v>9</v>
      </c>
      <c r="L306" s="39" t="s">
        <v>1602</v>
      </c>
      <c r="M306" s="39"/>
      <c r="P306" s="55" t="s">
        <v>52</v>
      </c>
      <c r="Q306" s="39" t="s">
        <v>1843</v>
      </c>
      <c r="R306" s="68" t="s">
        <v>1637</v>
      </c>
      <c r="T306" s="55" t="s">
        <v>67</v>
      </c>
      <c r="U306" s="39"/>
      <c r="V306" s="39"/>
    </row>
    <row r="307" spans="3:22" ht="62.5" x14ac:dyDescent="0.35">
      <c r="C307" s="55" t="s">
        <v>741</v>
      </c>
      <c r="E307" s="56">
        <v>336</v>
      </c>
      <c r="G307" s="55" t="s">
        <v>742</v>
      </c>
      <c r="H307" s="55" t="s">
        <v>12</v>
      </c>
      <c r="I307" s="55">
        <v>63</v>
      </c>
      <c r="J307" s="55" t="s">
        <v>752</v>
      </c>
      <c r="K307" s="55" t="s">
        <v>753</v>
      </c>
      <c r="L307" s="39" t="s">
        <v>872</v>
      </c>
      <c r="M307" s="39"/>
      <c r="N307" s="39" t="s">
        <v>810</v>
      </c>
      <c r="P307" s="55" t="s">
        <v>52</v>
      </c>
      <c r="Q307" s="39" t="s">
        <v>1843</v>
      </c>
      <c r="R307" s="68" t="s">
        <v>1637</v>
      </c>
      <c r="T307" s="55" t="s">
        <v>67</v>
      </c>
      <c r="U307" s="39"/>
      <c r="V307" s="39"/>
    </row>
    <row r="308" spans="3:22" ht="187.5" x14ac:dyDescent="0.35">
      <c r="C308" s="55" t="s">
        <v>985</v>
      </c>
      <c r="E308" s="56">
        <v>507</v>
      </c>
      <c r="G308" s="55" t="s">
        <v>986</v>
      </c>
      <c r="H308" s="55" t="s">
        <v>12</v>
      </c>
      <c r="I308" s="55">
        <v>64</v>
      </c>
      <c r="J308" s="55" t="s">
        <v>991</v>
      </c>
      <c r="K308" s="55">
        <v>3</v>
      </c>
      <c r="L308" s="39" t="s">
        <v>1056</v>
      </c>
      <c r="M308" s="39"/>
      <c r="N308" s="39" t="s">
        <v>1017</v>
      </c>
      <c r="R308" s="68" t="s">
        <v>1637</v>
      </c>
      <c r="S308" s="39" t="s">
        <v>1817</v>
      </c>
      <c r="T308" s="55" t="s">
        <v>69</v>
      </c>
      <c r="U308" s="39"/>
      <c r="V308" s="55" t="s">
        <v>56</v>
      </c>
    </row>
    <row r="309" spans="3:22" ht="37.5" x14ac:dyDescent="0.35">
      <c r="C309" s="55" t="s">
        <v>1166</v>
      </c>
      <c r="E309" s="56">
        <v>627</v>
      </c>
      <c r="G309" s="55" t="s">
        <v>742</v>
      </c>
      <c r="H309" s="55" t="s">
        <v>12</v>
      </c>
      <c r="I309" s="55">
        <v>64</v>
      </c>
      <c r="J309" s="55" t="s">
        <v>991</v>
      </c>
      <c r="K309" s="55">
        <v>5</v>
      </c>
      <c r="L309" s="39" t="s">
        <v>1310</v>
      </c>
      <c r="M309" s="39"/>
      <c r="N309" s="39" t="s">
        <v>1220</v>
      </c>
      <c r="P309" s="55" t="s">
        <v>52</v>
      </c>
      <c r="Q309" s="39" t="s">
        <v>1732</v>
      </c>
      <c r="R309" s="68" t="s">
        <v>1637</v>
      </c>
      <c r="S309" s="44"/>
      <c r="T309" s="55" t="s">
        <v>64</v>
      </c>
      <c r="U309" s="39"/>
    </row>
    <row r="310" spans="3:22" ht="75" x14ac:dyDescent="0.35">
      <c r="C310" s="55" t="s">
        <v>1166</v>
      </c>
      <c r="E310" s="56">
        <v>620</v>
      </c>
      <c r="G310" s="55" t="s">
        <v>742</v>
      </c>
      <c r="H310" s="55" t="s">
        <v>0</v>
      </c>
      <c r="I310" s="55">
        <v>64</v>
      </c>
      <c r="J310" s="55" t="s">
        <v>1174</v>
      </c>
      <c r="K310" s="55">
        <v>3</v>
      </c>
      <c r="L310" s="39" t="s">
        <v>1304</v>
      </c>
      <c r="M310" s="39"/>
      <c r="N310" s="39" t="s">
        <v>1216</v>
      </c>
      <c r="P310" s="55" t="s">
        <v>52</v>
      </c>
      <c r="Q310" s="39" t="s">
        <v>1778</v>
      </c>
      <c r="R310" s="68"/>
      <c r="S310" s="44"/>
      <c r="T310" s="55" t="s">
        <v>64</v>
      </c>
      <c r="U310" s="39"/>
    </row>
    <row r="311" spans="3:22" ht="112.5" x14ac:dyDescent="0.35">
      <c r="C311" s="55" t="s">
        <v>1364</v>
      </c>
      <c r="E311" s="56">
        <v>712</v>
      </c>
      <c r="G311" s="55" t="s">
        <v>513</v>
      </c>
      <c r="H311" s="55" t="s">
        <v>0</v>
      </c>
      <c r="I311" s="55">
        <v>64</v>
      </c>
      <c r="J311" s="55" t="s">
        <v>991</v>
      </c>
      <c r="K311" s="55">
        <v>7</v>
      </c>
      <c r="L311" s="39" t="s">
        <v>1477</v>
      </c>
      <c r="M311" s="39"/>
      <c r="N311" s="39" t="s">
        <v>1394</v>
      </c>
      <c r="P311" s="55" t="s">
        <v>52</v>
      </c>
      <c r="Q311" s="39" t="s">
        <v>1779</v>
      </c>
      <c r="R311" s="68"/>
      <c r="S311" s="44"/>
      <c r="T311" s="55" t="s">
        <v>64</v>
      </c>
      <c r="U311" s="39"/>
    </row>
    <row r="312" spans="3:22" ht="150" x14ac:dyDescent="0.35">
      <c r="C312" s="55" t="s">
        <v>985</v>
      </c>
      <c r="E312" s="56">
        <v>508</v>
      </c>
      <c r="G312" s="55" t="s">
        <v>986</v>
      </c>
      <c r="H312" s="55" t="s">
        <v>12</v>
      </c>
      <c r="I312" s="55">
        <v>64</v>
      </c>
      <c r="J312" s="55" t="s">
        <v>93</v>
      </c>
      <c r="K312" s="55">
        <v>13</v>
      </c>
      <c r="L312" s="39" t="s">
        <v>1057</v>
      </c>
      <c r="M312" s="39"/>
      <c r="N312" s="39" t="s">
        <v>1018</v>
      </c>
      <c r="R312" s="68" t="s">
        <v>1637</v>
      </c>
      <c r="S312" s="39" t="s">
        <v>1817</v>
      </c>
      <c r="T312" s="55" t="s">
        <v>69</v>
      </c>
      <c r="U312" s="39"/>
      <c r="V312" s="55" t="s">
        <v>56</v>
      </c>
    </row>
    <row r="313" spans="3:22" ht="237.5" x14ac:dyDescent="0.35">
      <c r="C313" s="55" t="s">
        <v>985</v>
      </c>
      <c r="E313" s="56">
        <v>509</v>
      </c>
      <c r="G313" s="55" t="s">
        <v>986</v>
      </c>
      <c r="H313" s="55" t="s">
        <v>12</v>
      </c>
      <c r="I313" s="55">
        <v>64</v>
      </c>
      <c r="J313" s="55" t="s">
        <v>93</v>
      </c>
      <c r="K313" s="55">
        <v>13</v>
      </c>
      <c r="L313" s="39" t="s">
        <v>1058</v>
      </c>
      <c r="M313" s="39"/>
      <c r="N313" s="39" t="s">
        <v>1018</v>
      </c>
      <c r="R313" s="68" t="s">
        <v>1637</v>
      </c>
      <c r="S313" s="39" t="s">
        <v>1817</v>
      </c>
      <c r="T313" s="55" t="s">
        <v>69</v>
      </c>
      <c r="U313" s="39"/>
      <c r="V313" s="55" t="s">
        <v>56</v>
      </c>
    </row>
    <row r="314" spans="3:22" x14ac:dyDescent="0.35">
      <c r="C314" s="55" t="s">
        <v>48</v>
      </c>
      <c r="E314" s="56">
        <v>59</v>
      </c>
      <c r="G314" s="55" t="s">
        <v>27</v>
      </c>
      <c r="H314" s="55" t="s">
        <v>12</v>
      </c>
      <c r="I314" s="55">
        <v>64</v>
      </c>
      <c r="J314" s="55" t="s">
        <v>93</v>
      </c>
      <c r="K314" s="55">
        <v>17</v>
      </c>
      <c r="L314" s="39" t="s">
        <v>227</v>
      </c>
      <c r="M314" s="39"/>
      <c r="N314" s="39" t="s">
        <v>228</v>
      </c>
      <c r="R314" s="68" t="s">
        <v>1637</v>
      </c>
      <c r="S314" s="39" t="s">
        <v>1817</v>
      </c>
      <c r="T314" s="55" t="s">
        <v>69</v>
      </c>
      <c r="U314" s="39"/>
      <c r="V314" s="55" t="s">
        <v>56</v>
      </c>
    </row>
    <row r="315" spans="3:22" ht="62.5" x14ac:dyDescent="0.35">
      <c r="C315" s="55" t="s">
        <v>985</v>
      </c>
      <c r="E315" s="56">
        <v>512</v>
      </c>
      <c r="G315" s="55" t="s">
        <v>986</v>
      </c>
      <c r="H315" s="55" t="s">
        <v>12</v>
      </c>
      <c r="I315" s="55">
        <v>64</v>
      </c>
      <c r="J315" s="55" t="s">
        <v>93</v>
      </c>
      <c r="K315" s="55">
        <v>21</v>
      </c>
      <c r="L315" s="39" t="s">
        <v>1061</v>
      </c>
      <c r="M315" s="39"/>
      <c r="N315" s="39" t="s">
        <v>1021</v>
      </c>
      <c r="Q315" s="39" t="s">
        <v>1841</v>
      </c>
      <c r="R315" s="68" t="s">
        <v>1637</v>
      </c>
      <c r="S315" s="39" t="s">
        <v>1817</v>
      </c>
      <c r="T315" s="55" t="s">
        <v>69</v>
      </c>
      <c r="U315" s="39"/>
      <c r="V315" s="55" t="s">
        <v>56</v>
      </c>
    </row>
    <row r="316" spans="3:22" ht="62.5" x14ac:dyDescent="0.35">
      <c r="C316" s="55" t="s">
        <v>1166</v>
      </c>
      <c r="E316" s="56">
        <v>629</v>
      </c>
      <c r="G316" s="55" t="s">
        <v>742</v>
      </c>
      <c r="H316" s="55" t="s">
        <v>12</v>
      </c>
      <c r="I316" s="55">
        <v>64</v>
      </c>
      <c r="J316" s="55" t="s">
        <v>93</v>
      </c>
      <c r="K316" s="55">
        <v>22</v>
      </c>
      <c r="L316" s="39" t="s">
        <v>1312</v>
      </c>
      <c r="M316" s="39"/>
      <c r="N316" s="39" t="s">
        <v>1215</v>
      </c>
      <c r="R316" s="68" t="s">
        <v>1637</v>
      </c>
      <c r="S316" s="39" t="s">
        <v>1825</v>
      </c>
      <c r="T316" s="55" t="s">
        <v>69</v>
      </c>
      <c r="U316" s="39"/>
      <c r="V316" s="55" t="s">
        <v>56</v>
      </c>
    </row>
    <row r="317" spans="3:22" ht="62.5" x14ac:dyDescent="0.35">
      <c r="C317" s="55" t="s">
        <v>10</v>
      </c>
      <c r="E317" s="56">
        <v>8</v>
      </c>
      <c r="G317" s="55" t="s">
        <v>11</v>
      </c>
      <c r="H317" s="55" t="s">
        <v>12</v>
      </c>
      <c r="I317" s="55">
        <v>64</v>
      </c>
      <c r="J317" s="57" t="s">
        <v>93</v>
      </c>
      <c r="K317" s="55">
        <v>24</v>
      </c>
      <c r="L317" s="39" t="s">
        <v>125</v>
      </c>
      <c r="M317" s="39"/>
      <c r="N317" s="39" t="s">
        <v>126</v>
      </c>
      <c r="P317" s="55" t="s">
        <v>52</v>
      </c>
      <c r="Q317" s="39" t="s">
        <v>1835</v>
      </c>
      <c r="R317" s="68" t="s">
        <v>1637</v>
      </c>
      <c r="T317" s="55" t="s">
        <v>64</v>
      </c>
      <c r="U317" s="39"/>
    </row>
    <row r="318" spans="3:22" ht="50" x14ac:dyDescent="0.35">
      <c r="C318" s="55" t="s">
        <v>1166</v>
      </c>
      <c r="E318" s="56">
        <v>628</v>
      </c>
      <c r="G318" s="55" t="s">
        <v>742</v>
      </c>
      <c r="H318" s="55" t="s">
        <v>12</v>
      </c>
      <c r="I318" s="55">
        <v>64</v>
      </c>
      <c r="J318" s="55" t="s">
        <v>93</v>
      </c>
      <c r="K318" s="55">
        <v>25</v>
      </c>
      <c r="L318" s="39" t="s">
        <v>1311</v>
      </c>
      <c r="M318" s="39"/>
      <c r="N318" s="39" t="s">
        <v>1221</v>
      </c>
      <c r="P318" s="78" t="s">
        <v>49</v>
      </c>
      <c r="Q318" s="47" t="s">
        <v>1714</v>
      </c>
      <c r="R318" s="68" t="s">
        <v>1637</v>
      </c>
      <c r="S318" s="44"/>
      <c r="T318" s="55" t="s">
        <v>64</v>
      </c>
      <c r="U318" s="39"/>
    </row>
    <row r="319" spans="3:22" ht="37.5" x14ac:dyDescent="0.35">
      <c r="C319" s="55" t="s">
        <v>1166</v>
      </c>
      <c r="E319" s="56">
        <v>630</v>
      </c>
      <c r="G319" s="55" t="s">
        <v>742</v>
      </c>
      <c r="H319" s="55" t="s">
        <v>12</v>
      </c>
      <c r="I319" s="55">
        <v>64</v>
      </c>
      <c r="J319" s="55" t="s">
        <v>93</v>
      </c>
      <c r="K319" s="55">
        <v>27</v>
      </c>
      <c r="L319" s="39" t="s">
        <v>1313</v>
      </c>
      <c r="M319" s="39"/>
      <c r="N319" s="39" t="s">
        <v>13</v>
      </c>
      <c r="R319" s="68" t="s">
        <v>1637</v>
      </c>
      <c r="S319" s="39" t="s">
        <v>1817</v>
      </c>
      <c r="T319" s="55" t="s">
        <v>69</v>
      </c>
      <c r="U319" s="39"/>
      <c r="V319" s="55" t="s">
        <v>56</v>
      </c>
    </row>
    <row r="320" spans="3:22" ht="37.5" x14ac:dyDescent="0.35">
      <c r="C320" s="55" t="s">
        <v>1166</v>
      </c>
      <c r="E320" s="56">
        <v>631</v>
      </c>
      <c r="G320" s="55" t="s">
        <v>742</v>
      </c>
      <c r="H320" s="55" t="s">
        <v>12</v>
      </c>
      <c r="I320" s="55">
        <v>64</v>
      </c>
      <c r="J320" s="55" t="s">
        <v>93</v>
      </c>
      <c r="K320" s="55">
        <v>30</v>
      </c>
      <c r="L320" s="39" t="s">
        <v>1314</v>
      </c>
      <c r="M320" s="39"/>
      <c r="N320" s="39" t="s">
        <v>1222</v>
      </c>
      <c r="R320" s="68" t="s">
        <v>1637</v>
      </c>
      <c r="S320" s="39" t="s">
        <v>1817</v>
      </c>
      <c r="T320" s="55" t="s">
        <v>69</v>
      </c>
      <c r="U320" s="39"/>
      <c r="V320" s="55" t="s">
        <v>56</v>
      </c>
    </row>
    <row r="321" spans="3:22" ht="50" x14ac:dyDescent="0.35">
      <c r="C321" s="55" t="s">
        <v>1074</v>
      </c>
      <c r="E321" s="56">
        <v>539</v>
      </c>
      <c r="G321" s="55" t="s">
        <v>1075</v>
      </c>
      <c r="H321" s="55" t="s">
        <v>12</v>
      </c>
      <c r="I321" s="55">
        <v>65</v>
      </c>
      <c r="J321" s="55" t="s">
        <v>1079</v>
      </c>
      <c r="K321" s="55">
        <v>3</v>
      </c>
      <c r="L321" s="39" t="s">
        <v>1111</v>
      </c>
      <c r="M321" s="39"/>
      <c r="N321" s="39" t="s">
        <v>1094</v>
      </c>
      <c r="P321" s="55" t="s">
        <v>52</v>
      </c>
      <c r="Q321" s="39" t="s">
        <v>1770</v>
      </c>
      <c r="R321" s="68" t="s">
        <v>1637</v>
      </c>
      <c r="S321" s="44"/>
      <c r="T321" s="55" t="s">
        <v>64</v>
      </c>
      <c r="U321" s="39"/>
    </row>
    <row r="322" spans="3:22" ht="50" x14ac:dyDescent="0.35">
      <c r="C322" s="55" t="s">
        <v>367</v>
      </c>
      <c r="E322" s="56">
        <v>151</v>
      </c>
      <c r="G322" s="55" t="s">
        <v>368</v>
      </c>
      <c r="H322" s="55" t="s">
        <v>12</v>
      </c>
      <c r="I322" s="55">
        <v>65</v>
      </c>
      <c r="J322" s="55" t="s">
        <v>379</v>
      </c>
      <c r="K322" s="55">
        <v>8</v>
      </c>
      <c r="L322" s="39" t="s">
        <v>433</v>
      </c>
      <c r="M322" s="39"/>
      <c r="N322" s="39" t="s">
        <v>486</v>
      </c>
      <c r="P322" s="55" t="s">
        <v>52</v>
      </c>
      <c r="Q322" s="39" t="s">
        <v>1770</v>
      </c>
      <c r="R322" s="68" t="s">
        <v>1637</v>
      </c>
      <c r="S322" s="44"/>
      <c r="T322" s="55" t="s">
        <v>64</v>
      </c>
      <c r="U322" s="39"/>
    </row>
    <row r="323" spans="3:22" ht="50" x14ac:dyDescent="0.35">
      <c r="C323" s="55" t="s">
        <v>1074</v>
      </c>
      <c r="E323" s="56">
        <v>540</v>
      </c>
      <c r="G323" s="55" t="s">
        <v>1075</v>
      </c>
      <c r="H323" s="55" t="s">
        <v>12</v>
      </c>
      <c r="I323" s="55">
        <v>65</v>
      </c>
      <c r="J323" s="55" t="s">
        <v>1079</v>
      </c>
      <c r="K323" s="55">
        <v>9</v>
      </c>
      <c r="L323" s="39" t="s">
        <v>1112</v>
      </c>
      <c r="M323" s="39"/>
      <c r="N323" s="39" t="s">
        <v>1095</v>
      </c>
      <c r="P323" s="55" t="s">
        <v>52</v>
      </c>
      <c r="Q323" s="39" t="s">
        <v>1770</v>
      </c>
      <c r="R323" s="68" t="s">
        <v>1637</v>
      </c>
      <c r="S323" s="44"/>
      <c r="T323" s="55" t="s">
        <v>64</v>
      </c>
      <c r="U323" s="39"/>
    </row>
    <row r="324" spans="3:22" ht="112.5" x14ac:dyDescent="0.3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 x14ac:dyDescent="0.3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3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 x14ac:dyDescent="0.35">
      <c r="C327" s="55" t="s">
        <v>741</v>
      </c>
      <c r="E327" s="56">
        <v>340</v>
      </c>
      <c r="G327" s="55" t="s">
        <v>742</v>
      </c>
      <c r="H327" s="55" t="s">
        <v>12</v>
      </c>
      <c r="I327" s="55">
        <v>65</v>
      </c>
      <c r="J327" s="55" t="s">
        <v>756</v>
      </c>
      <c r="K327" s="55">
        <v>26</v>
      </c>
      <c r="L327" s="39" t="s">
        <v>876</v>
      </c>
      <c r="M327" s="39"/>
      <c r="N327" s="39" t="s">
        <v>810</v>
      </c>
      <c r="R327" s="68" t="s">
        <v>1637</v>
      </c>
      <c r="S327" s="39" t="s">
        <v>1817</v>
      </c>
      <c r="T327" s="55" t="s">
        <v>69</v>
      </c>
      <c r="U327" s="39"/>
      <c r="V327" s="55" t="s">
        <v>56</v>
      </c>
    </row>
    <row r="328" spans="3:22" x14ac:dyDescent="0.35">
      <c r="C328" s="55" t="s">
        <v>1166</v>
      </c>
      <c r="E328" s="56">
        <v>632</v>
      </c>
      <c r="G328" s="55" t="s">
        <v>742</v>
      </c>
      <c r="H328" s="55" t="s">
        <v>0</v>
      </c>
      <c r="I328" s="55">
        <v>65</v>
      </c>
      <c r="J328" s="55" t="s">
        <v>756</v>
      </c>
      <c r="K328" s="55">
        <v>26</v>
      </c>
      <c r="L328" s="39" t="s">
        <v>1315</v>
      </c>
      <c r="M328" s="39"/>
      <c r="N328" s="39" t="s">
        <v>1223</v>
      </c>
      <c r="P328" s="55" t="s">
        <v>52</v>
      </c>
      <c r="Q328" s="39" t="s">
        <v>1763</v>
      </c>
      <c r="R328" s="68"/>
      <c r="S328" s="44"/>
      <c r="T328" s="55" t="s">
        <v>64</v>
      </c>
      <c r="U328" s="39"/>
    </row>
    <row r="329" spans="3:22" ht="50" x14ac:dyDescent="0.35">
      <c r="C329" s="55" t="s">
        <v>1364</v>
      </c>
      <c r="E329" s="56">
        <v>714</v>
      </c>
      <c r="G329" s="55" t="s">
        <v>513</v>
      </c>
      <c r="H329" s="55" t="s">
        <v>12</v>
      </c>
      <c r="I329" s="55">
        <v>65</v>
      </c>
      <c r="J329" s="55" t="s">
        <v>1366</v>
      </c>
      <c r="K329" s="55">
        <v>29</v>
      </c>
      <c r="L329" s="39" t="s">
        <v>1478</v>
      </c>
      <c r="M329" s="39"/>
      <c r="N329" s="39" t="s">
        <v>1396</v>
      </c>
      <c r="P329" s="55" t="s">
        <v>52</v>
      </c>
      <c r="Q329" s="39" t="s">
        <v>1837</v>
      </c>
      <c r="R329" s="68" t="s">
        <v>1637</v>
      </c>
      <c r="T329" s="55" t="s">
        <v>64</v>
      </c>
      <c r="U329" s="90" t="s">
        <v>1883</v>
      </c>
    </row>
    <row r="330" spans="3:22" ht="65.5" customHeight="1" x14ac:dyDescent="0.35">
      <c r="C330" s="55" t="s">
        <v>1364</v>
      </c>
      <c r="E330" s="56">
        <v>715</v>
      </c>
      <c r="G330" s="55" t="s">
        <v>513</v>
      </c>
      <c r="H330" s="55" t="s">
        <v>12</v>
      </c>
      <c r="I330" s="55">
        <v>66</v>
      </c>
      <c r="J330" s="55" t="s">
        <v>1367</v>
      </c>
      <c r="K330" s="55">
        <v>3</v>
      </c>
      <c r="L330" s="39" t="s">
        <v>1479</v>
      </c>
      <c r="M330" s="39"/>
      <c r="R330" s="68"/>
      <c r="S330" s="39" t="s">
        <v>1821</v>
      </c>
      <c r="T330" s="55" t="s">
        <v>69</v>
      </c>
      <c r="U330" s="39" t="s">
        <v>1795</v>
      </c>
      <c r="V330" s="55" t="s">
        <v>76</v>
      </c>
    </row>
    <row r="331" spans="3:22" ht="25" x14ac:dyDescent="0.35">
      <c r="C331" s="55" t="s">
        <v>741</v>
      </c>
      <c r="E331" s="56">
        <v>341</v>
      </c>
      <c r="G331" s="55" t="s">
        <v>742</v>
      </c>
      <c r="H331" s="55" t="s">
        <v>12</v>
      </c>
      <c r="I331" s="55">
        <v>66</v>
      </c>
      <c r="J331" s="55" t="s">
        <v>229</v>
      </c>
      <c r="K331" s="55">
        <v>8</v>
      </c>
      <c r="L331" s="39" t="s">
        <v>877</v>
      </c>
      <c r="M331" s="39"/>
      <c r="N331" s="39" t="s">
        <v>810</v>
      </c>
      <c r="R331" s="68" t="s">
        <v>1637</v>
      </c>
      <c r="S331" s="39" t="s">
        <v>1817</v>
      </c>
      <c r="T331" s="55" t="s">
        <v>69</v>
      </c>
      <c r="U331" s="39"/>
      <c r="V331" s="55" t="s">
        <v>56</v>
      </c>
    </row>
    <row r="332" spans="3:22" ht="125" x14ac:dyDescent="0.35">
      <c r="C332" s="55" t="s">
        <v>39</v>
      </c>
      <c r="D332" s="56"/>
      <c r="E332" s="56">
        <v>79</v>
      </c>
      <c r="F332" s="56"/>
      <c r="G332" s="55" t="s">
        <v>40</v>
      </c>
      <c r="H332" s="55" t="s">
        <v>12</v>
      </c>
      <c r="I332" s="55">
        <v>66</v>
      </c>
      <c r="J332" s="55" t="s">
        <v>229</v>
      </c>
      <c r="K332" s="55">
        <v>9</v>
      </c>
      <c r="L332" s="39" t="s">
        <v>295</v>
      </c>
      <c r="M332" s="39"/>
      <c r="N332" s="39" t="s">
        <v>296</v>
      </c>
      <c r="Q332" s="39" t="s">
        <v>1841</v>
      </c>
      <c r="R332" s="68" t="s">
        <v>1637</v>
      </c>
      <c r="S332" s="39" t="s">
        <v>1817</v>
      </c>
      <c r="T332" s="55" t="s">
        <v>69</v>
      </c>
      <c r="U332" s="39"/>
      <c r="V332" s="55" t="s">
        <v>56</v>
      </c>
    </row>
    <row r="333" spans="3:22" ht="87.5" x14ac:dyDescent="0.35">
      <c r="C333" s="55" t="s">
        <v>1364</v>
      </c>
      <c r="E333" s="56">
        <v>716</v>
      </c>
      <c r="G333" s="55" t="s">
        <v>513</v>
      </c>
      <c r="H333" s="55" t="s">
        <v>12</v>
      </c>
      <c r="I333" s="55">
        <v>66</v>
      </c>
      <c r="J333" s="55" t="s">
        <v>229</v>
      </c>
      <c r="K333" s="55">
        <v>18</v>
      </c>
      <c r="L333" s="39" t="s">
        <v>1480</v>
      </c>
      <c r="M333" s="39"/>
      <c r="N333" s="39" t="s">
        <v>1397</v>
      </c>
      <c r="P333" s="78" t="s">
        <v>49</v>
      </c>
      <c r="Q333" s="47" t="s">
        <v>1714</v>
      </c>
      <c r="R333" s="68" t="s">
        <v>1637</v>
      </c>
      <c r="S333" s="44"/>
      <c r="T333" s="55" t="s">
        <v>64</v>
      </c>
      <c r="U333" s="39"/>
    </row>
    <row r="334" spans="3:22" ht="50" x14ac:dyDescent="0.3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7.5" x14ac:dyDescent="0.3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3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 x14ac:dyDescent="0.35">
      <c r="C337" s="55" t="s">
        <v>1364</v>
      </c>
      <c r="E337" s="56">
        <v>718</v>
      </c>
      <c r="G337" s="55" t="s">
        <v>513</v>
      </c>
      <c r="H337" s="55" t="s">
        <v>12</v>
      </c>
      <c r="I337" s="55">
        <v>66</v>
      </c>
      <c r="J337" s="55" t="s">
        <v>229</v>
      </c>
      <c r="K337" s="55">
        <v>24</v>
      </c>
      <c r="L337" s="39" t="s">
        <v>1481</v>
      </c>
      <c r="M337" s="39"/>
      <c r="P337" s="55" t="s">
        <v>52</v>
      </c>
      <c r="Q337" s="39" t="s">
        <v>1841</v>
      </c>
      <c r="R337" s="68" t="s">
        <v>1637</v>
      </c>
      <c r="T337" s="55" t="s">
        <v>64</v>
      </c>
      <c r="U337" s="39"/>
      <c r="V337" s="39"/>
    </row>
    <row r="338" spans="3:22" x14ac:dyDescent="0.3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7.5" x14ac:dyDescent="0.35">
      <c r="C339" s="55" t="s">
        <v>10</v>
      </c>
      <c r="E339" s="56">
        <v>29</v>
      </c>
      <c r="G339" s="55" t="s">
        <v>11</v>
      </c>
      <c r="H339" s="55" t="s">
        <v>12</v>
      </c>
      <c r="I339" s="55">
        <v>67</v>
      </c>
      <c r="J339" s="57" t="s">
        <v>107</v>
      </c>
      <c r="K339" s="55">
        <v>2</v>
      </c>
      <c r="L339" s="39" t="s">
        <v>164</v>
      </c>
      <c r="M339" s="39"/>
      <c r="N339" s="39" t="s">
        <v>165</v>
      </c>
      <c r="R339" s="68" t="s">
        <v>1637</v>
      </c>
      <c r="S339" s="39" t="s">
        <v>1817</v>
      </c>
      <c r="T339" s="55" t="s">
        <v>69</v>
      </c>
      <c r="U339" s="39"/>
      <c r="V339" s="55" t="s">
        <v>80</v>
      </c>
    </row>
    <row r="340" spans="3:22" ht="37.5" x14ac:dyDescent="0.3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3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3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 x14ac:dyDescent="0.35">
      <c r="C343" s="55" t="s">
        <v>1364</v>
      </c>
      <c r="E343" s="56">
        <v>721</v>
      </c>
      <c r="G343" s="55" t="s">
        <v>513</v>
      </c>
      <c r="H343" s="55" t="s">
        <v>12</v>
      </c>
      <c r="I343" s="55">
        <v>68</v>
      </c>
      <c r="J343" s="55" t="s">
        <v>1368</v>
      </c>
      <c r="K343" s="55">
        <v>23</v>
      </c>
      <c r="L343" s="39" t="s">
        <v>1483</v>
      </c>
      <c r="M343" s="39"/>
      <c r="N343" s="39" t="s">
        <v>1399</v>
      </c>
      <c r="P343" s="55" t="s">
        <v>52</v>
      </c>
      <c r="Q343" s="39" t="s">
        <v>1841</v>
      </c>
      <c r="R343" s="68" t="s">
        <v>1637</v>
      </c>
      <c r="T343" s="55" t="s">
        <v>64</v>
      </c>
      <c r="U343" s="39"/>
      <c r="V343" s="39"/>
    </row>
    <row r="344" spans="3:22" ht="25" x14ac:dyDescent="0.35">
      <c r="C344" s="55" t="s">
        <v>1364</v>
      </c>
      <c r="E344" s="56">
        <v>722</v>
      </c>
      <c r="G344" s="55" t="s">
        <v>513</v>
      </c>
      <c r="H344" s="55" t="s">
        <v>12</v>
      </c>
      <c r="I344" s="55">
        <v>68</v>
      </c>
      <c r="J344" s="55" t="s">
        <v>1368</v>
      </c>
      <c r="K344" s="55">
        <v>25</v>
      </c>
      <c r="L344" s="39" t="s">
        <v>1484</v>
      </c>
      <c r="M344" s="39"/>
      <c r="N344" s="39" t="s">
        <v>1399</v>
      </c>
      <c r="P344" s="55" t="s">
        <v>52</v>
      </c>
      <c r="Q344" s="39" t="s">
        <v>1841</v>
      </c>
      <c r="R344" s="68" t="s">
        <v>1637</v>
      </c>
      <c r="T344" s="55" t="s">
        <v>64</v>
      </c>
      <c r="U344" s="39"/>
      <c r="V344" s="39"/>
    </row>
    <row r="345" spans="3:22" ht="25" x14ac:dyDescent="0.35">
      <c r="C345" s="55" t="s">
        <v>1364</v>
      </c>
      <c r="E345" s="56">
        <v>723</v>
      </c>
      <c r="G345" s="55" t="s">
        <v>513</v>
      </c>
      <c r="H345" s="55" t="s">
        <v>12</v>
      </c>
      <c r="I345" s="55">
        <v>68</v>
      </c>
      <c r="J345" s="55" t="s">
        <v>1368</v>
      </c>
      <c r="K345" s="55">
        <v>27</v>
      </c>
      <c r="L345" s="39" t="s">
        <v>1485</v>
      </c>
      <c r="M345" s="39"/>
      <c r="N345" s="39" t="s">
        <v>1399</v>
      </c>
      <c r="Q345" s="39" t="s">
        <v>1841</v>
      </c>
      <c r="R345" s="68" t="s">
        <v>1637</v>
      </c>
      <c r="S345" s="39" t="s">
        <v>1817</v>
      </c>
      <c r="T345" s="55" t="s">
        <v>69</v>
      </c>
      <c r="U345" s="39"/>
      <c r="V345" s="55" t="s">
        <v>56</v>
      </c>
    </row>
    <row r="346" spans="3:22" ht="25" x14ac:dyDescent="0.35">
      <c r="C346" s="55" t="s">
        <v>1364</v>
      </c>
      <c r="E346" s="56">
        <v>724</v>
      </c>
      <c r="G346" s="55" t="s">
        <v>513</v>
      </c>
      <c r="H346" s="55" t="s">
        <v>12</v>
      </c>
      <c r="I346" s="55">
        <v>69</v>
      </c>
      <c r="J346" s="55" t="s">
        <v>1368</v>
      </c>
      <c r="K346" s="55">
        <v>1</v>
      </c>
      <c r="L346" s="39" t="s">
        <v>1486</v>
      </c>
      <c r="M346" s="39"/>
      <c r="N346" s="39" t="s">
        <v>1399</v>
      </c>
      <c r="P346" s="55" t="s">
        <v>52</v>
      </c>
      <c r="Q346" s="39" t="s">
        <v>1841</v>
      </c>
      <c r="R346" s="68" t="s">
        <v>1637</v>
      </c>
      <c r="T346" s="55" t="s">
        <v>64</v>
      </c>
      <c r="U346" s="39"/>
      <c r="V346" s="39"/>
    </row>
    <row r="347" spans="3:22" ht="25" x14ac:dyDescent="0.35">
      <c r="C347" s="55" t="s">
        <v>1364</v>
      </c>
      <c r="E347" s="56">
        <v>725</v>
      </c>
      <c r="G347" s="55" t="s">
        <v>513</v>
      </c>
      <c r="H347" s="55" t="s">
        <v>12</v>
      </c>
      <c r="I347" s="55">
        <v>69</v>
      </c>
      <c r="J347" s="55" t="s">
        <v>1368</v>
      </c>
      <c r="K347" s="55">
        <v>4</v>
      </c>
      <c r="L347" s="39" t="s">
        <v>1487</v>
      </c>
      <c r="M347" s="39"/>
      <c r="N347" s="39" t="s">
        <v>1399</v>
      </c>
      <c r="P347" s="55" t="s">
        <v>52</v>
      </c>
      <c r="Q347" s="39" t="s">
        <v>1841</v>
      </c>
      <c r="R347" s="68" t="s">
        <v>1637</v>
      </c>
      <c r="T347" s="55" t="s">
        <v>64</v>
      </c>
      <c r="U347" s="39"/>
      <c r="V347" s="39"/>
    </row>
    <row r="348" spans="3:22" ht="25" x14ac:dyDescent="0.35">
      <c r="C348" s="55" t="s">
        <v>741</v>
      </c>
      <c r="E348" s="56">
        <v>343</v>
      </c>
      <c r="G348" s="55" t="s">
        <v>742</v>
      </c>
      <c r="H348" s="55" t="s">
        <v>12</v>
      </c>
      <c r="I348" s="55">
        <v>69</v>
      </c>
      <c r="J348" s="55" t="s">
        <v>758</v>
      </c>
      <c r="K348" s="55">
        <v>9</v>
      </c>
      <c r="L348" s="39" t="s">
        <v>879</v>
      </c>
      <c r="M348" s="39"/>
      <c r="N348" s="39" t="s">
        <v>810</v>
      </c>
      <c r="P348" s="55" t="s">
        <v>52</v>
      </c>
      <c r="Q348" s="39" t="s">
        <v>1813</v>
      </c>
      <c r="R348" s="68" t="s">
        <v>1637</v>
      </c>
      <c r="T348" s="55" t="s">
        <v>64</v>
      </c>
      <c r="U348" s="39"/>
    </row>
    <row r="349" spans="3:22" ht="25" x14ac:dyDescent="0.35">
      <c r="C349" s="55" t="s">
        <v>1364</v>
      </c>
      <c r="E349" s="56">
        <v>726</v>
      </c>
      <c r="G349" s="55" t="s">
        <v>513</v>
      </c>
      <c r="H349" s="55" t="s">
        <v>12</v>
      </c>
      <c r="I349" s="55">
        <v>69</v>
      </c>
      <c r="J349" s="55" t="s">
        <v>1369</v>
      </c>
      <c r="K349" s="55">
        <v>23</v>
      </c>
      <c r="L349" s="39" t="s">
        <v>1488</v>
      </c>
      <c r="M349" s="39"/>
      <c r="N349" s="39" t="s">
        <v>1400</v>
      </c>
      <c r="P349" s="55" t="s">
        <v>52</v>
      </c>
      <c r="Q349" s="39" t="s">
        <v>1837</v>
      </c>
      <c r="R349" s="68" t="s">
        <v>1637</v>
      </c>
      <c r="T349" s="55" t="s">
        <v>64</v>
      </c>
      <c r="U349" s="39"/>
    </row>
    <row r="350" spans="3:22" ht="25" x14ac:dyDescent="0.35">
      <c r="C350" s="55" t="s">
        <v>1364</v>
      </c>
      <c r="E350" s="56">
        <v>727</v>
      </c>
      <c r="G350" s="55" t="s">
        <v>513</v>
      </c>
      <c r="H350" s="55" t="s">
        <v>12</v>
      </c>
      <c r="I350" s="55">
        <v>69</v>
      </c>
      <c r="J350" s="55" t="s">
        <v>1175</v>
      </c>
      <c r="K350" s="55">
        <v>27</v>
      </c>
      <c r="L350" s="39" t="s">
        <v>1488</v>
      </c>
      <c r="M350" s="39"/>
      <c r="N350" s="39" t="s">
        <v>1400</v>
      </c>
      <c r="P350" s="55" t="s">
        <v>50</v>
      </c>
      <c r="Q350" s="39" t="s">
        <v>1837</v>
      </c>
      <c r="R350" s="68" t="s">
        <v>1637</v>
      </c>
      <c r="T350" s="112" t="s">
        <v>65</v>
      </c>
      <c r="U350" s="90" t="s">
        <v>1882</v>
      </c>
    </row>
    <row r="351" spans="3:22" ht="37.5" x14ac:dyDescent="0.35">
      <c r="C351" s="55" t="s">
        <v>1166</v>
      </c>
      <c r="E351" s="56">
        <v>633</v>
      </c>
      <c r="G351" s="55" t="s">
        <v>742</v>
      </c>
      <c r="H351" s="55" t="s">
        <v>12</v>
      </c>
      <c r="I351" s="55">
        <v>69</v>
      </c>
      <c r="J351" s="55" t="s">
        <v>1175</v>
      </c>
      <c r="K351" s="55">
        <v>28</v>
      </c>
      <c r="L351" s="39" t="s">
        <v>1316</v>
      </c>
      <c r="M351" s="39"/>
      <c r="N351" s="39" t="s">
        <v>13</v>
      </c>
      <c r="P351" s="78" t="s">
        <v>49</v>
      </c>
      <c r="Q351" s="47" t="s">
        <v>1714</v>
      </c>
      <c r="R351" s="68" t="s">
        <v>1637</v>
      </c>
      <c r="S351" s="44"/>
      <c r="T351" s="55" t="s">
        <v>64</v>
      </c>
      <c r="U351" s="39"/>
    </row>
    <row r="352" spans="3:22" ht="25" x14ac:dyDescent="0.35">
      <c r="C352" s="55" t="s">
        <v>1364</v>
      </c>
      <c r="E352" s="56">
        <v>728</v>
      </c>
      <c r="G352" s="55" t="s">
        <v>513</v>
      </c>
      <c r="H352" s="55" t="s">
        <v>12</v>
      </c>
      <c r="I352" s="55">
        <v>70</v>
      </c>
      <c r="J352" s="55" t="s">
        <v>1370</v>
      </c>
      <c r="K352" s="55">
        <v>2</v>
      </c>
      <c r="L352" s="39" t="s">
        <v>1489</v>
      </c>
      <c r="M352" s="39"/>
      <c r="P352" s="55" t="s">
        <v>52</v>
      </c>
      <c r="Q352" s="39" t="s">
        <v>1837</v>
      </c>
      <c r="R352" s="68" t="s">
        <v>1637</v>
      </c>
      <c r="T352" s="55" t="s">
        <v>64</v>
      </c>
      <c r="U352" s="39"/>
    </row>
    <row r="353" spans="3:22" ht="37.5" x14ac:dyDescent="0.35">
      <c r="C353" s="55" t="s">
        <v>10</v>
      </c>
      <c r="D353" s="56"/>
      <c r="E353" s="56">
        <v>32</v>
      </c>
      <c r="F353" s="56"/>
      <c r="G353" s="55" t="s">
        <v>11</v>
      </c>
      <c r="H353" s="55" t="s">
        <v>0</v>
      </c>
      <c r="I353" s="55">
        <v>70</v>
      </c>
      <c r="J353" s="57" t="s">
        <v>109</v>
      </c>
      <c r="K353" s="55">
        <v>8</v>
      </c>
      <c r="L353" s="39" t="s">
        <v>1764</v>
      </c>
      <c r="M353" s="39"/>
      <c r="N353" s="39" t="s">
        <v>13</v>
      </c>
      <c r="O353" s="45"/>
      <c r="P353" s="78" t="s">
        <v>49</v>
      </c>
      <c r="Q353" s="46"/>
      <c r="R353" s="68"/>
      <c r="S353" s="44"/>
      <c r="T353" s="55" t="s">
        <v>64</v>
      </c>
      <c r="U353" s="39"/>
    </row>
    <row r="354" spans="3:22" ht="37.5" x14ac:dyDescent="0.35">
      <c r="C354" s="55" t="s">
        <v>39</v>
      </c>
      <c r="D354" s="56"/>
      <c r="E354" s="56">
        <v>80</v>
      </c>
      <c r="F354" s="56"/>
      <c r="G354" s="55" t="s">
        <v>40</v>
      </c>
      <c r="H354" s="55" t="s">
        <v>12</v>
      </c>
      <c r="I354" s="55">
        <v>70</v>
      </c>
      <c r="J354" s="55" t="s">
        <v>109</v>
      </c>
      <c r="K354" s="55">
        <v>8</v>
      </c>
      <c r="L354" s="39" t="s">
        <v>297</v>
      </c>
      <c r="M354" s="39"/>
      <c r="N354" s="39" t="s">
        <v>298</v>
      </c>
      <c r="R354" s="68" t="s">
        <v>1637</v>
      </c>
      <c r="S354" s="39" t="s">
        <v>1817</v>
      </c>
      <c r="T354" s="55" t="s">
        <v>69</v>
      </c>
      <c r="U354" s="39"/>
      <c r="V354" s="55" t="s">
        <v>80</v>
      </c>
    </row>
    <row r="355" spans="3:22" ht="50" x14ac:dyDescent="0.35">
      <c r="C355" s="55" t="s">
        <v>1364</v>
      </c>
      <c r="E355" s="56">
        <v>729</v>
      </c>
      <c r="G355" s="55" t="s">
        <v>513</v>
      </c>
      <c r="H355" s="55" t="s">
        <v>12</v>
      </c>
      <c r="I355" s="55">
        <v>70</v>
      </c>
      <c r="J355" s="55" t="s">
        <v>109</v>
      </c>
      <c r="K355" s="55">
        <v>9</v>
      </c>
      <c r="L355" s="39" t="s">
        <v>1490</v>
      </c>
      <c r="M355" s="39"/>
      <c r="N355" s="39" t="s">
        <v>1399</v>
      </c>
      <c r="R355" s="68" t="s">
        <v>1637</v>
      </c>
      <c r="S355" s="39" t="s">
        <v>1817</v>
      </c>
      <c r="T355" s="55" t="s">
        <v>69</v>
      </c>
      <c r="U355" s="39"/>
      <c r="V355" s="55" t="s">
        <v>80</v>
      </c>
    </row>
    <row r="356" spans="3:22" ht="37.5" x14ac:dyDescent="0.35">
      <c r="C356" s="55" t="s">
        <v>39</v>
      </c>
      <c r="D356" s="56"/>
      <c r="E356" s="56">
        <v>81</v>
      </c>
      <c r="F356" s="56"/>
      <c r="G356" s="55" t="s">
        <v>40</v>
      </c>
      <c r="H356" s="55" t="s">
        <v>12</v>
      </c>
      <c r="I356" s="55">
        <v>70</v>
      </c>
      <c r="J356" s="55" t="s">
        <v>109</v>
      </c>
      <c r="K356" s="55">
        <v>14</v>
      </c>
      <c r="L356" s="39" t="s">
        <v>297</v>
      </c>
      <c r="M356" s="39"/>
      <c r="N356" s="39" t="s">
        <v>299</v>
      </c>
      <c r="R356" s="68" t="s">
        <v>1637</v>
      </c>
      <c r="S356" s="39" t="s">
        <v>1817</v>
      </c>
      <c r="T356" s="55" t="s">
        <v>69</v>
      </c>
      <c r="U356" s="39"/>
      <c r="V356" s="55" t="s">
        <v>80</v>
      </c>
    </row>
    <row r="357" spans="3:22" ht="50" x14ac:dyDescent="0.35">
      <c r="C357" s="55" t="s">
        <v>512</v>
      </c>
      <c r="E357" s="56">
        <v>213</v>
      </c>
      <c r="G357" s="55" t="s">
        <v>513</v>
      </c>
      <c r="H357" s="55" t="s">
        <v>0</v>
      </c>
      <c r="I357" s="55">
        <v>70</v>
      </c>
      <c r="J357" s="55" t="s">
        <v>109</v>
      </c>
      <c r="K357" s="55">
        <v>16</v>
      </c>
      <c r="L357" s="39" t="s">
        <v>563</v>
      </c>
      <c r="M357" s="39"/>
      <c r="N357" s="39" t="s">
        <v>624</v>
      </c>
      <c r="P357" s="55" t="s">
        <v>50</v>
      </c>
      <c r="Q357" s="39" t="s">
        <v>1727</v>
      </c>
      <c r="R357" s="68"/>
      <c r="S357" s="44"/>
      <c r="T357" s="55" t="s">
        <v>65</v>
      </c>
      <c r="U357" s="39"/>
    </row>
    <row r="358" spans="3:22" ht="14.5" x14ac:dyDescent="0.3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 x14ac:dyDescent="0.35">
      <c r="C359" s="55" t="s">
        <v>741</v>
      </c>
      <c r="E359" s="56">
        <v>344</v>
      </c>
      <c r="G359" s="55" t="s">
        <v>742</v>
      </c>
      <c r="H359" s="55" t="s">
        <v>12</v>
      </c>
      <c r="I359" s="55">
        <v>70</v>
      </c>
      <c r="J359" s="55" t="s">
        <v>109</v>
      </c>
      <c r="K359" s="55">
        <v>19</v>
      </c>
      <c r="L359" s="39" t="s">
        <v>880</v>
      </c>
      <c r="M359" s="39"/>
      <c r="N359" s="39" t="s">
        <v>810</v>
      </c>
      <c r="R359" s="68" t="s">
        <v>1637</v>
      </c>
      <c r="S359" s="39" t="s">
        <v>1817</v>
      </c>
      <c r="T359" s="55" t="s">
        <v>69</v>
      </c>
      <c r="U359" s="39"/>
      <c r="V359" s="55" t="s">
        <v>56</v>
      </c>
    </row>
    <row r="360" spans="3:22" ht="87.5" x14ac:dyDescent="0.35">
      <c r="C360" s="55" t="s">
        <v>1364</v>
      </c>
      <c r="E360" s="56">
        <v>731</v>
      </c>
      <c r="G360" s="55" t="s">
        <v>513</v>
      </c>
      <c r="H360" s="55" t="s">
        <v>0</v>
      </c>
      <c r="I360" s="55">
        <v>70</v>
      </c>
      <c r="J360" s="55" t="s">
        <v>109</v>
      </c>
      <c r="K360" s="55">
        <v>21</v>
      </c>
      <c r="L360" s="39" t="s">
        <v>1492</v>
      </c>
      <c r="M360" s="39"/>
      <c r="N360" s="39" t="s">
        <v>1401</v>
      </c>
      <c r="P360" s="55" t="s">
        <v>52</v>
      </c>
      <c r="Q360" s="39" t="s">
        <v>1780</v>
      </c>
      <c r="R360" s="68"/>
      <c r="S360" s="44"/>
      <c r="T360" s="55" t="s">
        <v>64</v>
      </c>
      <c r="U360" s="39"/>
    </row>
    <row r="361" spans="3:22" ht="87.5" x14ac:dyDescent="0.35">
      <c r="C361" s="55" t="s">
        <v>1364</v>
      </c>
      <c r="E361" s="56">
        <v>732</v>
      </c>
      <c r="G361" s="55" t="s">
        <v>513</v>
      </c>
      <c r="H361" s="55" t="s">
        <v>0</v>
      </c>
      <c r="I361" s="55">
        <v>70</v>
      </c>
      <c r="J361" s="55" t="s">
        <v>109</v>
      </c>
      <c r="K361" s="55">
        <v>21</v>
      </c>
      <c r="L361" s="39" t="s">
        <v>1492</v>
      </c>
      <c r="M361" s="39"/>
      <c r="N361" s="39" t="s">
        <v>1401</v>
      </c>
      <c r="P361" s="55" t="s">
        <v>52</v>
      </c>
      <c r="Q361" s="39" t="s">
        <v>1780</v>
      </c>
      <c r="R361" s="68"/>
      <c r="S361" s="44"/>
      <c r="T361" s="55" t="s">
        <v>64</v>
      </c>
      <c r="U361" s="39" t="s">
        <v>1781</v>
      </c>
    </row>
    <row r="362" spans="3:22" ht="37.5" x14ac:dyDescent="0.35">
      <c r="C362" s="55" t="s">
        <v>1364</v>
      </c>
      <c r="E362" s="56">
        <v>730</v>
      </c>
      <c r="G362" s="55" t="s">
        <v>513</v>
      </c>
      <c r="H362" s="55" t="s">
        <v>12</v>
      </c>
      <c r="I362" s="55">
        <v>70</v>
      </c>
      <c r="J362" s="55" t="s">
        <v>1371</v>
      </c>
      <c r="K362" s="55">
        <v>28</v>
      </c>
      <c r="L362" s="39" t="s">
        <v>1491</v>
      </c>
      <c r="M362" s="39"/>
      <c r="N362" s="39" t="s">
        <v>1399</v>
      </c>
      <c r="Q362" s="39" t="s">
        <v>1769</v>
      </c>
      <c r="R362" s="68" t="s">
        <v>1637</v>
      </c>
      <c r="S362" s="39" t="s">
        <v>1817</v>
      </c>
      <c r="T362" s="55" t="s">
        <v>69</v>
      </c>
      <c r="U362" s="39"/>
      <c r="V362" s="55" t="s">
        <v>75</v>
      </c>
    </row>
    <row r="363" spans="3:22" ht="87.5" x14ac:dyDescent="0.35">
      <c r="C363" s="55" t="s">
        <v>1166</v>
      </c>
      <c r="E363" s="56">
        <v>634</v>
      </c>
      <c r="G363" s="55" t="s">
        <v>742</v>
      </c>
      <c r="H363" s="55" t="s">
        <v>12</v>
      </c>
      <c r="I363" s="55">
        <v>71</v>
      </c>
      <c r="J363" s="55" t="s">
        <v>1176</v>
      </c>
      <c r="K363" s="55">
        <v>2</v>
      </c>
      <c r="L363" s="39" t="s">
        <v>1317</v>
      </c>
      <c r="M363" s="39"/>
      <c r="N363" s="39" t="s">
        <v>1224</v>
      </c>
      <c r="P363" s="55" t="s">
        <v>52</v>
      </c>
      <c r="Q363" s="39" t="s">
        <v>1723</v>
      </c>
      <c r="R363" s="68" t="s">
        <v>1637</v>
      </c>
      <c r="S363" s="44"/>
      <c r="T363" s="55" t="s">
        <v>64</v>
      </c>
      <c r="U363" s="39"/>
    </row>
    <row r="364" spans="3:22" x14ac:dyDescent="0.3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0" x14ac:dyDescent="0.3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1782</v>
      </c>
      <c r="V365" s="55" t="s">
        <v>51</v>
      </c>
    </row>
    <row r="366" spans="3:22" ht="25" x14ac:dyDescent="0.35">
      <c r="C366" s="55" t="s">
        <v>1364</v>
      </c>
      <c r="E366" s="56">
        <v>733</v>
      </c>
      <c r="G366" s="55" t="s">
        <v>513</v>
      </c>
      <c r="H366" s="55" t="s">
        <v>12</v>
      </c>
      <c r="I366" s="55">
        <v>71</v>
      </c>
      <c r="J366" s="55" t="s">
        <v>110</v>
      </c>
      <c r="K366" s="55">
        <v>10</v>
      </c>
      <c r="L366" s="39" t="s">
        <v>1493</v>
      </c>
      <c r="M366" s="39"/>
      <c r="P366" s="55" t="s">
        <v>50</v>
      </c>
      <c r="Q366" s="39" t="s">
        <v>1837</v>
      </c>
      <c r="R366" s="68" t="s">
        <v>1637</v>
      </c>
      <c r="T366" s="55" t="s">
        <v>65</v>
      </c>
      <c r="U366" s="39"/>
    </row>
    <row r="367" spans="3:22" ht="50" x14ac:dyDescent="0.35">
      <c r="C367" s="55" t="s">
        <v>10</v>
      </c>
      <c r="D367" s="56"/>
      <c r="E367" s="56">
        <v>33</v>
      </c>
      <c r="F367" s="56"/>
      <c r="G367" s="55" t="s">
        <v>11</v>
      </c>
      <c r="H367" s="55" t="s">
        <v>12</v>
      </c>
      <c r="I367" s="55">
        <v>71</v>
      </c>
      <c r="J367" s="57" t="s">
        <v>110</v>
      </c>
      <c r="K367" s="55">
        <v>14</v>
      </c>
      <c r="L367" s="39" t="s">
        <v>168</v>
      </c>
      <c r="M367" s="39"/>
      <c r="N367" s="39" t="s">
        <v>13</v>
      </c>
      <c r="R367" s="68" t="s">
        <v>1637</v>
      </c>
      <c r="S367" s="39" t="s">
        <v>1817</v>
      </c>
      <c r="T367" s="55" t="s">
        <v>69</v>
      </c>
      <c r="U367" s="39"/>
      <c r="V367" s="55" t="s">
        <v>56</v>
      </c>
    </row>
    <row r="368" spans="3:22" ht="25" x14ac:dyDescent="0.35">
      <c r="C368" s="55" t="s">
        <v>741</v>
      </c>
      <c r="E368" s="56">
        <v>346</v>
      </c>
      <c r="G368" s="55" t="s">
        <v>742</v>
      </c>
      <c r="H368" s="55" t="s">
        <v>12</v>
      </c>
      <c r="I368" s="55">
        <v>71</v>
      </c>
      <c r="J368" s="55" t="s">
        <v>110</v>
      </c>
      <c r="K368" s="55">
        <v>14</v>
      </c>
      <c r="L368" s="39" t="s">
        <v>882</v>
      </c>
      <c r="M368" s="39"/>
      <c r="N368" s="39" t="s">
        <v>810</v>
      </c>
      <c r="P368" s="55" t="s">
        <v>52</v>
      </c>
      <c r="Q368" s="39" t="s">
        <v>1841</v>
      </c>
      <c r="R368" s="68" t="s">
        <v>1637</v>
      </c>
      <c r="T368" s="55" t="s">
        <v>64</v>
      </c>
      <c r="U368" s="39"/>
      <c r="V368" s="39"/>
    </row>
    <row r="369" spans="3:22" ht="25" x14ac:dyDescent="0.35">
      <c r="C369" s="55" t="s">
        <v>985</v>
      </c>
      <c r="E369" s="56">
        <v>513</v>
      </c>
      <c r="G369" s="55" t="s">
        <v>986</v>
      </c>
      <c r="H369" s="55" t="s">
        <v>12</v>
      </c>
      <c r="I369" s="55">
        <v>71</v>
      </c>
      <c r="J369" s="55" t="s">
        <v>110</v>
      </c>
      <c r="K369" s="55">
        <v>14</v>
      </c>
      <c r="L369" s="39" t="s">
        <v>1062</v>
      </c>
      <c r="M369" s="39"/>
      <c r="N369" s="39" t="s">
        <v>1022</v>
      </c>
      <c r="P369" s="55" t="s">
        <v>52</v>
      </c>
      <c r="Q369" s="39" t="s">
        <v>1841</v>
      </c>
      <c r="R369" s="68" t="s">
        <v>1637</v>
      </c>
      <c r="T369" s="55" t="s">
        <v>64</v>
      </c>
      <c r="U369" s="39"/>
      <c r="V369" s="39"/>
    </row>
    <row r="370" spans="3:22" x14ac:dyDescent="0.35">
      <c r="C370" s="55" t="s">
        <v>1364</v>
      </c>
      <c r="E370" s="56">
        <v>734</v>
      </c>
      <c r="G370" s="55" t="s">
        <v>513</v>
      </c>
      <c r="H370" s="55" t="s">
        <v>12</v>
      </c>
      <c r="I370" s="55">
        <v>71</v>
      </c>
      <c r="J370" s="55" t="s">
        <v>110</v>
      </c>
      <c r="K370" s="55">
        <v>14</v>
      </c>
      <c r="L370" s="39" t="s">
        <v>1494</v>
      </c>
      <c r="M370" s="39"/>
      <c r="N370" s="39" t="s">
        <v>1402</v>
      </c>
      <c r="R370" s="68"/>
      <c r="S370" s="39" t="s">
        <v>1817</v>
      </c>
      <c r="T370" s="55" t="s">
        <v>69</v>
      </c>
      <c r="U370" s="39"/>
      <c r="V370" s="55" t="s">
        <v>56</v>
      </c>
    </row>
    <row r="371" spans="3:22" ht="75" x14ac:dyDescent="0.35">
      <c r="C371" s="55" t="s">
        <v>10</v>
      </c>
      <c r="D371" s="56"/>
      <c r="E371" s="56">
        <v>34</v>
      </c>
      <c r="F371" s="56"/>
      <c r="G371" s="55" t="s">
        <v>11</v>
      </c>
      <c r="H371" s="55" t="s">
        <v>12</v>
      </c>
      <c r="I371" s="55">
        <v>71</v>
      </c>
      <c r="J371" s="57" t="s">
        <v>110</v>
      </c>
      <c r="K371" s="55">
        <v>15</v>
      </c>
      <c r="L371" s="39" t="s">
        <v>169</v>
      </c>
      <c r="M371" s="39"/>
      <c r="N371" s="39" t="s">
        <v>170</v>
      </c>
      <c r="P371" s="55" t="s">
        <v>52</v>
      </c>
      <c r="Q371" s="39" t="s">
        <v>1828</v>
      </c>
      <c r="R371" s="68" t="s">
        <v>1637</v>
      </c>
      <c r="T371" s="55" t="s">
        <v>64</v>
      </c>
      <c r="U371" s="39"/>
    </row>
    <row r="372" spans="3:22" x14ac:dyDescent="0.3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x14ac:dyDescent="0.35">
      <c r="C373" s="55" t="s">
        <v>741</v>
      </c>
      <c r="E373" s="56">
        <v>347</v>
      </c>
      <c r="G373" s="55" t="s">
        <v>742</v>
      </c>
      <c r="H373" s="55" t="s">
        <v>12</v>
      </c>
      <c r="I373" s="55">
        <v>71</v>
      </c>
      <c r="J373" s="55" t="s">
        <v>110</v>
      </c>
      <c r="K373" s="55">
        <v>17</v>
      </c>
      <c r="L373" s="39" t="s">
        <v>883</v>
      </c>
      <c r="M373" s="39"/>
      <c r="N373" s="39" t="s">
        <v>810</v>
      </c>
      <c r="R373" s="68" t="s">
        <v>1637</v>
      </c>
      <c r="S373" s="39" t="s">
        <v>1817</v>
      </c>
      <c r="T373" s="55" t="s">
        <v>69</v>
      </c>
      <c r="U373" s="39"/>
      <c r="V373" s="55" t="s">
        <v>56</v>
      </c>
    </row>
    <row r="374" spans="3:22" ht="25" x14ac:dyDescent="0.35">
      <c r="C374" s="55" t="s">
        <v>985</v>
      </c>
      <c r="E374" s="56">
        <v>514</v>
      </c>
      <c r="G374" s="55" t="s">
        <v>986</v>
      </c>
      <c r="H374" s="55" t="s">
        <v>12</v>
      </c>
      <c r="I374" s="55">
        <v>71</v>
      </c>
      <c r="J374" s="55" t="s">
        <v>110</v>
      </c>
      <c r="K374" s="55">
        <v>17</v>
      </c>
      <c r="L374" s="39" t="s">
        <v>1063</v>
      </c>
      <c r="M374" s="39"/>
      <c r="N374" s="39" t="s">
        <v>1023</v>
      </c>
      <c r="R374" s="68" t="s">
        <v>1637</v>
      </c>
      <c r="S374" s="39" t="s">
        <v>1817</v>
      </c>
      <c r="T374" s="55" t="s">
        <v>69</v>
      </c>
      <c r="U374" s="39"/>
      <c r="V374" s="55" t="s">
        <v>56</v>
      </c>
    </row>
    <row r="375" spans="3:22" x14ac:dyDescent="0.35">
      <c r="C375" s="55" t="s">
        <v>1364</v>
      </c>
      <c r="E375" s="56">
        <v>736</v>
      </c>
      <c r="G375" s="55" t="s">
        <v>513</v>
      </c>
      <c r="H375" s="55" t="s">
        <v>0</v>
      </c>
      <c r="I375" s="55">
        <v>71</v>
      </c>
      <c r="J375" s="55" t="s">
        <v>110</v>
      </c>
      <c r="K375" s="55">
        <v>17</v>
      </c>
      <c r="L375" s="39" t="s">
        <v>1460</v>
      </c>
      <c r="M375" s="39"/>
      <c r="N375" s="39" t="s">
        <v>1404</v>
      </c>
      <c r="P375" s="55" t="s">
        <v>52</v>
      </c>
      <c r="Q375" s="39" t="s">
        <v>1783</v>
      </c>
      <c r="R375" s="68"/>
      <c r="S375" s="44"/>
      <c r="T375" s="55" t="s">
        <v>64</v>
      </c>
      <c r="U375" s="39"/>
    </row>
    <row r="376" spans="3:22" ht="25" x14ac:dyDescent="0.35">
      <c r="C376" s="55" t="s">
        <v>1166</v>
      </c>
      <c r="E376" s="56">
        <v>636</v>
      </c>
      <c r="G376" s="55" t="s">
        <v>742</v>
      </c>
      <c r="H376" s="55" t="s">
        <v>12</v>
      </c>
      <c r="I376" s="55">
        <v>71</v>
      </c>
      <c r="J376" s="55" t="s">
        <v>110</v>
      </c>
      <c r="K376" s="55">
        <v>18</v>
      </c>
      <c r="L376" s="39" t="s">
        <v>1319</v>
      </c>
      <c r="M376" s="39"/>
      <c r="N376" s="39" t="s">
        <v>1226</v>
      </c>
      <c r="P376" s="55" t="s">
        <v>52</v>
      </c>
      <c r="Q376" s="39" t="s">
        <v>1841</v>
      </c>
      <c r="R376" s="68" t="s">
        <v>1637</v>
      </c>
      <c r="T376" s="55" t="s">
        <v>64</v>
      </c>
      <c r="U376" s="39"/>
      <c r="V376" s="39"/>
    </row>
    <row r="377" spans="3:22" ht="50" x14ac:dyDescent="0.35">
      <c r="C377" s="55" t="s">
        <v>367</v>
      </c>
      <c r="E377" s="56">
        <v>164</v>
      </c>
      <c r="G377" s="55" t="s">
        <v>368</v>
      </c>
      <c r="H377" s="55" t="s">
        <v>12</v>
      </c>
      <c r="I377" s="55">
        <v>71</v>
      </c>
      <c r="J377" s="55" t="s">
        <v>110</v>
      </c>
      <c r="K377" s="55">
        <v>19</v>
      </c>
      <c r="L377" s="39" t="s">
        <v>445</v>
      </c>
      <c r="M377" s="39"/>
      <c r="N377" s="39" t="s">
        <v>499</v>
      </c>
      <c r="Q377" s="39" t="s">
        <v>1841</v>
      </c>
      <c r="R377" s="68" t="s">
        <v>1637</v>
      </c>
      <c r="S377" s="39" t="s">
        <v>1817</v>
      </c>
      <c r="T377" s="55" t="s">
        <v>69</v>
      </c>
      <c r="U377" s="39"/>
      <c r="V377" s="55" t="s">
        <v>56</v>
      </c>
    </row>
    <row r="378" spans="3:22" ht="25" x14ac:dyDescent="0.35">
      <c r="C378" s="55" t="s">
        <v>985</v>
      </c>
      <c r="E378" s="56">
        <v>515</v>
      </c>
      <c r="G378" s="55" t="s">
        <v>986</v>
      </c>
      <c r="H378" s="55" t="s">
        <v>12</v>
      </c>
      <c r="I378" s="55">
        <v>71</v>
      </c>
      <c r="J378" s="55" t="s">
        <v>110</v>
      </c>
      <c r="K378" s="55">
        <v>19</v>
      </c>
      <c r="L378" s="39" t="s">
        <v>1062</v>
      </c>
      <c r="M378" s="39"/>
      <c r="N378" s="39" t="s">
        <v>1022</v>
      </c>
      <c r="P378" s="55" t="s">
        <v>52</v>
      </c>
      <c r="Q378" s="39" t="s">
        <v>1837</v>
      </c>
      <c r="R378" s="68" t="s">
        <v>1637</v>
      </c>
      <c r="T378" s="55" t="s">
        <v>64</v>
      </c>
      <c r="U378" s="39"/>
    </row>
    <row r="379" spans="3:22" ht="25" x14ac:dyDescent="0.35">
      <c r="C379" s="55" t="s">
        <v>1364</v>
      </c>
      <c r="E379" s="56">
        <v>737</v>
      </c>
      <c r="G379" s="55" t="s">
        <v>513</v>
      </c>
      <c r="H379" s="55" t="s">
        <v>12</v>
      </c>
      <c r="I379" s="55">
        <v>71</v>
      </c>
      <c r="J379" s="55" t="s">
        <v>110</v>
      </c>
      <c r="K379" s="55">
        <v>19</v>
      </c>
      <c r="L379" s="39" t="s">
        <v>1495</v>
      </c>
      <c r="M379" s="39"/>
      <c r="N379" s="39" t="s">
        <v>1405</v>
      </c>
      <c r="P379" s="55" t="s">
        <v>52</v>
      </c>
      <c r="Q379" s="39" t="s">
        <v>1837</v>
      </c>
      <c r="R379" s="68" t="s">
        <v>1637</v>
      </c>
      <c r="T379" s="55" t="s">
        <v>64</v>
      </c>
      <c r="U379" s="39"/>
    </row>
    <row r="380" spans="3:22" ht="25" x14ac:dyDescent="0.35">
      <c r="C380" s="55" t="s">
        <v>1581</v>
      </c>
      <c r="E380" s="56">
        <v>903</v>
      </c>
      <c r="G380" s="55" t="s">
        <v>1582</v>
      </c>
      <c r="H380" s="55" t="s">
        <v>12</v>
      </c>
      <c r="I380" s="55">
        <v>71</v>
      </c>
      <c r="J380" s="55" t="s">
        <v>110</v>
      </c>
      <c r="K380" s="55">
        <v>19</v>
      </c>
      <c r="L380" s="39" t="s">
        <v>1604</v>
      </c>
      <c r="M380" s="39"/>
      <c r="N380" s="39" t="s">
        <v>1587</v>
      </c>
      <c r="P380" s="55" t="s">
        <v>52</v>
      </c>
      <c r="Q380" s="39" t="s">
        <v>1837</v>
      </c>
      <c r="R380" s="68" t="s">
        <v>1637</v>
      </c>
      <c r="T380" s="55" t="s">
        <v>64</v>
      </c>
      <c r="U380" s="39"/>
    </row>
    <row r="381" spans="3:22" ht="62.5" x14ac:dyDescent="0.35">
      <c r="C381" s="55" t="s">
        <v>1166</v>
      </c>
      <c r="E381" s="56">
        <v>638</v>
      </c>
      <c r="G381" s="55" t="s">
        <v>742</v>
      </c>
      <c r="H381" s="55" t="s">
        <v>12</v>
      </c>
      <c r="I381" s="55">
        <v>71</v>
      </c>
      <c r="J381" s="55" t="s">
        <v>110</v>
      </c>
      <c r="K381" s="55">
        <v>21</v>
      </c>
      <c r="L381" s="39" t="s">
        <v>1321</v>
      </c>
      <c r="M381" s="39"/>
      <c r="N381" s="39" t="s">
        <v>13</v>
      </c>
      <c r="R381" s="68" t="s">
        <v>1637</v>
      </c>
      <c r="S381" s="39" t="s">
        <v>1817</v>
      </c>
      <c r="T381" s="55" t="s">
        <v>69</v>
      </c>
      <c r="U381" s="39"/>
      <c r="V381" s="55" t="s">
        <v>56</v>
      </c>
    </row>
    <row r="382" spans="3:22" ht="50" x14ac:dyDescent="0.35">
      <c r="C382" s="55" t="s">
        <v>48</v>
      </c>
      <c r="E382" s="55">
        <v>912</v>
      </c>
      <c r="G382" s="55" t="s">
        <v>27</v>
      </c>
      <c r="H382" s="55" t="s">
        <v>12</v>
      </c>
      <c r="I382" s="55">
        <v>71</v>
      </c>
      <c r="J382" s="55" t="s">
        <v>110</v>
      </c>
      <c r="K382" s="55" t="s">
        <v>1613</v>
      </c>
      <c r="L382" s="39" t="s">
        <v>1618</v>
      </c>
      <c r="M382" s="39"/>
      <c r="N382" s="39" t="s">
        <v>1614</v>
      </c>
      <c r="P382" s="55" t="s">
        <v>52</v>
      </c>
      <c r="Q382" s="39" t="s">
        <v>1841</v>
      </c>
      <c r="R382" s="68"/>
      <c r="T382" s="55" t="s">
        <v>64</v>
      </c>
      <c r="U382" s="39"/>
      <c r="V382" s="39"/>
    </row>
    <row r="383" spans="3:22" x14ac:dyDescent="0.35">
      <c r="C383" s="55" t="s">
        <v>985</v>
      </c>
      <c r="E383" s="56">
        <v>516</v>
      </c>
      <c r="G383" s="55" t="s">
        <v>986</v>
      </c>
      <c r="H383" s="55" t="s">
        <v>12</v>
      </c>
      <c r="I383" s="55">
        <v>72</v>
      </c>
      <c r="J383" s="55" t="s">
        <v>110</v>
      </c>
      <c r="K383" s="55">
        <v>3</v>
      </c>
      <c r="L383" s="39" t="s">
        <v>1064</v>
      </c>
      <c r="M383" s="39"/>
      <c r="N383" s="39" t="s">
        <v>1023</v>
      </c>
      <c r="R383" s="68" t="s">
        <v>1637</v>
      </c>
      <c r="S383" s="39" t="s">
        <v>1817</v>
      </c>
      <c r="T383" s="55" t="s">
        <v>69</v>
      </c>
      <c r="U383" s="39"/>
      <c r="V383" s="55" t="s">
        <v>56</v>
      </c>
    </row>
    <row r="384" spans="3:22" x14ac:dyDescent="0.35">
      <c r="C384" s="55" t="s">
        <v>1364</v>
      </c>
      <c r="E384" s="56">
        <v>738</v>
      </c>
      <c r="G384" s="55" t="s">
        <v>513</v>
      </c>
      <c r="H384" s="55" t="s">
        <v>0</v>
      </c>
      <c r="I384" s="55">
        <v>72</v>
      </c>
      <c r="J384" s="55" t="s">
        <v>110</v>
      </c>
      <c r="K384" s="55">
        <v>3</v>
      </c>
      <c r="L384" s="39" t="s">
        <v>1460</v>
      </c>
      <c r="M384" s="39"/>
      <c r="N384" s="39" t="s">
        <v>1404</v>
      </c>
      <c r="P384" s="55" t="s">
        <v>52</v>
      </c>
      <c r="Q384" s="39" t="s">
        <v>1783</v>
      </c>
      <c r="R384" s="68"/>
      <c r="S384" s="44"/>
      <c r="T384" s="55" t="s">
        <v>64</v>
      </c>
      <c r="U384" s="39"/>
    </row>
    <row r="385" spans="3:22" ht="37.5" x14ac:dyDescent="0.35">
      <c r="C385" s="55" t="s">
        <v>1364</v>
      </c>
      <c r="E385" s="56">
        <v>739</v>
      </c>
      <c r="G385" s="55" t="s">
        <v>513</v>
      </c>
      <c r="H385" s="55" t="s">
        <v>12</v>
      </c>
      <c r="I385" s="55">
        <v>72</v>
      </c>
      <c r="J385" s="55" t="s">
        <v>110</v>
      </c>
      <c r="K385" s="55">
        <v>3</v>
      </c>
      <c r="L385" s="39" t="s">
        <v>1496</v>
      </c>
      <c r="M385" s="39"/>
      <c r="N385" s="39" t="s">
        <v>1406</v>
      </c>
      <c r="P385" s="55" t="s">
        <v>52</v>
      </c>
      <c r="Q385" s="39" t="s">
        <v>1829</v>
      </c>
      <c r="R385" s="68"/>
      <c r="T385" s="55" t="s">
        <v>67</v>
      </c>
      <c r="U385" s="39" t="s">
        <v>1803</v>
      </c>
    </row>
    <row r="386" spans="3:22" ht="25" x14ac:dyDescent="0.35">
      <c r="C386" s="55" t="s">
        <v>985</v>
      </c>
      <c r="E386" s="56">
        <v>517</v>
      </c>
      <c r="G386" s="55" t="s">
        <v>986</v>
      </c>
      <c r="H386" s="55" t="s">
        <v>12</v>
      </c>
      <c r="I386" s="55">
        <v>72</v>
      </c>
      <c r="J386" s="55" t="s">
        <v>110</v>
      </c>
      <c r="K386" s="55">
        <v>5</v>
      </c>
      <c r="L386" s="39" t="s">
        <v>1062</v>
      </c>
      <c r="M386" s="39"/>
      <c r="N386" s="39" t="s">
        <v>1022</v>
      </c>
      <c r="P386" s="55" t="s">
        <v>52</v>
      </c>
      <c r="Q386" s="39" t="s">
        <v>1837</v>
      </c>
      <c r="R386" s="68" t="s">
        <v>1637</v>
      </c>
      <c r="T386" s="55" t="s">
        <v>64</v>
      </c>
      <c r="U386" s="39"/>
    </row>
    <row r="387" spans="3:22" ht="25" x14ac:dyDescent="0.35">
      <c r="C387" s="55" t="s">
        <v>1364</v>
      </c>
      <c r="E387" s="56">
        <v>740</v>
      </c>
      <c r="G387" s="55" t="s">
        <v>513</v>
      </c>
      <c r="H387" s="55" t="s">
        <v>12</v>
      </c>
      <c r="I387" s="55">
        <v>72</v>
      </c>
      <c r="J387" s="55" t="s">
        <v>110</v>
      </c>
      <c r="K387" s="55">
        <v>5</v>
      </c>
      <c r="L387" s="39" t="s">
        <v>1495</v>
      </c>
      <c r="M387" s="39"/>
      <c r="N387" s="39" t="s">
        <v>1405</v>
      </c>
      <c r="P387" s="55" t="s">
        <v>52</v>
      </c>
      <c r="Q387" s="39" t="s">
        <v>1837</v>
      </c>
      <c r="R387" s="68" t="s">
        <v>1637</v>
      </c>
      <c r="T387" s="55" t="s">
        <v>64</v>
      </c>
      <c r="U387" s="39"/>
    </row>
    <row r="388" spans="3:22" ht="25" x14ac:dyDescent="0.35">
      <c r="C388" s="55" t="s">
        <v>1581</v>
      </c>
      <c r="E388" s="56">
        <v>904</v>
      </c>
      <c r="G388" s="55" t="s">
        <v>1582</v>
      </c>
      <c r="H388" s="55" t="s">
        <v>12</v>
      </c>
      <c r="I388" s="55">
        <v>72</v>
      </c>
      <c r="J388" s="55" t="s">
        <v>110</v>
      </c>
      <c r="K388" s="55">
        <v>5</v>
      </c>
      <c r="L388" s="39" t="s">
        <v>1605</v>
      </c>
      <c r="M388" s="39"/>
      <c r="N388" s="39" t="s">
        <v>1588</v>
      </c>
      <c r="P388" s="55" t="s">
        <v>52</v>
      </c>
      <c r="Q388" s="39" t="s">
        <v>1837</v>
      </c>
      <c r="R388" s="68" t="s">
        <v>1637</v>
      </c>
      <c r="T388" s="55" t="s">
        <v>64</v>
      </c>
      <c r="U388" s="39"/>
    </row>
    <row r="389" spans="3:22" ht="25" x14ac:dyDescent="0.35">
      <c r="C389" s="55" t="s">
        <v>985</v>
      </c>
      <c r="E389" s="56">
        <v>518</v>
      </c>
      <c r="G389" s="55" t="s">
        <v>986</v>
      </c>
      <c r="H389" s="55" t="s">
        <v>12</v>
      </c>
      <c r="I389" s="55">
        <v>72</v>
      </c>
      <c r="J389" s="55" t="s">
        <v>110</v>
      </c>
      <c r="K389" s="55">
        <v>6</v>
      </c>
      <c r="L389" s="39" t="s">
        <v>1062</v>
      </c>
      <c r="M389" s="39"/>
      <c r="N389" s="39" t="s">
        <v>1022</v>
      </c>
      <c r="P389" s="55" t="s">
        <v>52</v>
      </c>
      <c r="Q389" s="39" t="s">
        <v>1712</v>
      </c>
      <c r="R389" s="68" t="s">
        <v>1637</v>
      </c>
      <c r="S389" s="44"/>
      <c r="T389" s="55" t="s">
        <v>64</v>
      </c>
      <c r="U389" s="39"/>
    </row>
    <row r="390" spans="3:22" ht="25" x14ac:dyDescent="0.35">
      <c r="C390" s="55" t="s">
        <v>1166</v>
      </c>
      <c r="E390" s="56">
        <v>637</v>
      </c>
      <c r="G390" s="55" t="s">
        <v>742</v>
      </c>
      <c r="H390" s="55" t="s">
        <v>12</v>
      </c>
      <c r="I390" s="55">
        <v>72</v>
      </c>
      <c r="J390" s="55" t="s">
        <v>110</v>
      </c>
      <c r="K390" s="55">
        <v>6</v>
      </c>
      <c r="L390" s="39" t="s">
        <v>1320</v>
      </c>
      <c r="M390" s="39"/>
      <c r="N390" s="39" t="s">
        <v>1227</v>
      </c>
      <c r="P390" s="55" t="s">
        <v>52</v>
      </c>
      <c r="Q390" s="39" t="s">
        <v>1712</v>
      </c>
      <c r="R390" s="68" t="s">
        <v>1637</v>
      </c>
      <c r="S390" s="44"/>
      <c r="T390" s="55" t="s">
        <v>64</v>
      </c>
      <c r="U390" s="39"/>
    </row>
    <row r="391" spans="3:22" ht="25" x14ac:dyDescent="0.35">
      <c r="C391" s="55" t="s">
        <v>1364</v>
      </c>
      <c r="E391" s="56">
        <v>741</v>
      </c>
      <c r="G391" s="55" t="s">
        <v>513</v>
      </c>
      <c r="H391" s="55" t="s">
        <v>12</v>
      </c>
      <c r="I391" s="55">
        <v>72</v>
      </c>
      <c r="J391" s="55" t="s">
        <v>110</v>
      </c>
      <c r="K391" s="55">
        <v>6</v>
      </c>
      <c r="L391" s="39" t="s">
        <v>1495</v>
      </c>
      <c r="M391" s="39"/>
      <c r="N391" s="39" t="s">
        <v>1405</v>
      </c>
      <c r="P391" s="55" t="s">
        <v>52</v>
      </c>
      <c r="Q391" s="39" t="s">
        <v>1712</v>
      </c>
      <c r="R391" s="68" t="s">
        <v>1637</v>
      </c>
      <c r="S391" s="44"/>
      <c r="T391" s="55" t="s">
        <v>64</v>
      </c>
      <c r="U391" s="39"/>
    </row>
    <row r="392" spans="3:22" ht="25" x14ac:dyDescent="0.35">
      <c r="C392" s="55" t="s">
        <v>1581</v>
      </c>
      <c r="E392" s="56">
        <v>905</v>
      </c>
      <c r="G392" s="55" t="s">
        <v>1582</v>
      </c>
      <c r="H392" s="55" t="s">
        <v>12</v>
      </c>
      <c r="I392" s="55">
        <v>72</v>
      </c>
      <c r="J392" s="55" t="s">
        <v>110</v>
      </c>
      <c r="K392" s="55">
        <v>6</v>
      </c>
      <c r="L392" s="39" t="s">
        <v>1606</v>
      </c>
      <c r="M392" s="39"/>
      <c r="N392" s="39" t="s">
        <v>1589</v>
      </c>
      <c r="P392" s="55" t="s">
        <v>52</v>
      </c>
      <c r="Q392" s="39" t="s">
        <v>1712</v>
      </c>
      <c r="R392" s="68" t="s">
        <v>1637</v>
      </c>
      <c r="S392" s="44"/>
      <c r="T392" s="55" t="s">
        <v>64</v>
      </c>
      <c r="U392" s="39"/>
    </row>
    <row r="393" spans="3:22" ht="25" x14ac:dyDescent="0.35">
      <c r="C393" s="55" t="s">
        <v>985</v>
      </c>
      <c r="E393" s="56">
        <v>519</v>
      </c>
      <c r="G393" s="55" t="s">
        <v>986</v>
      </c>
      <c r="H393" s="55" t="s">
        <v>12</v>
      </c>
      <c r="I393" s="55">
        <v>72</v>
      </c>
      <c r="J393" s="55" t="s">
        <v>110</v>
      </c>
      <c r="K393" s="55">
        <v>7</v>
      </c>
      <c r="L393" s="39" t="s">
        <v>1062</v>
      </c>
      <c r="M393" s="39"/>
      <c r="N393" s="39" t="s">
        <v>1022</v>
      </c>
      <c r="P393" s="55" t="s">
        <v>52</v>
      </c>
      <c r="Q393" s="39" t="s">
        <v>1712</v>
      </c>
      <c r="R393" s="68" t="s">
        <v>1637</v>
      </c>
      <c r="S393" s="44"/>
      <c r="T393" s="55" t="s">
        <v>64</v>
      </c>
      <c r="U393" s="39"/>
    </row>
    <row r="394" spans="3:22" ht="25" x14ac:dyDescent="0.35">
      <c r="C394" s="55" t="s">
        <v>1364</v>
      </c>
      <c r="E394" s="56">
        <v>742</v>
      </c>
      <c r="G394" s="55" t="s">
        <v>513</v>
      </c>
      <c r="H394" s="55" t="s">
        <v>12</v>
      </c>
      <c r="I394" s="55">
        <v>72</v>
      </c>
      <c r="J394" s="55" t="s">
        <v>110</v>
      </c>
      <c r="K394" s="55">
        <v>7</v>
      </c>
      <c r="L394" s="39" t="s">
        <v>1495</v>
      </c>
      <c r="M394" s="39"/>
      <c r="N394" s="39" t="s">
        <v>1405</v>
      </c>
      <c r="P394" s="55" t="s">
        <v>52</v>
      </c>
      <c r="Q394" s="39" t="s">
        <v>1712</v>
      </c>
      <c r="R394" s="68" t="s">
        <v>1637</v>
      </c>
      <c r="S394" s="44"/>
      <c r="T394" s="55" t="s">
        <v>64</v>
      </c>
      <c r="U394" s="39"/>
    </row>
    <row r="395" spans="3:22" ht="37.5" x14ac:dyDescent="0.35">
      <c r="C395" s="55" t="s">
        <v>1581</v>
      </c>
      <c r="E395" s="56">
        <v>906</v>
      </c>
      <c r="G395" s="55" t="s">
        <v>1582</v>
      </c>
      <c r="H395" s="55" t="s">
        <v>12</v>
      </c>
      <c r="I395" s="55">
        <v>72</v>
      </c>
      <c r="J395" s="55" t="s">
        <v>110</v>
      </c>
      <c r="K395" s="55">
        <v>7</v>
      </c>
      <c r="L395" s="39" t="s">
        <v>1607</v>
      </c>
      <c r="M395" s="39"/>
      <c r="N395" s="39" t="s">
        <v>1590</v>
      </c>
      <c r="P395" s="55" t="s">
        <v>52</v>
      </c>
      <c r="Q395" s="39" t="s">
        <v>1712</v>
      </c>
      <c r="R395" s="68" t="s">
        <v>1637</v>
      </c>
      <c r="S395" s="44"/>
      <c r="T395" s="55" t="s">
        <v>64</v>
      </c>
      <c r="U395" s="39"/>
    </row>
    <row r="396" spans="3:22" x14ac:dyDescent="0.3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25" x14ac:dyDescent="0.35">
      <c r="C397" s="55" t="s">
        <v>1166</v>
      </c>
      <c r="E397" s="56">
        <v>639</v>
      </c>
      <c r="G397" s="55" t="s">
        <v>742</v>
      </c>
      <c r="H397" s="55" t="s">
        <v>12</v>
      </c>
      <c r="I397" s="55">
        <v>72</v>
      </c>
      <c r="J397" s="55" t="s">
        <v>268</v>
      </c>
      <c r="K397" s="55">
        <v>15</v>
      </c>
      <c r="L397" s="39" t="s">
        <v>1322</v>
      </c>
      <c r="M397" s="39"/>
      <c r="N397" s="39" t="s">
        <v>1228</v>
      </c>
      <c r="Q397" s="39" t="s">
        <v>1841</v>
      </c>
      <c r="R397" s="68" t="s">
        <v>1637</v>
      </c>
      <c r="S397" s="39" t="s">
        <v>1817</v>
      </c>
      <c r="T397" s="55" t="s">
        <v>69</v>
      </c>
      <c r="U397" s="39"/>
      <c r="V397" s="55" t="s">
        <v>56</v>
      </c>
    </row>
    <row r="398" spans="3:22" ht="37.5" x14ac:dyDescent="0.35">
      <c r="C398" s="55" t="s">
        <v>1364</v>
      </c>
      <c r="E398" s="56">
        <v>743</v>
      </c>
      <c r="G398" s="55" t="s">
        <v>513</v>
      </c>
      <c r="H398" s="55" t="s">
        <v>12</v>
      </c>
      <c r="I398" s="55">
        <v>72</v>
      </c>
      <c r="J398" s="55" t="s">
        <v>268</v>
      </c>
      <c r="K398" s="55">
        <v>15</v>
      </c>
      <c r="L398" s="39" t="s">
        <v>1497</v>
      </c>
      <c r="M398" s="39"/>
      <c r="N398" s="39" t="s">
        <v>1406</v>
      </c>
      <c r="Q398" s="39" t="s">
        <v>1841</v>
      </c>
      <c r="R398" s="68" t="s">
        <v>1637</v>
      </c>
      <c r="S398" s="39" t="s">
        <v>1817</v>
      </c>
      <c r="T398" s="55" t="s">
        <v>69</v>
      </c>
      <c r="U398" s="39"/>
      <c r="V398" s="55" t="s">
        <v>56</v>
      </c>
    </row>
    <row r="399" spans="3:22" ht="37.5" x14ac:dyDescent="0.3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1817</v>
      </c>
      <c r="T399" s="55" t="s">
        <v>69</v>
      </c>
      <c r="U399" s="39"/>
      <c r="V399" s="55" t="s">
        <v>56</v>
      </c>
    </row>
    <row r="400" spans="3:22" ht="25" x14ac:dyDescent="0.35">
      <c r="C400" s="55" t="s">
        <v>741</v>
      </c>
      <c r="E400" s="56">
        <v>348</v>
      </c>
      <c r="G400" s="55" t="s">
        <v>742</v>
      </c>
      <c r="H400" s="55" t="s">
        <v>12</v>
      </c>
      <c r="I400" s="55">
        <v>72</v>
      </c>
      <c r="J400" s="55" t="s">
        <v>110</v>
      </c>
      <c r="K400" s="55" t="s">
        <v>759</v>
      </c>
      <c r="L400" s="39" t="s">
        <v>884</v>
      </c>
      <c r="M400" s="39"/>
      <c r="N400" s="39" t="s">
        <v>810</v>
      </c>
      <c r="Q400" s="39" t="s">
        <v>1841</v>
      </c>
      <c r="R400" s="68" t="s">
        <v>1637</v>
      </c>
      <c r="S400" s="39" t="s">
        <v>1817</v>
      </c>
      <c r="T400" s="55" t="s">
        <v>69</v>
      </c>
      <c r="U400" s="39"/>
      <c r="V400" s="55" t="s">
        <v>56</v>
      </c>
    </row>
    <row r="401" spans="3:22" ht="75" x14ac:dyDescent="0.35">
      <c r="C401" s="55" t="s">
        <v>1166</v>
      </c>
      <c r="E401" s="56">
        <v>640</v>
      </c>
      <c r="G401" s="55" t="s">
        <v>742</v>
      </c>
      <c r="H401" s="55" t="s">
        <v>12</v>
      </c>
      <c r="I401" s="55">
        <v>73</v>
      </c>
      <c r="J401" s="55" t="s">
        <v>268</v>
      </c>
      <c r="K401" s="55">
        <v>5</v>
      </c>
      <c r="L401" s="39" t="s">
        <v>1323</v>
      </c>
      <c r="M401" s="39"/>
      <c r="N401" s="39" t="s">
        <v>1229</v>
      </c>
      <c r="Q401" s="39" t="s">
        <v>1709</v>
      </c>
      <c r="R401" s="68" t="s">
        <v>1637</v>
      </c>
      <c r="S401" s="39" t="s">
        <v>1815</v>
      </c>
      <c r="T401" s="55" t="s">
        <v>69</v>
      </c>
      <c r="U401" s="39"/>
      <c r="V401" s="55" t="s">
        <v>75</v>
      </c>
    </row>
    <row r="402" spans="3:22" x14ac:dyDescent="0.35">
      <c r="C402" s="55" t="s">
        <v>1364</v>
      </c>
      <c r="E402" s="56">
        <v>744</v>
      </c>
      <c r="G402" s="55" t="s">
        <v>513</v>
      </c>
      <c r="H402" s="55" t="s">
        <v>0</v>
      </c>
      <c r="I402" s="55">
        <v>74</v>
      </c>
      <c r="J402" s="55" t="s">
        <v>268</v>
      </c>
      <c r="K402" s="55">
        <v>4</v>
      </c>
      <c r="L402" s="39" t="s">
        <v>1460</v>
      </c>
      <c r="M402" s="39"/>
      <c r="N402" s="39" t="s">
        <v>1404</v>
      </c>
      <c r="P402" s="55" t="s">
        <v>52</v>
      </c>
      <c r="Q402" s="39" t="s">
        <v>1783</v>
      </c>
      <c r="R402" s="68"/>
      <c r="S402" s="44"/>
      <c r="T402" s="55" t="s">
        <v>64</v>
      </c>
      <c r="U402" s="39"/>
    </row>
    <row r="403" spans="3:22" ht="25" x14ac:dyDescent="0.35">
      <c r="C403" s="55" t="s">
        <v>741</v>
      </c>
      <c r="E403" s="56">
        <v>350</v>
      </c>
      <c r="G403" s="55" t="s">
        <v>742</v>
      </c>
      <c r="H403" s="55" t="s">
        <v>12</v>
      </c>
      <c r="I403" s="55">
        <v>74</v>
      </c>
      <c r="J403" s="55" t="s">
        <v>268</v>
      </c>
      <c r="K403" s="55">
        <v>5</v>
      </c>
      <c r="L403" s="39" t="s">
        <v>883</v>
      </c>
      <c r="M403" s="39"/>
      <c r="N403" s="39" t="s">
        <v>810</v>
      </c>
      <c r="P403" s="55" t="s">
        <v>52</v>
      </c>
      <c r="Q403" s="39" t="s">
        <v>1837</v>
      </c>
      <c r="R403" s="68" t="s">
        <v>1637</v>
      </c>
      <c r="T403" s="55" t="s">
        <v>64</v>
      </c>
      <c r="U403" s="39"/>
    </row>
    <row r="404" spans="3:22" ht="25" x14ac:dyDescent="0.35">
      <c r="C404" s="55" t="s">
        <v>367</v>
      </c>
      <c r="E404" s="56">
        <v>165</v>
      </c>
      <c r="G404" s="55" t="s">
        <v>368</v>
      </c>
      <c r="H404" s="55" t="s">
        <v>12</v>
      </c>
      <c r="I404" s="55">
        <v>74</v>
      </c>
      <c r="J404" s="55" t="s">
        <v>385</v>
      </c>
      <c r="K404" s="55">
        <v>7</v>
      </c>
      <c r="L404" s="39" t="s">
        <v>446</v>
      </c>
      <c r="M404" s="39"/>
      <c r="N404" s="39" t="s">
        <v>499</v>
      </c>
      <c r="P404" s="55" t="s">
        <v>52</v>
      </c>
      <c r="Q404" s="39" t="s">
        <v>1837</v>
      </c>
      <c r="R404" s="68" t="s">
        <v>1637</v>
      </c>
      <c r="T404" s="55" t="s">
        <v>64</v>
      </c>
      <c r="U404" s="39"/>
    </row>
    <row r="405" spans="3:22" x14ac:dyDescent="0.35">
      <c r="C405" s="55" t="s">
        <v>1364</v>
      </c>
      <c r="E405" s="56">
        <v>745</v>
      </c>
      <c r="G405" s="55" t="s">
        <v>513</v>
      </c>
      <c r="H405" s="55" t="s">
        <v>0</v>
      </c>
      <c r="I405" s="55">
        <v>74</v>
      </c>
      <c r="J405" s="55" t="s">
        <v>268</v>
      </c>
      <c r="K405" s="55">
        <v>10</v>
      </c>
      <c r="L405" s="39" t="s">
        <v>1460</v>
      </c>
      <c r="M405" s="39"/>
      <c r="N405" s="39" t="s">
        <v>1404</v>
      </c>
      <c r="P405" s="55" t="s">
        <v>52</v>
      </c>
      <c r="Q405" s="39" t="s">
        <v>1783</v>
      </c>
      <c r="R405" s="68"/>
      <c r="S405" s="44"/>
      <c r="T405" s="55" t="s">
        <v>64</v>
      </c>
      <c r="U405" s="39"/>
    </row>
    <row r="406" spans="3:22" ht="37.5" x14ac:dyDescent="0.35">
      <c r="C406" s="55" t="s">
        <v>1364</v>
      </c>
      <c r="E406" s="56">
        <v>747</v>
      </c>
      <c r="G406" s="55" t="s">
        <v>513</v>
      </c>
      <c r="H406" s="55" t="s">
        <v>12</v>
      </c>
      <c r="I406" s="55">
        <v>74</v>
      </c>
      <c r="J406" s="55" t="s">
        <v>268</v>
      </c>
      <c r="K406" s="55">
        <v>10</v>
      </c>
      <c r="L406" s="39" t="s">
        <v>1496</v>
      </c>
      <c r="M406" s="39"/>
      <c r="N406" s="39" t="s">
        <v>1406</v>
      </c>
      <c r="P406" s="55" t="s">
        <v>52</v>
      </c>
      <c r="Q406" s="39" t="s">
        <v>1829</v>
      </c>
      <c r="R406" s="68"/>
      <c r="T406" s="55" t="s">
        <v>67</v>
      </c>
      <c r="U406" s="39" t="s">
        <v>1804</v>
      </c>
    </row>
    <row r="407" spans="3:22" ht="25" x14ac:dyDescent="0.35">
      <c r="C407" s="55" t="s">
        <v>1364</v>
      </c>
      <c r="E407" s="56">
        <v>746</v>
      </c>
      <c r="G407" s="55" t="s">
        <v>513</v>
      </c>
      <c r="H407" s="55" t="s">
        <v>12</v>
      </c>
      <c r="I407" s="55">
        <v>74</v>
      </c>
      <c r="J407" s="55" t="s">
        <v>268</v>
      </c>
      <c r="K407" s="55">
        <v>12</v>
      </c>
      <c r="L407" s="39" t="s">
        <v>1498</v>
      </c>
      <c r="M407" s="39"/>
      <c r="N407" s="39" t="s">
        <v>1407</v>
      </c>
      <c r="P407" s="55" t="s">
        <v>52</v>
      </c>
      <c r="Q407" s="39" t="s">
        <v>1837</v>
      </c>
      <c r="R407" s="68" t="s">
        <v>1637</v>
      </c>
      <c r="T407" s="55" t="s">
        <v>64</v>
      </c>
      <c r="U407" s="39"/>
    </row>
    <row r="408" spans="3:22" x14ac:dyDescent="0.3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7.5" x14ac:dyDescent="0.35">
      <c r="C409" s="55" t="s">
        <v>1166</v>
      </c>
      <c r="E409" s="56">
        <v>643</v>
      </c>
      <c r="G409" s="55" t="s">
        <v>742</v>
      </c>
      <c r="H409" s="55" t="s">
        <v>12</v>
      </c>
      <c r="I409" s="55">
        <v>74</v>
      </c>
      <c r="J409" s="55" t="s">
        <v>760</v>
      </c>
      <c r="K409" s="55">
        <v>20</v>
      </c>
      <c r="L409" s="39" t="s">
        <v>1326</v>
      </c>
      <c r="M409" s="39"/>
      <c r="N409" s="39" t="s">
        <v>1232</v>
      </c>
      <c r="P409" s="55" t="s">
        <v>52</v>
      </c>
      <c r="Q409" s="39" t="s">
        <v>1835</v>
      </c>
      <c r="R409" s="68" t="s">
        <v>1637</v>
      </c>
      <c r="T409" s="55" t="s">
        <v>64</v>
      </c>
      <c r="U409" s="39"/>
    </row>
    <row r="410" spans="3:22" ht="62.5" x14ac:dyDescent="0.35">
      <c r="C410" s="55" t="s">
        <v>1166</v>
      </c>
      <c r="E410" s="56">
        <v>641</v>
      </c>
      <c r="G410" s="55" t="s">
        <v>742</v>
      </c>
      <c r="H410" s="55" t="s">
        <v>12</v>
      </c>
      <c r="I410" s="55">
        <v>75</v>
      </c>
      <c r="J410" s="55" t="s">
        <v>760</v>
      </c>
      <c r="K410" s="55">
        <v>2</v>
      </c>
      <c r="L410" s="39" t="s">
        <v>1324</v>
      </c>
      <c r="M410" s="39"/>
      <c r="N410" s="39" t="s">
        <v>1230</v>
      </c>
      <c r="P410" s="55" t="s">
        <v>52</v>
      </c>
      <c r="Q410" s="39" t="s">
        <v>1828</v>
      </c>
      <c r="R410" s="68" t="s">
        <v>1637</v>
      </c>
      <c r="T410" s="55" t="s">
        <v>64</v>
      </c>
      <c r="U410" s="39"/>
    </row>
    <row r="411" spans="3:22" ht="75" x14ac:dyDescent="0.35">
      <c r="C411" s="55" t="s">
        <v>1166</v>
      </c>
      <c r="E411" s="56">
        <v>642</v>
      </c>
      <c r="G411" s="55" t="s">
        <v>742</v>
      </c>
      <c r="H411" s="55" t="s">
        <v>12</v>
      </c>
      <c r="I411" s="55">
        <v>75</v>
      </c>
      <c r="J411" s="55" t="s">
        <v>760</v>
      </c>
      <c r="K411" s="55">
        <v>2</v>
      </c>
      <c r="L411" s="39" t="s">
        <v>1325</v>
      </c>
      <c r="M411" s="39"/>
      <c r="N411" s="39" t="s">
        <v>1231</v>
      </c>
      <c r="Q411" s="39" t="s">
        <v>1709</v>
      </c>
      <c r="R411" s="68" t="s">
        <v>1637</v>
      </c>
      <c r="S411" s="39" t="s">
        <v>1815</v>
      </c>
      <c r="T411" s="55" t="s">
        <v>69</v>
      </c>
      <c r="U411" s="39"/>
      <c r="V411" s="55" t="s">
        <v>75</v>
      </c>
    </row>
    <row r="412" spans="3:22" ht="87.5" x14ac:dyDescent="0.35">
      <c r="C412" s="55" t="s">
        <v>1166</v>
      </c>
      <c r="E412" s="56">
        <v>644</v>
      </c>
      <c r="G412" s="55" t="s">
        <v>742</v>
      </c>
      <c r="H412" s="55" t="s">
        <v>12</v>
      </c>
      <c r="I412" s="55">
        <v>75</v>
      </c>
      <c r="J412" s="55" t="s">
        <v>761</v>
      </c>
      <c r="K412" s="55">
        <v>11</v>
      </c>
      <c r="L412" s="39" t="s">
        <v>1327</v>
      </c>
      <c r="M412" s="39"/>
      <c r="N412" s="39" t="s">
        <v>1233</v>
      </c>
      <c r="P412" s="55" t="s">
        <v>52</v>
      </c>
      <c r="Q412" s="39" t="s">
        <v>1835</v>
      </c>
      <c r="R412" s="68" t="s">
        <v>1637</v>
      </c>
      <c r="T412" s="55" t="s">
        <v>64</v>
      </c>
      <c r="U412" s="39"/>
    </row>
    <row r="413" spans="3:22" x14ac:dyDescent="0.3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3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x14ac:dyDescent="0.3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 x14ac:dyDescent="0.3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87.5" x14ac:dyDescent="0.35">
      <c r="C417" s="55" t="s">
        <v>1364</v>
      </c>
      <c r="E417" s="56">
        <v>749</v>
      </c>
      <c r="G417" s="55" t="s">
        <v>513</v>
      </c>
      <c r="H417" s="55" t="s">
        <v>12</v>
      </c>
      <c r="I417" s="55">
        <v>77</v>
      </c>
      <c r="J417" s="55" t="s">
        <v>269</v>
      </c>
      <c r="K417" s="55">
        <v>13</v>
      </c>
      <c r="L417" s="39" t="s">
        <v>1500</v>
      </c>
      <c r="M417" s="39"/>
      <c r="N417" s="39" t="s">
        <v>1408</v>
      </c>
      <c r="P417" s="78" t="s">
        <v>49</v>
      </c>
      <c r="Q417" s="47" t="s">
        <v>1714</v>
      </c>
      <c r="R417" s="68" t="s">
        <v>1637</v>
      </c>
      <c r="S417" s="44"/>
      <c r="T417" s="55" t="s">
        <v>64</v>
      </c>
      <c r="U417" s="39"/>
    </row>
    <row r="418" spans="3:22" ht="25" x14ac:dyDescent="0.35">
      <c r="C418" s="55" t="s">
        <v>741</v>
      </c>
      <c r="E418" s="56">
        <v>355</v>
      </c>
      <c r="G418" s="55" t="s">
        <v>742</v>
      </c>
      <c r="H418" s="55" t="s">
        <v>12</v>
      </c>
      <c r="I418" s="55">
        <v>77</v>
      </c>
      <c r="J418" s="55" t="s">
        <v>269</v>
      </c>
      <c r="K418" s="55">
        <v>23</v>
      </c>
      <c r="L418" s="39" t="s">
        <v>887</v>
      </c>
      <c r="M418" s="39"/>
      <c r="N418" s="39" t="s">
        <v>810</v>
      </c>
      <c r="P418" s="55" t="s">
        <v>52</v>
      </c>
      <c r="Q418" s="39" t="s">
        <v>1749</v>
      </c>
      <c r="R418" s="68" t="s">
        <v>1637</v>
      </c>
      <c r="S418" s="44"/>
      <c r="T418" s="55" t="s">
        <v>64</v>
      </c>
      <c r="U418" s="39"/>
    </row>
    <row r="419" spans="3:22" ht="50" x14ac:dyDescent="0.3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7.5" x14ac:dyDescent="0.35">
      <c r="C420" s="55" t="s">
        <v>1364</v>
      </c>
      <c r="E420" s="56">
        <v>750</v>
      </c>
      <c r="G420" s="55" t="s">
        <v>513</v>
      </c>
      <c r="H420" s="55" t="s">
        <v>0</v>
      </c>
      <c r="I420" s="55">
        <v>77</v>
      </c>
      <c r="J420" s="55" t="s">
        <v>269</v>
      </c>
      <c r="K420" s="55">
        <v>23</v>
      </c>
      <c r="L420" s="39" t="s">
        <v>1501</v>
      </c>
      <c r="M420" s="39"/>
      <c r="P420" s="55" t="s">
        <v>52</v>
      </c>
      <c r="Q420" s="39" t="s">
        <v>1765</v>
      </c>
      <c r="R420" s="68"/>
      <c r="S420" s="44"/>
      <c r="T420" s="55" t="s">
        <v>64</v>
      </c>
      <c r="U420" s="39"/>
    </row>
    <row r="421" spans="3:22" ht="25" x14ac:dyDescent="0.3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 x14ac:dyDescent="0.35">
      <c r="C422" s="55" t="s">
        <v>1364</v>
      </c>
      <c r="E422" s="56">
        <v>751</v>
      </c>
      <c r="G422" s="55" t="s">
        <v>513</v>
      </c>
      <c r="H422" s="55" t="s">
        <v>12</v>
      </c>
      <c r="I422" s="55">
        <v>78</v>
      </c>
      <c r="J422" s="55" t="s">
        <v>269</v>
      </c>
      <c r="K422" s="55">
        <v>7</v>
      </c>
      <c r="L422" s="39" t="s">
        <v>1502</v>
      </c>
      <c r="M422" s="39"/>
      <c r="P422" s="55" t="s">
        <v>50</v>
      </c>
      <c r="Q422" s="39" t="s">
        <v>1749</v>
      </c>
      <c r="R422" s="68" t="s">
        <v>1637</v>
      </c>
      <c r="S422" s="44"/>
      <c r="T422" s="55" t="s">
        <v>65</v>
      </c>
      <c r="U422" s="39"/>
    </row>
    <row r="423" spans="3:22" ht="25" x14ac:dyDescent="0.35">
      <c r="C423" s="55" t="s">
        <v>1364</v>
      </c>
      <c r="E423" s="56">
        <v>752</v>
      </c>
      <c r="G423" s="55" t="s">
        <v>513</v>
      </c>
      <c r="H423" s="55" t="s">
        <v>12</v>
      </c>
      <c r="I423" s="55">
        <v>78</v>
      </c>
      <c r="J423" s="55" t="s">
        <v>249</v>
      </c>
      <c r="K423" s="55">
        <v>13</v>
      </c>
      <c r="L423" s="39" t="s">
        <v>1503</v>
      </c>
      <c r="M423" s="39"/>
      <c r="N423" s="39" t="s">
        <v>1409</v>
      </c>
      <c r="P423" s="55" t="s">
        <v>52</v>
      </c>
      <c r="Q423" s="39" t="s">
        <v>1837</v>
      </c>
      <c r="R423" s="68" t="s">
        <v>1637</v>
      </c>
      <c r="T423" s="55" t="s">
        <v>64</v>
      </c>
      <c r="U423" s="39"/>
    </row>
    <row r="424" spans="3:22" x14ac:dyDescent="0.3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 x14ac:dyDescent="0.3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37.5" x14ac:dyDescent="0.35">
      <c r="C426" s="56" t="s">
        <v>48</v>
      </c>
      <c r="D426" s="56"/>
      <c r="E426" s="56">
        <v>66</v>
      </c>
      <c r="F426" s="56"/>
      <c r="G426" s="56" t="s">
        <v>27</v>
      </c>
      <c r="H426" s="56" t="s">
        <v>12</v>
      </c>
      <c r="I426" s="56">
        <v>78</v>
      </c>
      <c r="J426" s="60" t="s">
        <v>249</v>
      </c>
      <c r="K426" s="56">
        <v>22</v>
      </c>
      <c r="L426" s="39" t="s">
        <v>250</v>
      </c>
      <c r="M426" s="39"/>
      <c r="N426" s="39" t="s">
        <v>251</v>
      </c>
      <c r="O426" s="45"/>
      <c r="Q426" s="39" t="s">
        <v>1841</v>
      </c>
      <c r="R426" s="68" t="s">
        <v>1637</v>
      </c>
      <c r="S426" s="39" t="s">
        <v>1817</v>
      </c>
      <c r="T426" s="55" t="s">
        <v>69</v>
      </c>
      <c r="U426" s="39"/>
      <c r="V426" s="55" t="s">
        <v>56</v>
      </c>
    </row>
    <row r="427" spans="3:22" ht="25" x14ac:dyDescent="0.35">
      <c r="C427" s="55" t="s">
        <v>1166</v>
      </c>
      <c r="E427" s="56">
        <v>646</v>
      </c>
      <c r="G427" s="55" t="s">
        <v>742</v>
      </c>
      <c r="H427" s="55" t="s">
        <v>12</v>
      </c>
      <c r="I427" s="55">
        <v>78</v>
      </c>
      <c r="J427" s="55" t="s">
        <v>249</v>
      </c>
      <c r="K427" s="55">
        <v>22</v>
      </c>
      <c r="L427" s="39" t="s">
        <v>1329</v>
      </c>
      <c r="M427" s="39"/>
      <c r="N427" s="39" t="s">
        <v>1235</v>
      </c>
      <c r="Q427" s="39" t="s">
        <v>1841</v>
      </c>
      <c r="R427" s="68" t="s">
        <v>1637</v>
      </c>
      <c r="S427" s="39" t="s">
        <v>1817</v>
      </c>
      <c r="T427" s="55" t="s">
        <v>69</v>
      </c>
      <c r="U427" s="39"/>
      <c r="V427" s="55" t="s">
        <v>56</v>
      </c>
    </row>
    <row r="428" spans="3:22" ht="25" x14ac:dyDescent="0.35">
      <c r="C428" s="55" t="s">
        <v>1364</v>
      </c>
      <c r="E428" s="56">
        <v>753</v>
      </c>
      <c r="G428" s="55" t="s">
        <v>513</v>
      </c>
      <c r="H428" s="55" t="s">
        <v>12</v>
      </c>
      <c r="I428" s="55">
        <v>78</v>
      </c>
      <c r="J428" s="55" t="s">
        <v>249</v>
      </c>
      <c r="K428" s="55">
        <v>22</v>
      </c>
      <c r="L428" s="39" t="s">
        <v>1495</v>
      </c>
      <c r="M428" s="39"/>
      <c r="N428" s="39" t="s">
        <v>1405</v>
      </c>
      <c r="Q428" s="39" t="s">
        <v>1841</v>
      </c>
      <c r="R428" s="68" t="s">
        <v>1637</v>
      </c>
      <c r="S428" s="39" t="s">
        <v>1817</v>
      </c>
      <c r="T428" s="55" t="s">
        <v>69</v>
      </c>
      <c r="U428" s="39"/>
      <c r="V428" s="55" t="s">
        <v>56</v>
      </c>
    </row>
    <row r="429" spans="3:22" x14ac:dyDescent="0.3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0" x14ac:dyDescent="0.35">
      <c r="C430" s="55" t="s">
        <v>48</v>
      </c>
      <c r="E430" s="56">
        <v>67</v>
      </c>
      <c r="G430" s="55" t="s">
        <v>27</v>
      </c>
      <c r="H430" s="55" t="s">
        <v>12</v>
      </c>
      <c r="I430" s="55">
        <v>79</v>
      </c>
      <c r="J430" s="55" t="s">
        <v>252</v>
      </c>
      <c r="K430" s="55">
        <v>16</v>
      </c>
      <c r="L430" s="39" t="s">
        <v>253</v>
      </c>
      <c r="M430" s="39"/>
      <c r="N430" s="39" t="s">
        <v>254</v>
      </c>
      <c r="Q430" s="39" t="s">
        <v>1841</v>
      </c>
      <c r="R430" s="68" t="s">
        <v>1637</v>
      </c>
      <c r="S430" s="39" t="s">
        <v>1817</v>
      </c>
      <c r="T430" s="55" t="s">
        <v>69</v>
      </c>
      <c r="U430" s="39"/>
      <c r="V430" s="55" t="s">
        <v>56</v>
      </c>
    </row>
    <row r="431" spans="3:22" x14ac:dyDescent="0.35">
      <c r="C431" s="55" t="s">
        <v>1166</v>
      </c>
      <c r="E431" s="56">
        <v>647</v>
      </c>
      <c r="G431" s="55" t="s">
        <v>742</v>
      </c>
      <c r="H431" s="55" t="s">
        <v>12</v>
      </c>
      <c r="I431" s="55">
        <v>79</v>
      </c>
      <c r="J431" s="55" t="s">
        <v>252</v>
      </c>
      <c r="K431" s="55">
        <v>16</v>
      </c>
      <c r="L431" s="39" t="s">
        <v>1329</v>
      </c>
      <c r="M431" s="39"/>
      <c r="N431" s="39" t="s">
        <v>1235</v>
      </c>
      <c r="R431" s="68" t="s">
        <v>1637</v>
      </c>
      <c r="S431" s="39" t="s">
        <v>1817</v>
      </c>
      <c r="T431" s="55" t="s">
        <v>69</v>
      </c>
      <c r="U431" s="39"/>
      <c r="V431" s="55" t="s">
        <v>56</v>
      </c>
    </row>
    <row r="432" spans="3:22" ht="25" x14ac:dyDescent="0.35">
      <c r="C432" s="55" t="s">
        <v>1364</v>
      </c>
      <c r="E432" s="56">
        <v>754</v>
      </c>
      <c r="G432" s="55" t="s">
        <v>513</v>
      </c>
      <c r="H432" s="55" t="s">
        <v>12</v>
      </c>
      <c r="I432" s="55">
        <v>79</v>
      </c>
      <c r="J432" s="55" t="s">
        <v>252</v>
      </c>
      <c r="K432" s="55">
        <v>16</v>
      </c>
      <c r="L432" s="39" t="s">
        <v>1495</v>
      </c>
      <c r="M432" s="39"/>
      <c r="N432" s="39" t="s">
        <v>1405</v>
      </c>
      <c r="Q432" s="39" t="s">
        <v>1841</v>
      </c>
      <c r="R432" s="68" t="s">
        <v>1637</v>
      </c>
      <c r="S432" s="39" t="s">
        <v>1817</v>
      </c>
      <c r="T432" s="55" t="s">
        <v>69</v>
      </c>
      <c r="U432" s="39"/>
      <c r="V432" s="55" t="s">
        <v>56</v>
      </c>
    </row>
    <row r="433" spans="3:22" ht="25" x14ac:dyDescent="0.35">
      <c r="C433" s="55" t="s">
        <v>741</v>
      </c>
      <c r="E433" s="56">
        <v>359</v>
      </c>
      <c r="G433" s="55" t="s">
        <v>742</v>
      </c>
      <c r="H433" s="55" t="s">
        <v>0</v>
      </c>
      <c r="I433" s="55">
        <v>80</v>
      </c>
      <c r="J433" s="55" t="s">
        <v>111</v>
      </c>
      <c r="K433" s="55">
        <v>7</v>
      </c>
      <c r="L433" s="39" t="s">
        <v>881</v>
      </c>
      <c r="M433" s="39"/>
      <c r="N433" s="39" t="s">
        <v>810</v>
      </c>
      <c r="P433" s="55" t="s">
        <v>52</v>
      </c>
      <c r="Q433" s="39" t="s">
        <v>1712</v>
      </c>
      <c r="R433" s="68"/>
      <c r="S433" s="44"/>
      <c r="T433" s="55" t="s">
        <v>64</v>
      </c>
      <c r="U433" s="39"/>
    </row>
    <row r="434" spans="3:22" ht="25" x14ac:dyDescent="0.35">
      <c r="C434" s="55" t="s">
        <v>10</v>
      </c>
      <c r="E434" s="56">
        <v>35</v>
      </c>
      <c r="G434" s="55" t="s">
        <v>11</v>
      </c>
      <c r="H434" s="55" t="s">
        <v>0</v>
      </c>
      <c r="I434" s="55">
        <v>80</v>
      </c>
      <c r="J434" s="57" t="s">
        <v>111</v>
      </c>
      <c r="K434" s="55">
        <v>14</v>
      </c>
      <c r="L434" s="39" t="s">
        <v>171</v>
      </c>
      <c r="M434" s="39"/>
      <c r="N434" s="39" t="s">
        <v>172</v>
      </c>
      <c r="P434" s="55" t="s">
        <v>52</v>
      </c>
      <c r="Q434" s="39" t="s">
        <v>1712</v>
      </c>
      <c r="R434" s="68"/>
      <c r="S434" s="44"/>
      <c r="T434" s="55" t="s">
        <v>64</v>
      </c>
      <c r="U434" s="39"/>
    </row>
    <row r="435" spans="3:22" ht="25" x14ac:dyDescent="0.35">
      <c r="C435" s="55" t="s">
        <v>741</v>
      </c>
      <c r="E435" s="56">
        <v>360</v>
      </c>
      <c r="G435" s="55" t="s">
        <v>742</v>
      </c>
      <c r="H435" s="55" t="s">
        <v>12</v>
      </c>
      <c r="I435" s="55">
        <v>80</v>
      </c>
      <c r="J435" s="55" t="s">
        <v>111</v>
      </c>
      <c r="K435" s="55">
        <v>14</v>
      </c>
      <c r="L435" s="39" t="s">
        <v>889</v>
      </c>
      <c r="M435" s="39"/>
      <c r="N435" s="39" t="s">
        <v>810</v>
      </c>
      <c r="P435" s="55" t="s">
        <v>52</v>
      </c>
      <c r="Q435" s="39" t="s">
        <v>1712</v>
      </c>
      <c r="R435" s="68" t="s">
        <v>1637</v>
      </c>
      <c r="S435" s="44"/>
      <c r="T435" s="55" t="s">
        <v>64</v>
      </c>
      <c r="U435" s="39"/>
    </row>
    <row r="436" spans="3:22" ht="25" x14ac:dyDescent="0.35">
      <c r="C436" s="55" t="s">
        <v>741</v>
      </c>
      <c r="E436" s="56">
        <v>361</v>
      </c>
      <c r="G436" s="55" t="s">
        <v>742</v>
      </c>
      <c r="H436" s="55" t="s">
        <v>12</v>
      </c>
      <c r="I436" s="55">
        <v>80</v>
      </c>
      <c r="J436" s="55" t="s">
        <v>111</v>
      </c>
      <c r="K436" s="55">
        <v>18</v>
      </c>
      <c r="L436" s="39" t="s">
        <v>890</v>
      </c>
      <c r="M436" s="39"/>
      <c r="N436" s="39" t="s">
        <v>810</v>
      </c>
      <c r="P436" s="55" t="s">
        <v>52</v>
      </c>
      <c r="Q436" s="39" t="s">
        <v>1712</v>
      </c>
      <c r="R436" s="68" t="s">
        <v>1637</v>
      </c>
      <c r="S436" s="44"/>
      <c r="T436" s="55" t="s">
        <v>64</v>
      </c>
      <c r="U436" s="39"/>
    </row>
    <row r="437" spans="3:22" ht="25" x14ac:dyDescent="0.35">
      <c r="C437" s="55" t="s">
        <v>39</v>
      </c>
      <c r="D437" s="56"/>
      <c r="E437" s="56">
        <v>84</v>
      </c>
      <c r="F437" s="56"/>
      <c r="G437" s="55" t="s">
        <v>40</v>
      </c>
      <c r="H437" s="55" t="s">
        <v>0</v>
      </c>
      <c r="I437" s="55">
        <v>80</v>
      </c>
      <c r="J437" s="55" t="s">
        <v>111</v>
      </c>
      <c r="K437" s="55">
        <v>19</v>
      </c>
      <c r="L437" s="39" t="s">
        <v>302</v>
      </c>
      <c r="M437" s="39"/>
      <c r="N437" s="39" t="s">
        <v>304</v>
      </c>
      <c r="P437" s="55" t="s">
        <v>52</v>
      </c>
      <c r="Q437" s="39" t="s">
        <v>1712</v>
      </c>
      <c r="R437" s="68"/>
      <c r="S437" s="44"/>
      <c r="T437" s="55" t="s">
        <v>64</v>
      </c>
      <c r="U437" s="39"/>
    </row>
    <row r="438" spans="3:22" ht="37.5" x14ac:dyDescent="0.35">
      <c r="C438" s="55" t="s">
        <v>184</v>
      </c>
      <c r="E438" s="56">
        <v>42</v>
      </c>
      <c r="G438" s="55" t="s">
        <v>27</v>
      </c>
      <c r="H438" s="55" t="s">
        <v>0</v>
      </c>
      <c r="I438" s="55">
        <v>80</v>
      </c>
      <c r="J438" s="55" t="s">
        <v>111</v>
      </c>
      <c r="K438" s="55">
        <v>23</v>
      </c>
      <c r="L438" s="39" t="s">
        <v>185</v>
      </c>
      <c r="M438" s="39"/>
      <c r="N438" s="39" t="s">
        <v>186</v>
      </c>
      <c r="P438" s="55" t="s">
        <v>52</v>
      </c>
      <c r="Q438" s="39" t="s">
        <v>1712</v>
      </c>
      <c r="R438" s="68"/>
      <c r="S438" s="44"/>
      <c r="T438" s="55" t="s">
        <v>64</v>
      </c>
      <c r="U438" s="39"/>
    </row>
    <row r="439" spans="3:22" ht="25" x14ac:dyDescent="0.35">
      <c r="C439" s="55" t="s">
        <v>1364</v>
      </c>
      <c r="E439" s="56">
        <v>755</v>
      </c>
      <c r="G439" s="55" t="s">
        <v>513</v>
      </c>
      <c r="H439" s="55" t="s">
        <v>12</v>
      </c>
      <c r="I439" s="55">
        <v>80</v>
      </c>
      <c r="J439" s="55" t="s">
        <v>111</v>
      </c>
      <c r="K439" s="55">
        <v>23</v>
      </c>
      <c r="L439" s="39" t="s">
        <v>1495</v>
      </c>
      <c r="M439" s="39"/>
      <c r="N439" s="39" t="s">
        <v>1405</v>
      </c>
      <c r="P439" s="55" t="s">
        <v>52</v>
      </c>
      <c r="Q439" s="39" t="s">
        <v>1712</v>
      </c>
      <c r="R439" s="68" t="s">
        <v>1637</v>
      </c>
      <c r="S439" s="44"/>
      <c r="T439" s="55" t="s">
        <v>64</v>
      </c>
      <c r="U439" s="39"/>
    </row>
    <row r="440" spans="3:22" ht="25" x14ac:dyDescent="0.3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1712</v>
      </c>
      <c r="R440" s="68"/>
      <c r="S440" s="44"/>
      <c r="T440" s="55" t="s">
        <v>64</v>
      </c>
      <c r="U440" s="39"/>
    </row>
    <row r="441" spans="3:22" ht="25" x14ac:dyDescent="0.35">
      <c r="C441" s="55" t="s">
        <v>1364</v>
      </c>
      <c r="E441" s="56">
        <v>756</v>
      </c>
      <c r="G441" s="55" t="s">
        <v>513</v>
      </c>
      <c r="H441" s="55" t="s">
        <v>12</v>
      </c>
      <c r="I441" s="55">
        <v>80</v>
      </c>
      <c r="J441" s="55" t="s">
        <v>111</v>
      </c>
      <c r="K441" s="55">
        <v>24</v>
      </c>
      <c r="L441" s="39" t="s">
        <v>1495</v>
      </c>
      <c r="M441" s="39"/>
      <c r="N441" s="39" t="s">
        <v>1405</v>
      </c>
      <c r="P441" s="55" t="s">
        <v>52</v>
      </c>
      <c r="Q441" s="39" t="s">
        <v>1712</v>
      </c>
      <c r="R441" s="68" t="s">
        <v>1637</v>
      </c>
      <c r="S441" s="44"/>
      <c r="T441" s="55" t="s">
        <v>64</v>
      </c>
      <c r="U441" s="39"/>
    </row>
    <row r="442" spans="3:22" ht="25" x14ac:dyDescent="0.35">
      <c r="C442" s="55" t="s">
        <v>741</v>
      </c>
      <c r="E442" s="56">
        <v>362</v>
      </c>
      <c r="G442" s="55" t="s">
        <v>742</v>
      </c>
      <c r="H442" s="55" t="s">
        <v>12</v>
      </c>
      <c r="I442" s="55">
        <v>80</v>
      </c>
      <c r="J442" s="55" t="s">
        <v>111</v>
      </c>
      <c r="K442" s="55" t="s">
        <v>763</v>
      </c>
      <c r="L442" s="39" t="s">
        <v>891</v>
      </c>
      <c r="M442" s="39"/>
      <c r="N442" s="39" t="s">
        <v>810</v>
      </c>
      <c r="P442" s="55" t="s">
        <v>52</v>
      </c>
      <c r="Q442" s="39" t="s">
        <v>1712</v>
      </c>
      <c r="R442" s="68" t="s">
        <v>1637</v>
      </c>
      <c r="S442" s="44"/>
      <c r="T442" s="55" t="s">
        <v>64</v>
      </c>
      <c r="U442" s="39"/>
    </row>
    <row r="443" spans="3:22" x14ac:dyDescent="0.3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3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3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2.5" x14ac:dyDescent="0.35">
      <c r="C446" s="55" t="s">
        <v>1166</v>
      </c>
      <c r="E446" s="56">
        <v>648</v>
      </c>
      <c r="G446" s="55" t="s">
        <v>742</v>
      </c>
      <c r="H446" s="55" t="s">
        <v>12</v>
      </c>
      <c r="I446" s="55">
        <v>81</v>
      </c>
      <c r="J446" s="55" t="s">
        <v>100</v>
      </c>
      <c r="K446" s="55">
        <v>19</v>
      </c>
      <c r="L446" s="39" t="s">
        <v>1330</v>
      </c>
      <c r="M446" s="39"/>
      <c r="N446" s="39" t="s">
        <v>1236</v>
      </c>
      <c r="Q446" s="39" t="s">
        <v>1709</v>
      </c>
      <c r="R446" s="68" t="s">
        <v>1637</v>
      </c>
      <c r="S446" s="39" t="s">
        <v>1815</v>
      </c>
      <c r="T446" s="55" t="s">
        <v>69</v>
      </c>
      <c r="U446" s="39"/>
      <c r="V446" s="55" t="s">
        <v>56</v>
      </c>
    </row>
    <row r="447" spans="3:22" ht="25" x14ac:dyDescent="0.35">
      <c r="C447" s="55" t="s">
        <v>1364</v>
      </c>
      <c r="E447" s="56">
        <v>758</v>
      </c>
      <c r="G447" s="55" t="s">
        <v>513</v>
      </c>
      <c r="H447" s="55" t="s">
        <v>12</v>
      </c>
      <c r="I447" s="55">
        <v>81</v>
      </c>
      <c r="J447" s="55" t="s">
        <v>100</v>
      </c>
      <c r="K447" s="55">
        <v>21</v>
      </c>
      <c r="L447" s="39" t="s">
        <v>1495</v>
      </c>
      <c r="M447" s="39"/>
      <c r="N447" s="39" t="s">
        <v>1405</v>
      </c>
      <c r="P447" s="55" t="s">
        <v>52</v>
      </c>
      <c r="Q447" s="39" t="s">
        <v>1834</v>
      </c>
      <c r="R447" s="68" t="s">
        <v>1637</v>
      </c>
      <c r="T447" s="55" t="s">
        <v>67</v>
      </c>
      <c r="U447" s="39"/>
    </row>
    <row r="448" spans="3:22" ht="25" x14ac:dyDescent="0.35">
      <c r="C448" s="55" t="s">
        <v>1364</v>
      </c>
      <c r="E448" s="56">
        <v>759</v>
      </c>
      <c r="G448" s="55" t="s">
        <v>513</v>
      </c>
      <c r="H448" s="55" t="s">
        <v>12</v>
      </c>
      <c r="I448" s="55">
        <v>81</v>
      </c>
      <c r="J448" s="55" t="s">
        <v>100</v>
      </c>
      <c r="K448" s="55">
        <v>22</v>
      </c>
      <c r="L448" s="39" t="s">
        <v>1495</v>
      </c>
      <c r="M448" s="39"/>
      <c r="N448" s="39" t="s">
        <v>1405</v>
      </c>
      <c r="P448" s="55" t="s">
        <v>52</v>
      </c>
      <c r="Q448" s="39" t="s">
        <v>1834</v>
      </c>
      <c r="R448" s="68" t="s">
        <v>1637</v>
      </c>
      <c r="T448" s="55" t="s">
        <v>67</v>
      </c>
      <c r="U448" s="39"/>
    </row>
    <row r="449" spans="3:21" ht="25" x14ac:dyDescent="0.35">
      <c r="C449" s="55" t="s">
        <v>1364</v>
      </c>
      <c r="E449" s="56">
        <v>760</v>
      </c>
      <c r="G449" s="55" t="s">
        <v>513</v>
      </c>
      <c r="H449" s="55" t="s">
        <v>12</v>
      </c>
      <c r="I449" s="55">
        <v>81</v>
      </c>
      <c r="J449" s="55" t="s">
        <v>100</v>
      </c>
      <c r="K449" s="55">
        <v>23</v>
      </c>
      <c r="L449" s="39" t="s">
        <v>1495</v>
      </c>
      <c r="M449" s="39"/>
      <c r="N449" s="39" t="s">
        <v>1405</v>
      </c>
      <c r="P449" s="55" t="s">
        <v>52</v>
      </c>
      <c r="Q449" s="39" t="s">
        <v>1834</v>
      </c>
      <c r="R449" s="68" t="s">
        <v>1637</v>
      </c>
      <c r="T449" s="55" t="s">
        <v>67</v>
      </c>
      <c r="U449" s="39"/>
    </row>
    <row r="450" spans="3:21" ht="75" x14ac:dyDescent="0.35">
      <c r="C450" s="55" t="s">
        <v>184</v>
      </c>
      <c r="E450" s="56">
        <v>44</v>
      </c>
      <c r="G450" s="55" t="s">
        <v>27</v>
      </c>
      <c r="H450" s="55" t="s">
        <v>12</v>
      </c>
      <c r="I450" s="55">
        <v>81</v>
      </c>
      <c r="J450" s="55" t="s">
        <v>188</v>
      </c>
      <c r="K450" s="55" t="s">
        <v>189</v>
      </c>
      <c r="L450" s="39" t="s">
        <v>185</v>
      </c>
      <c r="M450" s="39"/>
      <c r="N450" s="39" t="s">
        <v>190</v>
      </c>
      <c r="P450" s="55" t="s">
        <v>49</v>
      </c>
      <c r="Q450" s="39" t="s">
        <v>1834</v>
      </c>
      <c r="R450" s="68"/>
      <c r="T450" s="55" t="s">
        <v>67</v>
      </c>
      <c r="U450" s="39" t="s">
        <v>1796</v>
      </c>
    </row>
    <row r="451" spans="3:21" ht="25" x14ac:dyDescent="0.35">
      <c r="C451" s="55" t="s">
        <v>741</v>
      </c>
      <c r="E451" s="56">
        <v>365</v>
      </c>
      <c r="G451" s="55" t="s">
        <v>742</v>
      </c>
      <c r="H451" s="55" t="s">
        <v>12</v>
      </c>
      <c r="I451" s="55">
        <v>81</v>
      </c>
      <c r="J451" s="55" t="s">
        <v>100</v>
      </c>
      <c r="K451" s="55" t="s">
        <v>189</v>
      </c>
      <c r="L451" s="39" t="s">
        <v>891</v>
      </c>
      <c r="M451" s="39"/>
      <c r="N451" s="39" t="s">
        <v>810</v>
      </c>
      <c r="P451" s="55" t="s">
        <v>52</v>
      </c>
      <c r="Q451" s="39" t="s">
        <v>1834</v>
      </c>
      <c r="R451" s="68" t="s">
        <v>1637</v>
      </c>
      <c r="T451" s="55" t="s">
        <v>67</v>
      </c>
      <c r="U451" s="39"/>
    </row>
    <row r="452" spans="3:21" x14ac:dyDescent="0.3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3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 x14ac:dyDescent="0.3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62.5" x14ac:dyDescent="0.35">
      <c r="C455" s="55" t="s">
        <v>184</v>
      </c>
      <c r="E455" s="56">
        <v>45</v>
      </c>
      <c r="G455" s="55" t="s">
        <v>27</v>
      </c>
      <c r="H455" s="55" t="s">
        <v>12</v>
      </c>
      <c r="I455" s="55">
        <v>82</v>
      </c>
      <c r="J455" s="55" t="s">
        <v>188</v>
      </c>
      <c r="K455" s="55">
        <v>3</v>
      </c>
      <c r="L455" s="39" t="s">
        <v>185</v>
      </c>
      <c r="M455" s="39"/>
      <c r="N455" s="39" t="s">
        <v>186</v>
      </c>
      <c r="P455" s="55" t="s">
        <v>49</v>
      </c>
      <c r="Q455" s="39" t="s">
        <v>1834</v>
      </c>
      <c r="R455" s="68"/>
      <c r="T455" s="55" t="s">
        <v>67</v>
      </c>
      <c r="U455" s="39" t="s">
        <v>1797</v>
      </c>
    </row>
    <row r="456" spans="3:21" ht="25" x14ac:dyDescent="0.35">
      <c r="C456" s="55" t="s">
        <v>1364</v>
      </c>
      <c r="E456" s="56">
        <v>761</v>
      </c>
      <c r="G456" s="55" t="s">
        <v>513</v>
      </c>
      <c r="H456" s="55" t="s">
        <v>12</v>
      </c>
      <c r="I456" s="55">
        <v>82</v>
      </c>
      <c r="J456" s="55" t="s">
        <v>100</v>
      </c>
      <c r="K456" s="55">
        <v>3</v>
      </c>
      <c r="L456" s="39" t="s">
        <v>1495</v>
      </c>
      <c r="M456" s="39"/>
      <c r="N456" s="39" t="s">
        <v>1405</v>
      </c>
      <c r="P456" s="55" t="s">
        <v>52</v>
      </c>
      <c r="Q456" s="39" t="s">
        <v>1834</v>
      </c>
      <c r="R456" s="68" t="s">
        <v>1637</v>
      </c>
      <c r="T456" s="55" t="s">
        <v>67</v>
      </c>
      <c r="U456" s="39"/>
    </row>
    <row r="457" spans="3:21" ht="37.5" x14ac:dyDescent="0.3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 x14ac:dyDescent="0.35">
      <c r="C458" s="55" t="s">
        <v>1364</v>
      </c>
      <c r="E458" s="56">
        <v>762</v>
      </c>
      <c r="G458" s="55" t="s">
        <v>513</v>
      </c>
      <c r="H458" s="55" t="s">
        <v>12</v>
      </c>
      <c r="I458" s="55">
        <v>82</v>
      </c>
      <c r="J458" s="55" t="s">
        <v>100</v>
      </c>
      <c r="K458" s="55">
        <v>8</v>
      </c>
      <c r="L458" s="39" t="s">
        <v>1495</v>
      </c>
      <c r="M458" s="39"/>
      <c r="N458" s="39" t="s">
        <v>1405</v>
      </c>
      <c r="P458" s="55" t="s">
        <v>52</v>
      </c>
      <c r="Q458" s="39" t="s">
        <v>1834</v>
      </c>
      <c r="R458" s="68" t="s">
        <v>1637</v>
      </c>
      <c r="T458" s="55" t="s">
        <v>67</v>
      </c>
      <c r="U458" s="39"/>
    </row>
    <row r="459" spans="3:21" ht="25" x14ac:dyDescent="0.35">
      <c r="C459" s="55" t="s">
        <v>1364</v>
      </c>
      <c r="E459" s="56">
        <v>763</v>
      </c>
      <c r="G459" s="55" t="s">
        <v>513</v>
      </c>
      <c r="H459" s="55" t="s">
        <v>12</v>
      </c>
      <c r="I459" s="55">
        <v>82</v>
      </c>
      <c r="J459" s="55" t="s">
        <v>100</v>
      </c>
      <c r="K459" s="55">
        <v>9</v>
      </c>
      <c r="L459" s="39" t="s">
        <v>1495</v>
      </c>
      <c r="M459" s="39"/>
      <c r="N459" s="39" t="s">
        <v>1405</v>
      </c>
      <c r="P459" s="55" t="s">
        <v>52</v>
      </c>
      <c r="Q459" s="39" t="s">
        <v>1834</v>
      </c>
      <c r="R459" s="68" t="s">
        <v>1637</v>
      </c>
      <c r="T459" s="55" t="s">
        <v>67</v>
      </c>
      <c r="U459" s="39"/>
    </row>
    <row r="460" spans="3:21" ht="25" x14ac:dyDescent="0.35">
      <c r="C460" s="55" t="s">
        <v>1364</v>
      </c>
      <c r="E460" s="56">
        <v>764</v>
      </c>
      <c r="G460" s="55" t="s">
        <v>513</v>
      </c>
      <c r="H460" s="55" t="s">
        <v>12</v>
      </c>
      <c r="I460" s="55">
        <v>82</v>
      </c>
      <c r="J460" s="55" t="s">
        <v>100</v>
      </c>
      <c r="K460" s="55">
        <v>10</v>
      </c>
      <c r="L460" s="39" t="s">
        <v>1495</v>
      </c>
      <c r="M460" s="39"/>
      <c r="N460" s="39" t="s">
        <v>1405</v>
      </c>
      <c r="P460" s="55" t="s">
        <v>52</v>
      </c>
      <c r="Q460" s="39" t="s">
        <v>1834</v>
      </c>
      <c r="R460" s="68" t="s">
        <v>1637</v>
      </c>
      <c r="T460" s="55" t="s">
        <v>67</v>
      </c>
      <c r="U460" s="39"/>
    </row>
    <row r="461" spans="3:21" ht="25" x14ac:dyDescent="0.35">
      <c r="C461" s="55" t="s">
        <v>10</v>
      </c>
      <c r="D461" s="59"/>
      <c r="E461" s="56">
        <v>37</v>
      </c>
      <c r="F461" s="59"/>
      <c r="G461" s="55" t="s">
        <v>11</v>
      </c>
      <c r="H461" s="55" t="s">
        <v>12</v>
      </c>
      <c r="I461" s="55">
        <v>82</v>
      </c>
      <c r="J461" s="57" t="s">
        <v>100</v>
      </c>
      <c r="K461" s="55">
        <v>11</v>
      </c>
      <c r="L461" s="39" t="s">
        <v>175</v>
      </c>
      <c r="M461" s="39"/>
      <c r="N461" s="39" t="s">
        <v>176</v>
      </c>
      <c r="P461" s="55" t="s">
        <v>50</v>
      </c>
      <c r="Q461" s="39" t="s">
        <v>1834</v>
      </c>
      <c r="R461" s="68" t="s">
        <v>1637</v>
      </c>
      <c r="T461" s="55" t="s">
        <v>65</v>
      </c>
      <c r="U461" s="39"/>
    </row>
    <row r="462" spans="3:21" ht="25" x14ac:dyDescent="0.35">
      <c r="C462" s="55" t="s">
        <v>1364</v>
      </c>
      <c r="E462" s="56">
        <v>765</v>
      </c>
      <c r="G462" s="55" t="s">
        <v>513</v>
      </c>
      <c r="H462" s="55" t="s">
        <v>12</v>
      </c>
      <c r="I462" s="55">
        <v>82</v>
      </c>
      <c r="J462" s="55" t="s">
        <v>100</v>
      </c>
      <c r="K462" s="55">
        <v>11</v>
      </c>
      <c r="L462" s="39" t="s">
        <v>1504</v>
      </c>
      <c r="M462" s="39"/>
      <c r="N462" s="39" t="s">
        <v>1411</v>
      </c>
      <c r="P462" s="55" t="s">
        <v>52</v>
      </c>
      <c r="Q462" s="39" t="s">
        <v>1834</v>
      </c>
      <c r="R462" s="68" t="s">
        <v>1637</v>
      </c>
      <c r="T462" s="55" t="s">
        <v>67</v>
      </c>
      <c r="U462" s="39"/>
    </row>
    <row r="463" spans="3:21" ht="25" x14ac:dyDescent="0.35">
      <c r="C463" s="55" t="s">
        <v>10</v>
      </c>
      <c r="D463" s="56"/>
      <c r="E463" s="56">
        <v>18</v>
      </c>
      <c r="F463" s="56"/>
      <c r="G463" s="55" t="s">
        <v>11</v>
      </c>
      <c r="H463" s="55" t="s">
        <v>12</v>
      </c>
      <c r="I463" s="55">
        <v>82</v>
      </c>
      <c r="J463" s="57" t="s">
        <v>100</v>
      </c>
      <c r="K463" s="55">
        <v>19</v>
      </c>
      <c r="L463" s="39" t="s">
        <v>145</v>
      </c>
      <c r="M463" s="39"/>
      <c r="N463" s="39" t="s">
        <v>146</v>
      </c>
      <c r="P463" s="55" t="s">
        <v>50</v>
      </c>
      <c r="Q463" s="39" t="s">
        <v>1834</v>
      </c>
      <c r="R463" s="68" t="s">
        <v>1637</v>
      </c>
      <c r="T463" s="55" t="s">
        <v>65</v>
      </c>
      <c r="U463" s="39"/>
    </row>
    <row r="464" spans="3:21" ht="25" x14ac:dyDescent="0.35">
      <c r="C464" s="55" t="s">
        <v>1364</v>
      </c>
      <c r="E464" s="56">
        <v>766</v>
      </c>
      <c r="G464" s="55" t="s">
        <v>513</v>
      </c>
      <c r="H464" s="55" t="s">
        <v>12</v>
      </c>
      <c r="I464" s="55">
        <v>82</v>
      </c>
      <c r="J464" s="55" t="s">
        <v>100</v>
      </c>
      <c r="K464" s="55">
        <v>21</v>
      </c>
      <c r="L464" s="39" t="s">
        <v>1495</v>
      </c>
      <c r="M464" s="39"/>
      <c r="N464" s="39" t="s">
        <v>1405</v>
      </c>
      <c r="P464" s="55" t="s">
        <v>52</v>
      </c>
      <c r="Q464" s="39" t="s">
        <v>1834</v>
      </c>
      <c r="R464" s="68" t="s">
        <v>1637</v>
      </c>
      <c r="T464" s="55" t="s">
        <v>67</v>
      </c>
      <c r="U464" s="39"/>
    </row>
    <row r="465" spans="3:22" ht="25" x14ac:dyDescent="0.35">
      <c r="C465" s="55" t="s">
        <v>1364</v>
      </c>
      <c r="E465" s="56">
        <v>767</v>
      </c>
      <c r="G465" s="55" t="s">
        <v>513</v>
      </c>
      <c r="H465" s="55" t="s">
        <v>12</v>
      </c>
      <c r="I465" s="55">
        <v>82</v>
      </c>
      <c r="J465" s="55" t="s">
        <v>100</v>
      </c>
      <c r="K465" s="55">
        <v>22</v>
      </c>
      <c r="L465" s="39" t="s">
        <v>1495</v>
      </c>
      <c r="M465" s="39"/>
      <c r="N465" s="39" t="s">
        <v>1405</v>
      </c>
      <c r="P465" s="55" t="s">
        <v>52</v>
      </c>
      <c r="Q465" s="39" t="s">
        <v>1834</v>
      </c>
      <c r="R465" s="68" t="s">
        <v>1637</v>
      </c>
      <c r="T465" s="55" t="s">
        <v>67</v>
      </c>
      <c r="U465" s="39"/>
    </row>
    <row r="466" spans="3:22" ht="25" x14ac:dyDescent="0.35">
      <c r="C466" s="55" t="s">
        <v>741</v>
      </c>
      <c r="E466" s="56">
        <v>367</v>
      </c>
      <c r="G466" s="55" t="s">
        <v>742</v>
      </c>
      <c r="H466" s="55" t="s">
        <v>12</v>
      </c>
      <c r="I466" s="55">
        <v>82</v>
      </c>
      <c r="J466" s="55" t="s">
        <v>100</v>
      </c>
      <c r="K466" s="55" t="s">
        <v>765</v>
      </c>
      <c r="L466" s="39" t="s">
        <v>891</v>
      </c>
      <c r="M466" s="39"/>
      <c r="N466" s="39" t="s">
        <v>810</v>
      </c>
      <c r="P466" s="55" t="s">
        <v>52</v>
      </c>
      <c r="Q466" s="39" t="s">
        <v>1834</v>
      </c>
      <c r="R466" s="68" t="s">
        <v>1637</v>
      </c>
      <c r="T466" s="55" t="s">
        <v>67</v>
      </c>
      <c r="U466" s="39"/>
    </row>
    <row r="467" spans="3:22" ht="37.5" x14ac:dyDescent="0.35">
      <c r="C467" s="55" t="s">
        <v>184</v>
      </c>
      <c r="D467" s="56"/>
      <c r="E467" s="56">
        <v>47</v>
      </c>
      <c r="F467" s="56"/>
      <c r="G467" s="55" t="s">
        <v>27</v>
      </c>
      <c r="H467" s="55" t="s">
        <v>12</v>
      </c>
      <c r="I467" s="55">
        <v>82</v>
      </c>
      <c r="J467" s="55" t="s">
        <v>188</v>
      </c>
      <c r="K467" s="55" t="s">
        <v>193</v>
      </c>
      <c r="L467" s="39" t="s">
        <v>185</v>
      </c>
      <c r="M467" s="39"/>
      <c r="N467" s="39" t="s">
        <v>194</v>
      </c>
      <c r="P467" s="55" t="s">
        <v>49</v>
      </c>
      <c r="Q467" s="39" t="s">
        <v>1834</v>
      </c>
      <c r="R467" s="68"/>
      <c r="T467" s="55" t="s">
        <v>67</v>
      </c>
      <c r="U467" s="39" t="s">
        <v>1808</v>
      </c>
    </row>
    <row r="468" spans="3:22" ht="25" x14ac:dyDescent="0.35">
      <c r="C468" s="55" t="s">
        <v>741</v>
      </c>
      <c r="E468" s="56">
        <v>366</v>
      </c>
      <c r="G468" s="55" t="s">
        <v>742</v>
      </c>
      <c r="H468" s="55" t="s">
        <v>12</v>
      </c>
      <c r="I468" s="55">
        <v>82</v>
      </c>
      <c r="J468" s="55" t="s">
        <v>100</v>
      </c>
      <c r="K468" s="55" t="s">
        <v>764</v>
      </c>
      <c r="L468" s="39" t="s">
        <v>891</v>
      </c>
      <c r="M468" s="39"/>
      <c r="N468" s="39" t="s">
        <v>810</v>
      </c>
      <c r="P468" s="55" t="s">
        <v>52</v>
      </c>
      <c r="Q468" s="39" t="s">
        <v>1834</v>
      </c>
      <c r="R468" s="68" t="s">
        <v>1637</v>
      </c>
      <c r="T468" s="55" t="s">
        <v>67</v>
      </c>
      <c r="U468" s="39"/>
    </row>
    <row r="469" spans="3:22" ht="50" x14ac:dyDescent="0.3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1834</v>
      </c>
      <c r="R469" s="68"/>
      <c r="T469" s="55" t="s">
        <v>67</v>
      </c>
      <c r="U469" s="39" t="s">
        <v>1809</v>
      </c>
    </row>
    <row r="470" spans="3:22" ht="25" x14ac:dyDescent="0.35">
      <c r="C470" s="55" t="s">
        <v>1364</v>
      </c>
      <c r="E470" s="56">
        <v>768</v>
      </c>
      <c r="G470" s="55" t="s">
        <v>513</v>
      </c>
      <c r="H470" s="55" t="s">
        <v>12</v>
      </c>
      <c r="I470" s="55">
        <v>83</v>
      </c>
      <c r="J470" s="55" t="s">
        <v>100</v>
      </c>
      <c r="K470" s="55">
        <v>1</v>
      </c>
      <c r="L470" s="39" t="s">
        <v>1504</v>
      </c>
      <c r="M470" s="39"/>
      <c r="N470" s="39" t="s">
        <v>1411</v>
      </c>
      <c r="P470" s="55" t="s">
        <v>52</v>
      </c>
      <c r="Q470" s="39" t="s">
        <v>1834</v>
      </c>
      <c r="R470" s="68" t="s">
        <v>1637</v>
      </c>
      <c r="T470" s="55" t="s">
        <v>67</v>
      </c>
      <c r="U470" s="39"/>
    </row>
    <row r="471" spans="3:22" ht="50" x14ac:dyDescent="0.3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1817</v>
      </c>
      <c r="T471" s="55" t="s">
        <v>69</v>
      </c>
      <c r="U471" s="39"/>
      <c r="V471" s="55" t="s">
        <v>56</v>
      </c>
    </row>
    <row r="472" spans="3:22" ht="25" x14ac:dyDescent="0.35">
      <c r="C472" s="55" t="s">
        <v>1364</v>
      </c>
      <c r="E472" s="56">
        <v>769</v>
      </c>
      <c r="G472" s="55" t="s">
        <v>513</v>
      </c>
      <c r="H472" s="55" t="s">
        <v>12</v>
      </c>
      <c r="I472" s="55">
        <v>83</v>
      </c>
      <c r="J472" s="55" t="s">
        <v>100</v>
      </c>
      <c r="K472" s="55">
        <v>8</v>
      </c>
      <c r="L472" s="39" t="s">
        <v>1495</v>
      </c>
      <c r="M472" s="39"/>
      <c r="N472" s="39" t="s">
        <v>1405</v>
      </c>
      <c r="P472" s="55" t="s">
        <v>52</v>
      </c>
      <c r="Q472" s="39" t="s">
        <v>1834</v>
      </c>
      <c r="R472" s="68" t="s">
        <v>1637</v>
      </c>
      <c r="T472" s="55" t="s">
        <v>67</v>
      </c>
      <c r="U472" s="39"/>
    </row>
    <row r="473" spans="3:22" ht="25" x14ac:dyDescent="0.35">
      <c r="C473" s="55" t="s">
        <v>1364</v>
      </c>
      <c r="E473" s="56">
        <v>770</v>
      </c>
      <c r="G473" s="55" t="s">
        <v>513</v>
      </c>
      <c r="H473" s="55" t="s">
        <v>12</v>
      </c>
      <c r="I473" s="55">
        <v>83</v>
      </c>
      <c r="J473" s="55" t="s">
        <v>100</v>
      </c>
      <c r="K473" s="55">
        <v>9</v>
      </c>
      <c r="L473" s="39" t="s">
        <v>1495</v>
      </c>
      <c r="M473" s="39"/>
      <c r="N473" s="39" t="s">
        <v>1405</v>
      </c>
      <c r="P473" s="55" t="s">
        <v>52</v>
      </c>
      <c r="Q473" s="39" t="s">
        <v>1834</v>
      </c>
      <c r="R473" s="68" t="s">
        <v>1637</v>
      </c>
      <c r="T473" s="55" t="s">
        <v>67</v>
      </c>
      <c r="U473" s="39"/>
    </row>
    <row r="474" spans="3:22" x14ac:dyDescent="0.3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3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3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3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3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 x14ac:dyDescent="0.35">
      <c r="C479" s="55" t="s">
        <v>741</v>
      </c>
      <c r="E479" s="56">
        <v>368</v>
      </c>
      <c r="G479" s="55" t="s">
        <v>742</v>
      </c>
      <c r="H479" s="55" t="s">
        <v>12</v>
      </c>
      <c r="I479" s="55">
        <v>83</v>
      </c>
      <c r="J479" s="55" t="s">
        <v>100</v>
      </c>
      <c r="K479" s="55" t="s">
        <v>766</v>
      </c>
      <c r="L479" s="39" t="s">
        <v>891</v>
      </c>
      <c r="M479" s="39"/>
      <c r="N479" s="39" t="s">
        <v>810</v>
      </c>
      <c r="P479" s="55" t="s">
        <v>52</v>
      </c>
      <c r="Q479" s="39" t="s">
        <v>1834</v>
      </c>
      <c r="R479" s="68" t="s">
        <v>1637</v>
      </c>
      <c r="T479" s="55" t="s">
        <v>67</v>
      </c>
      <c r="U479" s="39"/>
    </row>
    <row r="480" spans="3:22" ht="25" x14ac:dyDescent="0.35">
      <c r="C480" s="55" t="s">
        <v>1364</v>
      </c>
      <c r="E480" s="56">
        <v>775</v>
      </c>
      <c r="G480" s="55" t="s">
        <v>513</v>
      </c>
      <c r="H480" s="55" t="s">
        <v>12</v>
      </c>
      <c r="I480" s="55">
        <v>84</v>
      </c>
      <c r="J480" s="55" t="s">
        <v>100</v>
      </c>
      <c r="K480" s="55">
        <v>8</v>
      </c>
      <c r="L480" s="39" t="s">
        <v>1495</v>
      </c>
      <c r="M480" s="39"/>
      <c r="N480" s="39" t="s">
        <v>1405</v>
      </c>
      <c r="P480" s="55" t="s">
        <v>52</v>
      </c>
      <c r="Q480" s="39" t="s">
        <v>1767</v>
      </c>
      <c r="R480" s="68" t="s">
        <v>1637</v>
      </c>
      <c r="T480" s="55" t="s">
        <v>64</v>
      </c>
      <c r="U480" s="39"/>
    </row>
    <row r="481" spans="3:21" ht="25" x14ac:dyDescent="0.35">
      <c r="C481" s="55" t="s">
        <v>741</v>
      </c>
      <c r="E481" s="56">
        <v>370</v>
      </c>
      <c r="G481" s="55" t="s">
        <v>742</v>
      </c>
      <c r="H481" s="55" t="s">
        <v>12</v>
      </c>
      <c r="I481" s="55">
        <v>84</v>
      </c>
      <c r="J481" s="55" t="s">
        <v>100</v>
      </c>
      <c r="K481" s="55">
        <v>20</v>
      </c>
      <c r="L481" s="39" t="s">
        <v>891</v>
      </c>
      <c r="M481" s="39"/>
      <c r="N481" s="39" t="s">
        <v>810</v>
      </c>
      <c r="P481" s="55" t="s">
        <v>52</v>
      </c>
      <c r="Q481" s="39" t="s">
        <v>1767</v>
      </c>
      <c r="R481" s="68" t="s">
        <v>1637</v>
      </c>
      <c r="T481" s="55" t="s">
        <v>64</v>
      </c>
      <c r="U481" s="39"/>
    </row>
    <row r="482" spans="3:21" ht="25" x14ac:dyDescent="0.35">
      <c r="C482" s="55" t="s">
        <v>1364</v>
      </c>
      <c r="E482" s="56">
        <v>776</v>
      </c>
      <c r="G482" s="55" t="s">
        <v>513</v>
      </c>
      <c r="H482" s="55" t="s">
        <v>12</v>
      </c>
      <c r="I482" s="55">
        <v>84</v>
      </c>
      <c r="J482" s="55" t="s">
        <v>100</v>
      </c>
      <c r="K482" s="55">
        <v>20</v>
      </c>
      <c r="L482" s="39" t="s">
        <v>1495</v>
      </c>
      <c r="M482" s="39"/>
      <c r="N482" s="39" t="s">
        <v>1405</v>
      </c>
      <c r="P482" s="55" t="s">
        <v>52</v>
      </c>
      <c r="Q482" s="39" t="s">
        <v>1767</v>
      </c>
      <c r="R482" s="68" t="s">
        <v>1637</v>
      </c>
      <c r="T482" s="55" t="s">
        <v>64</v>
      </c>
      <c r="U482" s="39"/>
    </row>
    <row r="483" spans="3:21" x14ac:dyDescent="0.3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3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3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3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 x14ac:dyDescent="0.35">
      <c r="C487" s="55" t="s">
        <v>1364</v>
      </c>
      <c r="E487" s="56">
        <v>781</v>
      </c>
      <c r="G487" s="55" t="s">
        <v>513</v>
      </c>
      <c r="H487" s="55" t="s">
        <v>12</v>
      </c>
      <c r="I487" s="55">
        <v>85</v>
      </c>
      <c r="J487" s="55" t="s">
        <v>100</v>
      </c>
      <c r="K487" s="55">
        <v>26</v>
      </c>
      <c r="L487" s="39" t="s">
        <v>1495</v>
      </c>
      <c r="M487" s="39"/>
      <c r="N487" s="39" t="s">
        <v>1405</v>
      </c>
      <c r="P487" s="55" t="s">
        <v>52</v>
      </c>
      <c r="Q487" s="39" t="s">
        <v>1767</v>
      </c>
      <c r="R487" s="68" t="s">
        <v>1637</v>
      </c>
      <c r="T487" s="55" t="s">
        <v>64</v>
      </c>
      <c r="U487" s="39"/>
    </row>
    <row r="488" spans="3:21" ht="25" x14ac:dyDescent="0.35">
      <c r="C488" s="55" t="s">
        <v>741</v>
      </c>
      <c r="E488" s="56">
        <v>372</v>
      </c>
      <c r="G488" s="55" t="s">
        <v>742</v>
      </c>
      <c r="H488" s="55" t="s">
        <v>12</v>
      </c>
      <c r="I488" s="55">
        <v>85</v>
      </c>
      <c r="J488" s="55" t="s">
        <v>100</v>
      </c>
      <c r="K488" s="55" t="s">
        <v>769</v>
      </c>
      <c r="L488" s="39" t="s">
        <v>893</v>
      </c>
      <c r="M488" s="39"/>
      <c r="N488" s="39" t="s">
        <v>810</v>
      </c>
      <c r="P488" s="55" t="s">
        <v>52</v>
      </c>
      <c r="Q488" s="39" t="s">
        <v>1767</v>
      </c>
      <c r="R488" s="68" t="s">
        <v>1637</v>
      </c>
      <c r="T488" s="55" t="s">
        <v>64</v>
      </c>
      <c r="U488" s="39"/>
    </row>
    <row r="489" spans="3:21" ht="62.5" x14ac:dyDescent="0.3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3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25" x14ac:dyDescent="0.35">
      <c r="C491" s="55" t="s">
        <v>184</v>
      </c>
      <c r="E491" s="55">
        <v>913</v>
      </c>
      <c r="G491" s="55" t="s">
        <v>27</v>
      </c>
      <c r="H491" s="55" t="s">
        <v>12</v>
      </c>
      <c r="I491" s="55">
        <v>86</v>
      </c>
      <c r="J491" s="55" t="s">
        <v>188</v>
      </c>
      <c r="K491" s="55">
        <v>6</v>
      </c>
      <c r="L491" s="39" t="s">
        <v>185</v>
      </c>
      <c r="M491" s="39"/>
      <c r="N491" s="39" t="s">
        <v>1615</v>
      </c>
      <c r="P491" s="55" t="s">
        <v>49</v>
      </c>
      <c r="Q491" s="39" t="s">
        <v>1834</v>
      </c>
      <c r="R491" s="68"/>
      <c r="T491" s="55" t="s">
        <v>67</v>
      </c>
      <c r="U491" s="39" t="s">
        <v>1805</v>
      </c>
    </row>
    <row r="492" spans="3:21" ht="25" x14ac:dyDescent="0.35">
      <c r="C492" s="55" t="s">
        <v>1364</v>
      </c>
      <c r="E492" s="56">
        <v>782</v>
      </c>
      <c r="G492" s="55" t="s">
        <v>513</v>
      </c>
      <c r="H492" s="55" t="s">
        <v>12</v>
      </c>
      <c r="I492" s="55">
        <v>86</v>
      </c>
      <c r="J492" s="55" t="s">
        <v>100</v>
      </c>
      <c r="K492" s="55">
        <v>6</v>
      </c>
      <c r="L492" s="39" t="s">
        <v>1495</v>
      </c>
      <c r="M492" s="39"/>
      <c r="N492" s="39" t="s">
        <v>1405</v>
      </c>
      <c r="P492" s="55" t="s">
        <v>52</v>
      </c>
      <c r="Q492" s="39" t="s">
        <v>1834</v>
      </c>
      <c r="R492" s="68" t="s">
        <v>1637</v>
      </c>
      <c r="T492" s="55" t="s">
        <v>67</v>
      </c>
      <c r="U492" s="39"/>
    </row>
    <row r="493" spans="3:21" ht="25" x14ac:dyDescent="0.35">
      <c r="C493" s="55" t="s">
        <v>184</v>
      </c>
      <c r="E493" s="55">
        <v>915</v>
      </c>
      <c r="G493" s="55" t="s">
        <v>27</v>
      </c>
      <c r="H493" s="55" t="s">
        <v>12</v>
      </c>
      <c r="I493" s="55">
        <v>86</v>
      </c>
      <c r="J493" s="55" t="s">
        <v>188</v>
      </c>
      <c r="K493" s="55">
        <v>7</v>
      </c>
      <c r="L493" s="39" t="s">
        <v>185</v>
      </c>
      <c r="M493" s="39"/>
      <c r="N493" s="39" t="s">
        <v>1616</v>
      </c>
      <c r="P493" s="55" t="s">
        <v>49</v>
      </c>
      <c r="Q493" s="39" t="s">
        <v>1834</v>
      </c>
      <c r="R493" s="68"/>
      <c r="T493" s="55" t="s">
        <v>67</v>
      </c>
      <c r="U493" s="39" t="s">
        <v>1806</v>
      </c>
    </row>
    <row r="494" spans="3:21" ht="25" x14ac:dyDescent="0.35">
      <c r="C494" s="55" t="s">
        <v>1364</v>
      </c>
      <c r="E494" s="56">
        <v>783</v>
      </c>
      <c r="G494" s="55" t="s">
        <v>513</v>
      </c>
      <c r="H494" s="55" t="s">
        <v>12</v>
      </c>
      <c r="I494" s="55">
        <v>86</v>
      </c>
      <c r="J494" s="55" t="s">
        <v>100</v>
      </c>
      <c r="K494" s="55">
        <v>7</v>
      </c>
      <c r="L494" s="39" t="s">
        <v>1495</v>
      </c>
      <c r="M494" s="39"/>
      <c r="N494" s="39" t="s">
        <v>1405</v>
      </c>
      <c r="P494" s="55" t="s">
        <v>52</v>
      </c>
      <c r="Q494" s="39" t="s">
        <v>1834</v>
      </c>
      <c r="R494" s="68" t="s">
        <v>1637</v>
      </c>
      <c r="T494" s="55" t="s">
        <v>67</v>
      </c>
      <c r="U494" s="39"/>
    </row>
    <row r="495" spans="3:21" x14ac:dyDescent="0.3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 x14ac:dyDescent="0.35">
      <c r="C496" s="55" t="s">
        <v>1364</v>
      </c>
      <c r="E496" s="56">
        <v>785</v>
      </c>
      <c r="G496" s="55" t="s">
        <v>513</v>
      </c>
      <c r="H496" s="55" t="s">
        <v>12</v>
      </c>
      <c r="I496" s="55">
        <v>86</v>
      </c>
      <c r="J496" s="55" t="s">
        <v>100</v>
      </c>
      <c r="K496" s="55">
        <v>18</v>
      </c>
      <c r="L496" s="39" t="s">
        <v>1495</v>
      </c>
      <c r="M496" s="39"/>
      <c r="N496" s="39" t="s">
        <v>1405</v>
      </c>
      <c r="P496" s="55" t="s">
        <v>52</v>
      </c>
      <c r="Q496" s="39" t="s">
        <v>1767</v>
      </c>
      <c r="R496" s="68" t="s">
        <v>1637</v>
      </c>
      <c r="T496" s="55" t="s">
        <v>64</v>
      </c>
      <c r="U496" s="39"/>
    </row>
    <row r="497" spans="3:21" ht="25" x14ac:dyDescent="0.35">
      <c r="C497" s="55" t="s">
        <v>184</v>
      </c>
      <c r="E497" s="55">
        <v>914</v>
      </c>
      <c r="G497" s="55" t="s">
        <v>27</v>
      </c>
      <c r="H497" s="55" t="s">
        <v>12</v>
      </c>
      <c r="I497" s="55">
        <v>86</v>
      </c>
      <c r="J497" s="55" t="s">
        <v>188</v>
      </c>
      <c r="K497" s="55">
        <v>19</v>
      </c>
      <c r="L497" s="39" t="s">
        <v>185</v>
      </c>
      <c r="M497" s="39"/>
      <c r="N497" s="39" t="s">
        <v>1615</v>
      </c>
      <c r="P497" s="55" t="s">
        <v>49</v>
      </c>
      <c r="Q497" s="39" t="s">
        <v>1834</v>
      </c>
      <c r="R497" s="68"/>
      <c r="T497" s="55" t="s">
        <v>67</v>
      </c>
      <c r="U497" s="39" t="s">
        <v>1807</v>
      </c>
    </row>
    <row r="498" spans="3:21" ht="25" x14ac:dyDescent="0.35">
      <c r="C498" s="55" t="s">
        <v>1364</v>
      </c>
      <c r="E498" s="56">
        <v>786</v>
      </c>
      <c r="G498" s="55" t="s">
        <v>513</v>
      </c>
      <c r="H498" s="55" t="s">
        <v>12</v>
      </c>
      <c r="I498" s="55">
        <v>86</v>
      </c>
      <c r="J498" s="55" t="s">
        <v>100</v>
      </c>
      <c r="K498" s="55">
        <v>19</v>
      </c>
      <c r="L498" s="39" t="s">
        <v>1495</v>
      </c>
      <c r="M498" s="39"/>
      <c r="N498" s="39" t="s">
        <v>1405</v>
      </c>
      <c r="P498" s="55" t="s">
        <v>52</v>
      </c>
      <c r="Q498" s="39" t="s">
        <v>1767</v>
      </c>
      <c r="R498" s="68" t="s">
        <v>1637</v>
      </c>
      <c r="T498" s="55" t="s">
        <v>64</v>
      </c>
      <c r="U498" s="39"/>
    </row>
    <row r="499" spans="3:21" ht="25" x14ac:dyDescent="0.35">
      <c r="C499" s="55" t="s">
        <v>1364</v>
      </c>
      <c r="E499" s="56">
        <v>787</v>
      </c>
      <c r="G499" s="55" t="s">
        <v>513</v>
      </c>
      <c r="H499" s="55" t="s">
        <v>12</v>
      </c>
      <c r="I499" s="55">
        <v>86</v>
      </c>
      <c r="J499" s="55" t="s">
        <v>100</v>
      </c>
      <c r="K499" s="55">
        <v>20</v>
      </c>
      <c r="L499" s="39" t="s">
        <v>1495</v>
      </c>
      <c r="M499" s="39"/>
      <c r="N499" s="39" t="s">
        <v>1405</v>
      </c>
      <c r="P499" s="55" t="s">
        <v>52</v>
      </c>
      <c r="Q499" s="39" t="s">
        <v>1712</v>
      </c>
      <c r="R499" s="68" t="s">
        <v>1637</v>
      </c>
      <c r="S499" s="44"/>
      <c r="T499" s="55" t="s">
        <v>64</v>
      </c>
      <c r="U499" s="39"/>
    </row>
    <row r="500" spans="3:21" ht="25" x14ac:dyDescent="0.35">
      <c r="C500" s="55" t="s">
        <v>1364</v>
      </c>
      <c r="E500" s="56">
        <v>788</v>
      </c>
      <c r="G500" s="55" t="s">
        <v>513</v>
      </c>
      <c r="H500" s="55" t="s">
        <v>12</v>
      </c>
      <c r="I500" s="55">
        <v>86</v>
      </c>
      <c r="J500" s="55" t="s">
        <v>100</v>
      </c>
      <c r="K500" s="55">
        <v>21</v>
      </c>
      <c r="L500" s="39" t="s">
        <v>1504</v>
      </c>
      <c r="M500" s="39"/>
      <c r="N500" s="39" t="s">
        <v>1411</v>
      </c>
      <c r="P500" s="55" t="s">
        <v>52</v>
      </c>
      <c r="Q500" s="39" t="s">
        <v>1834</v>
      </c>
      <c r="R500" s="68" t="s">
        <v>1637</v>
      </c>
      <c r="T500" s="55" t="s">
        <v>67</v>
      </c>
      <c r="U500" s="39"/>
    </row>
    <row r="501" spans="3:21" ht="25" x14ac:dyDescent="0.35">
      <c r="C501" s="55" t="s">
        <v>741</v>
      </c>
      <c r="E501" s="56">
        <v>374</v>
      </c>
      <c r="G501" s="55" t="s">
        <v>742</v>
      </c>
      <c r="H501" s="55" t="s">
        <v>12</v>
      </c>
      <c r="I501" s="55">
        <v>86</v>
      </c>
      <c r="J501" s="55" t="s">
        <v>100</v>
      </c>
      <c r="K501" s="55" t="s">
        <v>771</v>
      </c>
      <c r="L501" s="39" t="s">
        <v>891</v>
      </c>
      <c r="M501" s="39"/>
      <c r="N501" s="39" t="s">
        <v>810</v>
      </c>
      <c r="P501" s="55" t="s">
        <v>52</v>
      </c>
      <c r="Q501" s="39" t="s">
        <v>1767</v>
      </c>
      <c r="R501" s="68" t="s">
        <v>1637</v>
      </c>
      <c r="T501" s="55" t="s">
        <v>64</v>
      </c>
      <c r="U501" s="39"/>
    </row>
    <row r="502" spans="3:21" ht="25" x14ac:dyDescent="0.35">
      <c r="C502" s="55" t="s">
        <v>741</v>
      </c>
      <c r="E502" s="56">
        <v>373</v>
      </c>
      <c r="G502" s="55" t="s">
        <v>742</v>
      </c>
      <c r="H502" s="55" t="s">
        <v>12</v>
      </c>
      <c r="I502" s="55">
        <v>86</v>
      </c>
      <c r="J502" s="55" t="s">
        <v>100</v>
      </c>
      <c r="K502" s="55" t="s">
        <v>770</v>
      </c>
      <c r="L502" s="39" t="s">
        <v>891</v>
      </c>
      <c r="M502" s="39"/>
      <c r="N502" s="39" t="s">
        <v>810</v>
      </c>
      <c r="P502" s="55" t="s">
        <v>52</v>
      </c>
      <c r="Q502" s="39" t="s">
        <v>1834</v>
      </c>
      <c r="R502" s="68" t="s">
        <v>1637</v>
      </c>
      <c r="T502" s="55" t="s">
        <v>67</v>
      </c>
      <c r="U502" s="39"/>
    </row>
    <row r="503" spans="3:21" ht="87.5" x14ac:dyDescent="0.35">
      <c r="C503" s="55" t="s">
        <v>1364</v>
      </c>
      <c r="E503" s="56">
        <v>789</v>
      </c>
      <c r="G503" s="55" t="s">
        <v>513</v>
      </c>
      <c r="H503" s="55" t="s">
        <v>12</v>
      </c>
      <c r="I503" s="55">
        <v>87</v>
      </c>
      <c r="J503" s="55" t="s">
        <v>772</v>
      </c>
      <c r="K503" s="55">
        <v>3</v>
      </c>
      <c r="L503" s="39" t="s">
        <v>1507</v>
      </c>
      <c r="M503" s="39"/>
      <c r="N503" s="39" t="s">
        <v>1414</v>
      </c>
      <c r="P503" s="55" t="s">
        <v>52</v>
      </c>
      <c r="Q503" s="39" t="s">
        <v>1834</v>
      </c>
      <c r="R503" s="68" t="s">
        <v>1637</v>
      </c>
      <c r="T503" s="55" t="s">
        <v>67</v>
      </c>
      <c r="U503" s="39"/>
    </row>
    <row r="504" spans="3:21" x14ac:dyDescent="0.3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3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 x14ac:dyDescent="0.35">
      <c r="C506" s="55" t="s">
        <v>1364</v>
      </c>
      <c r="E506" s="56">
        <v>790</v>
      </c>
      <c r="G506" s="55" t="s">
        <v>513</v>
      </c>
      <c r="H506" s="55" t="s">
        <v>12</v>
      </c>
      <c r="I506" s="55">
        <v>87</v>
      </c>
      <c r="J506" s="55" t="s">
        <v>772</v>
      </c>
      <c r="K506" s="55">
        <v>16</v>
      </c>
      <c r="L506" s="39" t="s">
        <v>1508</v>
      </c>
      <c r="M506" s="39"/>
      <c r="N506" s="39" t="s">
        <v>1415</v>
      </c>
      <c r="P506" s="55" t="s">
        <v>50</v>
      </c>
      <c r="Q506" s="39" t="s">
        <v>1749</v>
      </c>
      <c r="R506" s="68" t="s">
        <v>1637</v>
      </c>
      <c r="S506" s="44"/>
      <c r="T506" s="55" t="s">
        <v>65</v>
      </c>
      <c r="U506" s="39"/>
    </row>
    <row r="507" spans="3:21" x14ac:dyDescent="0.3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3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3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3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7.5" x14ac:dyDescent="0.35">
      <c r="C511" s="55" t="s">
        <v>1364</v>
      </c>
      <c r="E511" s="56">
        <v>795</v>
      </c>
      <c r="G511" s="55" t="s">
        <v>513</v>
      </c>
      <c r="H511" s="55" t="s">
        <v>0</v>
      </c>
      <c r="I511" s="55">
        <v>88</v>
      </c>
      <c r="J511" s="55" t="s">
        <v>772</v>
      </c>
      <c r="K511" s="55">
        <v>25</v>
      </c>
      <c r="L511" s="39" t="s">
        <v>1509</v>
      </c>
      <c r="M511" s="39"/>
      <c r="N511" s="39" t="s">
        <v>1416</v>
      </c>
      <c r="P511" s="55" t="s">
        <v>50</v>
      </c>
      <c r="Q511" s="39" t="s">
        <v>1784</v>
      </c>
      <c r="R511" s="68"/>
      <c r="S511" s="44"/>
      <c r="T511" s="55" t="s">
        <v>65</v>
      </c>
      <c r="U511" s="39"/>
    </row>
    <row r="512" spans="3:21" ht="87.5" x14ac:dyDescent="0.35">
      <c r="C512" s="55" t="s">
        <v>1364</v>
      </c>
      <c r="E512" s="56">
        <v>796</v>
      </c>
      <c r="G512" s="55" t="s">
        <v>513</v>
      </c>
      <c r="H512" s="55" t="s">
        <v>12</v>
      </c>
      <c r="I512" s="55">
        <v>88</v>
      </c>
      <c r="J512" s="55" t="s">
        <v>772</v>
      </c>
      <c r="K512" s="55">
        <v>25</v>
      </c>
      <c r="L512" s="39" t="s">
        <v>1510</v>
      </c>
      <c r="M512" s="39"/>
      <c r="N512" s="39" t="s">
        <v>1417</v>
      </c>
      <c r="P512" s="55" t="s">
        <v>52</v>
      </c>
      <c r="Q512" s="39" t="s">
        <v>1749</v>
      </c>
      <c r="R512" s="68" t="s">
        <v>1637</v>
      </c>
      <c r="S512" s="44"/>
      <c r="T512" s="55" t="s">
        <v>64</v>
      </c>
      <c r="U512" s="39"/>
    </row>
    <row r="513" spans="3:22" x14ac:dyDescent="0.35">
      <c r="C513" s="55" t="s">
        <v>39</v>
      </c>
      <c r="D513" s="56"/>
      <c r="E513" s="56">
        <v>86</v>
      </c>
      <c r="F513" s="56"/>
      <c r="G513" s="55" t="s">
        <v>40</v>
      </c>
      <c r="H513" s="55" t="s">
        <v>12</v>
      </c>
      <c r="I513" s="55">
        <v>88</v>
      </c>
      <c r="J513" s="57" t="s">
        <v>270</v>
      </c>
      <c r="K513" s="55">
        <v>29</v>
      </c>
      <c r="L513" s="39" t="s">
        <v>307</v>
      </c>
      <c r="M513" s="39"/>
      <c r="N513" s="39" t="s">
        <v>308</v>
      </c>
      <c r="R513" s="68" t="s">
        <v>1637</v>
      </c>
      <c r="S513" s="39" t="s">
        <v>1817</v>
      </c>
      <c r="T513" s="55" t="s">
        <v>69</v>
      </c>
      <c r="U513" s="39"/>
      <c r="V513" s="55" t="s">
        <v>56</v>
      </c>
    </row>
    <row r="514" spans="3:22" x14ac:dyDescent="0.3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35">
      <c r="C515" s="55" t="s">
        <v>741</v>
      </c>
      <c r="E515" s="56">
        <v>377</v>
      </c>
      <c r="G515" s="55" t="s">
        <v>742</v>
      </c>
      <c r="H515" s="55" t="s">
        <v>0</v>
      </c>
      <c r="I515" s="55" t="s">
        <v>1785</v>
      </c>
      <c r="J515" s="55" t="s">
        <v>772</v>
      </c>
      <c r="K515" s="55" t="s">
        <v>773</v>
      </c>
      <c r="L515" s="39" t="s">
        <v>885</v>
      </c>
      <c r="M515" s="39"/>
      <c r="N515" s="39" t="s">
        <v>824</v>
      </c>
      <c r="P515" s="55" t="s">
        <v>49</v>
      </c>
      <c r="R515" s="68"/>
      <c r="S515" s="44"/>
      <c r="T515" s="55" t="s">
        <v>64</v>
      </c>
      <c r="U515" s="39"/>
    </row>
    <row r="516" spans="3:22" x14ac:dyDescent="0.3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 x14ac:dyDescent="0.35">
      <c r="C517" s="55" t="s">
        <v>1364</v>
      </c>
      <c r="E517" s="56">
        <v>798</v>
      </c>
      <c r="G517" s="55" t="s">
        <v>513</v>
      </c>
      <c r="H517" s="55" t="s">
        <v>12</v>
      </c>
      <c r="I517" s="55">
        <v>89</v>
      </c>
      <c r="J517" s="55" t="s">
        <v>270</v>
      </c>
      <c r="K517" s="55">
        <v>8</v>
      </c>
      <c r="L517" s="39" t="s">
        <v>1511</v>
      </c>
      <c r="M517" s="39"/>
      <c r="N517" s="39" t="s">
        <v>1419</v>
      </c>
      <c r="R517" s="68" t="s">
        <v>1637</v>
      </c>
      <c r="S517" s="39" t="s">
        <v>1817</v>
      </c>
      <c r="T517" s="55" t="s">
        <v>69</v>
      </c>
      <c r="U517" s="39"/>
      <c r="V517" s="55" t="s">
        <v>56</v>
      </c>
    </row>
    <row r="518" spans="3:22" ht="25" x14ac:dyDescent="0.35">
      <c r="C518" s="55" t="s">
        <v>1364</v>
      </c>
      <c r="E518" s="56">
        <v>799</v>
      </c>
      <c r="G518" s="55" t="s">
        <v>513</v>
      </c>
      <c r="H518" s="55" t="s">
        <v>12</v>
      </c>
      <c r="I518" s="55">
        <v>89</v>
      </c>
      <c r="J518" s="55" t="s">
        <v>270</v>
      </c>
      <c r="K518" s="55">
        <v>13</v>
      </c>
      <c r="L518" s="39" t="s">
        <v>1495</v>
      </c>
      <c r="M518" s="39"/>
      <c r="N518" s="39" t="s">
        <v>1405</v>
      </c>
      <c r="Q518" s="39" t="s">
        <v>1841</v>
      </c>
      <c r="R518" s="68" t="s">
        <v>1637</v>
      </c>
      <c r="S518" s="39" t="s">
        <v>1817</v>
      </c>
      <c r="T518" s="55" t="s">
        <v>69</v>
      </c>
      <c r="U518" s="39"/>
      <c r="V518" s="55" t="s">
        <v>56</v>
      </c>
    </row>
    <row r="519" spans="3:22" ht="50" x14ac:dyDescent="0.35">
      <c r="C519" s="55" t="s">
        <v>48</v>
      </c>
      <c r="E519" s="55">
        <v>917</v>
      </c>
      <c r="G519" s="55" t="s">
        <v>27</v>
      </c>
      <c r="H519" s="55" t="s">
        <v>12</v>
      </c>
      <c r="I519" s="55">
        <v>89</v>
      </c>
      <c r="J519" s="55" t="s">
        <v>270</v>
      </c>
      <c r="K519" s="55">
        <v>13</v>
      </c>
      <c r="L519" s="39" t="s">
        <v>253</v>
      </c>
      <c r="M519" s="39"/>
      <c r="N519" s="39" t="s">
        <v>254</v>
      </c>
      <c r="Q519" s="39" t="s">
        <v>1841</v>
      </c>
      <c r="R519" s="68"/>
      <c r="S519" s="39" t="s">
        <v>1817</v>
      </c>
      <c r="T519" s="55" t="s">
        <v>69</v>
      </c>
      <c r="U519" s="39" t="s">
        <v>1746</v>
      </c>
      <c r="V519" s="55" t="s">
        <v>56</v>
      </c>
    </row>
    <row r="520" spans="3:22" ht="37.5" x14ac:dyDescent="0.35">
      <c r="C520" s="55" t="s">
        <v>741</v>
      </c>
      <c r="E520" s="56">
        <v>379</v>
      </c>
      <c r="G520" s="55" t="s">
        <v>742</v>
      </c>
      <c r="H520" s="55" t="s">
        <v>12</v>
      </c>
      <c r="I520" s="55">
        <v>89</v>
      </c>
      <c r="J520" s="55" t="s">
        <v>270</v>
      </c>
      <c r="K520" s="55">
        <v>19</v>
      </c>
      <c r="L520" s="39" t="s">
        <v>895</v>
      </c>
      <c r="M520" s="39"/>
      <c r="N520" s="39" t="s">
        <v>810</v>
      </c>
      <c r="P520" s="55" t="s">
        <v>52</v>
      </c>
      <c r="Q520" s="39" t="s">
        <v>1834</v>
      </c>
      <c r="R520" s="68" t="s">
        <v>1637</v>
      </c>
      <c r="T520" s="55" t="s">
        <v>67</v>
      </c>
      <c r="U520" s="39"/>
    </row>
    <row r="521" spans="3:22" x14ac:dyDescent="0.3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 x14ac:dyDescent="0.35">
      <c r="C522" s="55" t="s">
        <v>1364</v>
      </c>
      <c r="E522" s="56">
        <v>800</v>
      </c>
      <c r="G522" s="55" t="s">
        <v>513</v>
      </c>
      <c r="H522" s="55" t="s">
        <v>12</v>
      </c>
      <c r="I522" s="55">
        <v>90</v>
      </c>
      <c r="J522" s="55" t="s">
        <v>774</v>
      </c>
      <c r="K522" s="55">
        <v>10</v>
      </c>
      <c r="L522" s="39" t="s">
        <v>1495</v>
      </c>
      <c r="M522" s="39"/>
      <c r="N522" s="39" t="s">
        <v>1405</v>
      </c>
      <c r="Q522" s="39" t="s">
        <v>1841</v>
      </c>
      <c r="R522" s="68" t="s">
        <v>1637</v>
      </c>
      <c r="S522" s="39" t="s">
        <v>1817</v>
      </c>
      <c r="T522" s="55" t="s">
        <v>69</v>
      </c>
      <c r="U522" s="39"/>
      <c r="V522" s="55" t="s">
        <v>56</v>
      </c>
    </row>
    <row r="523" spans="3:22" ht="37.5" x14ac:dyDescent="0.35">
      <c r="C523" s="55" t="s">
        <v>48</v>
      </c>
      <c r="E523" s="55">
        <v>922</v>
      </c>
      <c r="G523" s="55" t="s">
        <v>27</v>
      </c>
      <c r="H523" s="55" t="s">
        <v>12</v>
      </c>
      <c r="I523" s="55">
        <v>90</v>
      </c>
      <c r="J523" s="55" t="s">
        <v>774</v>
      </c>
      <c r="K523" s="55">
        <v>10</v>
      </c>
      <c r="L523" s="39" t="s">
        <v>250</v>
      </c>
      <c r="M523" s="39"/>
      <c r="N523" s="39" t="s">
        <v>251</v>
      </c>
      <c r="Q523" s="39" t="s">
        <v>1841</v>
      </c>
      <c r="R523" s="68"/>
      <c r="S523" s="39" t="s">
        <v>1817</v>
      </c>
      <c r="T523" s="55" t="s">
        <v>69</v>
      </c>
      <c r="U523" s="39" t="s">
        <v>1798</v>
      </c>
      <c r="V523" s="55" t="s">
        <v>56</v>
      </c>
    </row>
    <row r="524" spans="3:22" ht="25" x14ac:dyDescent="0.35">
      <c r="C524" s="55" t="s">
        <v>1074</v>
      </c>
      <c r="E524" s="56">
        <v>544</v>
      </c>
      <c r="G524" s="55" t="s">
        <v>1075</v>
      </c>
      <c r="H524" s="55" t="s">
        <v>0</v>
      </c>
      <c r="I524" s="55">
        <v>90</v>
      </c>
      <c r="J524" s="55" t="s">
        <v>774</v>
      </c>
      <c r="K524" s="55">
        <v>16</v>
      </c>
      <c r="L524" s="39" t="s">
        <v>1116</v>
      </c>
      <c r="M524" s="39"/>
      <c r="N524" s="39" t="s">
        <v>1099</v>
      </c>
      <c r="P524" s="55" t="s">
        <v>52</v>
      </c>
      <c r="Q524" s="39" t="s">
        <v>1787</v>
      </c>
      <c r="R524" s="68"/>
      <c r="S524" s="44"/>
      <c r="T524" s="55" t="s">
        <v>64</v>
      </c>
      <c r="U524" s="39"/>
    </row>
    <row r="525" spans="3:22" ht="37.5" x14ac:dyDescent="0.35">
      <c r="C525" s="55" t="s">
        <v>1364</v>
      </c>
      <c r="E525" s="56">
        <v>801</v>
      </c>
      <c r="G525" s="55" t="s">
        <v>513</v>
      </c>
      <c r="H525" s="55" t="s">
        <v>12</v>
      </c>
      <c r="I525" s="55">
        <v>90</v>
      </c>
      <c r="J525" s="55" t="s">
        <v>774</v>
      </c>
      <c r="K525" s="55">
        <v>16</v>
      </c>
      <c r="L525" s="39" t="s">
        <v>1512</v>
      </c>
      <c r="M525" s="39"/>
      <c r="N525" s="39" t="s">
        <v>1420</v>
      </c>
      <c r="P525" s="55" t="s">
        <v>52</v>
      </c>
      <c r="Q525" s="39" t="s">
        <v>1770</v>
      </c>
      <c r="R525" s="68" t="s">
        <v>1637</v>
      </c>
      <c r="S525" s="44"/>
      <c r="T525" s="55" t="s">
        <v>64</v>
      </c>
      <c r="U525" s="39"/>
    </row>
    <row r="526" spans="3:22" x14ac:dyDescent="0.3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0" x14ac:dyDescent="0.3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1831</v>
      </c>
      <c r="T527" s="55" t="s">
        <v>69</v>
      </c>
      <c r="U527" s="39"/>
      <c r="V527" s="55" t="s">
        <v>1717</v>
      </c>
    </row>
    <row r="528" spans="3:22" x14ac:dyDescent="0.35">
      <c r="C528" s="55" t="s">
        <v>1364</v>
      </c>
      <c r="E528" s="56">
        <v>803</v>
      </c>
      <c r="G528" s="55" t="s">
        <v>513</v>
      </c>
      <c r="H528" s="55" t="s">
        <v>0</v>
      </c>
      <c r="I528" s="55">
        <v>91</v>
      </c>
      <c r="J528" s="55" t="s">
        <v>386</v>
      </c>
      <c r="K528" s="55">
        <v>1</v>
      </c>
      <c r="L528" s="39" t="s">
        <v>1460</v>
      </c>
      <c r="M528" s="39"/>
      <c r="N528" s="39" t="s">
        <v>1404</v>
      </c>
      <c r="P528" s="55" t="s">
        <v>52</v>
      </c>
      <c r="Q528" s="39" t="s">
        <v>1772</v>
      </c>
      <c r="R528" s="68"/>
      <c r="S528" s="44"/>
      <c r="T528" s="55" t="s">
        <v>64</v>
      </c>
      <c r="U528" s="39"/>
    </row>
    <row r="529" spans="3:21" x14ac:dyDescent="0.35">
      <c r="C529" s="55" t="s">
        <v>1364</v>
      </c>
      <c r="E529" s="56">
        <v>804</v>
      </c>
      <c r="G529" s="55" t="s">
        <v>513</v>
      </c>
      <c r="H529" s="55" t="s">
        <v>0</v>
      </c>
      <c r="I529" s="55">
        <v>91</v>
      </c>
      <c r="J529" s="55" t="s">
        <v>386</v>
      </c>
      <c r="K529" s="55">
        <v>5</v>
      </c>
      <c r="L529" s="39" t="s">
        <v>1460</v>
      </c>
      <c r="M529" s="39"/>
      <c r="N529" s="39" t="s">
        <v>1422</v>
      </c>
      <c r="P529" s="55" t="s">
        <v>52</v>
      </c>
      <c r="Q529" s="39" t="s">
        <v>1772</v>
      </c>
      <c r="R529" s="68"/>
      <c r="S529" s="44"/>
      <c r="T529" s="55" t="s">
        <v>64</v>
      </c>
      <c r="U529" s="39"/>
    </row>
    <row r="530" spans="3:21" ht="25" x14ac:dyDescent="0.35">
      <c r="C530" s="55" t="s">
        <v>1364</v>
      </c>
      <c r="E530" s="56">
        <v>805</v>
      </c>
      <c r="G530" s="55" t="s">
        <v>513</v>
      </c>
      <c r="H530" s="55" t="s">
        <v>0</v>
      </c>
      <c r="I530" s="55">
        <v>91</v>
      </c>
      <c r="J530" s="55" t="s">
        <v>386</v>
      </c>
      <c r="K530" s="55">
        <v>9</v>
      </c>
      <c r="L530" s="39" t="s">
        <v>1513</v>
      </c>
      <c r="M530" s="39"/>
      <c r="N530" s="39" t="s">
        <v>1423</v>
      </c>
      <c r="P530" s="55" t="s">
        <v>52</v>
      </c>
      <c r="Q530" s="39" t="s">
        <v>1773</v>
      </c>
      <c r="R530" s="68"/>
      <c r="S530" s="44"/>
      <c r="T530" s="55" t="s">
        <v>64</v>
      </c>
      <c r="U530" s="39"/>
    </row>
    <row r="531" spans="3:21" ht="25" x14ac:dyDescent="0.35">
      <c r="C531" s="55" t="s">
        <v>1364</v>
      </c>
      <c r="E531" s="56">
        <v>806</v>
      </c>
      <c r="G531" s="55" t="s">
        <v>513</v>
      </c>
      <c r="H531" s="55" t="s">
        <v>12</v>
      </c>
      <c r="I531" s="55">
        <v>91</v>
      </c>
      <c r="J531" s="55" t="s">
        <v>386</v>
      </c>
      <c r="K531" s="55">
        <v>9</v>
      </c>
      <c r="L531" s="39" t="s">
        <v>1514</v>
      </c>
      <c r="M531" s="39"/>
      <c r="P531" s="55" t="s">
        <v>52</v>
      </c>
      <c r="Q531" s="39" t="s">
        <v>1830</v>
      </c>
      <c r="R531" s="68"/>
      <c r="T531" s="55" t="s">
        <v>67</v>
      </c>
      <c r="U531" s="39"/>
    </row>
    <row r="532" spans="3:21" ht="25" x14ac:dyDescent="0.35">
      <c r="C532" s="55" t="s">
        <v>1364</v>
      </c>
      <c r="E532" s="56">
        <v>807</v>
      </c>
      <c r="G532" s="55" t="s">
        <v>513</v>
      </c>
      <c r="H532" s="55" t="s">
        <v>0</v>
      </c>
      <c r="I532" s="55">
        <v>91</v>
      </c>
      <c r="J532" s="55" t="s">
        <v>386</v>
      </c>
      <c r="K532" s="55">
        <v>13</v>
      </c>
      <c r="L532" s="39" t="s">
        <v>1513</v>
      </c>
      <c r="M532" s="39"/>
      <c r="N532" s="39" t="s">
        <v>1423</v>
      </c>
      <c r="P532" s="55" t="s">
        <v>52</v>
      </c>
      <c r="Q532" s="39" t="s">
        <v>1773</v>
      </c>
      <c r="R532" s="68"/>
      <c r="S532" s="44"/>
      <c r="T532" s="55" t="s">
        <v>64</v>
      </c>
      <c r="U532" s="39"/>
    </row>
    <row r="533" spans="3:21" ht="25" x14ac:dyDescent="0.35">
      <c r="C533" s="55" t="s">
        <v>1364</v>
      </c>
      <c r="E533" s="56">
        <v>808</v>
      </c>
      <c r="G533" s="55" t="s">
        <v>513</v>
      </c>
      <c r="H533" s="55" t="s">
        <v>12</v>
      </c>
      <c r="I533" s="55">
        <v>91</v>
      </c>
      <c r="J533" s="55" t="s">
        <v>386</v>
      </c>
      <c r="K533" s="55">
        <v>13</v>
      </c>
      <c r="L533" s="39" t="s">
        <v>1514</v>
      </c>
      <c r="M533" s="39"/>
      <c r="P533" s="55" t="s">
        <v>52</v>
      </c>
      <c r="Q533" s="39" t="s">
        <v>1830</v>
      </c>
      <c r="R533" s="68"/>
      <c r="T533" s="55" t="s">
        <v>67</v>
      </c>
      <c r="U533" s="39"/>
    </row>
    <row r="534" spans="3:21" ht="25" x14ac:dyDescent="0.35">
      <c r="C534" s="55" t="s">
        <v>1364</v>
      </c>
      <c r="E534" s="56">
        <v>809</v>
      </c>
      <c r="G534" s="55" t="s">
        <v>513</v>
      </c>
      <c r="H534" s="55" t="s">
        <v>12</v>
      </c>
      <c r="I534" s="55">
        <v>91</v>
      </c>
      <c r="J534" s="55" t="s">
        <v>386</v>
      </c>
      <c r="K534" s="55">
        <v>17</v>
      </c>
      <c r="L534" s="39" t="s">
        <v>1495</v>
      </c>
      <c r="M534" s="39"/>
      <c r="N534" s="39" t="s">
        <v>1405</v>
      </c>
      <c r="P534" s="55" t="s">
        <v>52</v>
      </c>
      <c r="Q534" s="39" t="s">
        <v>1712</v>
      </c>
      <c r="R534" s="68" t="s">
        <v>1637</v>
      </c>
      <c r="S534" s="44"/>
      <c r="T534" s="55" t="s">
        <v>64</v>
      </c>
      <c r="U534" s="39"/>
    </row>
    <row r="535" spans="3:21" ht="25" x14ac:dyDescent="0.35">
      <c r="C535" s="55" t="s">
        <v>1364</v>
      </c>
      <c r="E535" s="56">
        <v>810</v>
      </c>
      <c r="G535" s="55" t="s">
        <v>513</v>
      </c>
      <c r="H535" s="55" t="s">
        <v>12</v>
      </c>
      <c r="I535" s="55">
        <v>91</v>
      </c>
      <c r="J535" s="55" t="s">
        <v>386</v>
      </c>
      <c r="K535" s="55">
        <v>18</v>
      </c>
      <c r="L535" s="39" t="s">
        <v>1495</v>
      </c>
      <c r="M535" s="39"/>
      <c r="N535" s="39" t="s">
        <v>1405</v>
      </c>
      <c r="P535" s="55" t="s">
        <v>52</v>
      </c>
      <c r="Q535" s="39" t="s">
        <v>1712</v>
      </c>
      <c r="R535" s="68" t="s">
        <v>1637</v>
      </c>
      <c r="S535" s="44"/>
      <c r="T535" s="55" t="s">
        <v>64</v>
      </c>
      <c r="U535" s="39"/>
    </row>
    <row r="536" spans="3:21" ht="62.5" x14ac:dyDescent="0.35">
      <c r="C536" s="55" t="s">
        <v>741</v>
      </c>
      <c r="E536" s="56">
        <v>382</v>
      </c>
      <c r="G536" s="55" t="s">
        <v>742</v>
      </c>
      <c r="H536" s="55" t="s">
        <v>0</v>
      </c>
      <c r="I536" s="55">
        <v>91</v>
      </c>
      <c r="J536" s="55" t="s">
        <v>386</v>
      </c>
      <c r="K536" s="55">
        <v>19</v>
      </c>
      <c r="L536" s="39" t="s">
        <v>896</v>
      </c>
      <c r="M536" s="39"/>
      <c r="N536" s="39" t="s">
        <v>825</v>
      </c>
      <c r="P536" s="55" t="s">
        <v>50</v>
      </c>
      <c r="Q536" s="39" t="s">
        <v>1774</v>
      </c>
      <c r="R536" s="68"/>
      <c r="S536" s="44"/>
      <c r="T536" s="55" t="s">
        <v>65</v>
      </c>
      <c r="U536" s="39"/>
    </row>
    <row r="537" spans="3:21" ht="25" x14ac:dyDescent="0.35">
      <c r="C537" s="55" t="s">
        <v>1364</v>
      </c>
      <c r="E537" s="56">
        <v>811</v>
      </c>
      <c r="G537" s="55" t="s">
        <v>513</v>
      </c>
      <c r="H537" s="55" t="s">
        <v>12</v>
      </c>
      <c r="I537" s="55">
        <v>91</v>
      </c>
      <c r="J537" s="55" t="s">
        <v>386</v>
      </c>
      <c r="K537" s="55">
        <v>19</v>
      </c>
      <c r="L537" s="39" t="s">
        <v>1495</v>
      </c>
      <c r="M537" s="39"/>
      <c r="N537" s="39" t="s">
        <v>1405</v>
      </c>
      <c r="P537" s="55" t="s">
        <v>52</v>
      </c>
      <c r="Q537" s="39" t="s">
        <v>1830</v>
      </c>
      <c r="R537" s="68" t="s">
        <v>1637</v>
      </c>
      <c r="T537" s="55" t="s">
        <v>67</v>
      </c>
      <c r="U537" s="39"/>
    </row>
    <row r="538" spans="3:21" ht="25" x14ac:dyDescent="0.35">
      <c r="C538" s="55" t="s">
        <v>1581</v>
      </c>
      <c r="E538" s="56">
        <v>908</v>
      </c>
      <c r="G538" s="55" t="s">
        <v>1582</v>
      </c>
      <c r="H538" s="55" t="s">
        <v>12</v>
      </c>
      <c r="I538" s="55">
        <v>91</v>
      </c>
      <c r="J538" s="55" t="s">
        <v>386</v>
      </c>
      <c r="K538" s="55">
        <v>19</v>
      </c>
      <c r="L538" s="39" t="s">
        <v>1609</v>
      </c>
      <c r="M538" s="39"/>
      <c r="N538" s="39" t="s">
        <v>1592</v>
      </c>
      <c r="P538" s="55" t="s">
        <v>52</v>
      </c>
      <c r="Q538" s="39" t="s">
        <v>1830</v>
      </c>
      <c r="R538" s="68"/>
      <c r="T538" s="55" t="s">
        <v>67</v>
      </c>
      <c r="U538" s="39"/>
    </row>
    <row r="539" spans="3:21" ht="62.5" x14ac:dyDescent="0.35">
      <c r="C539" s="55" t="s">
        <v>1166</v>
      </c>
      <c r="E539" s="56">
        <v>649</v>
      </c>
      <c r="G539" s="55" t="s">
        <v>742</v>
      </c>
      <c r="H539" s="55" t="s">
        <v>12</v>
      </c>
      <c r="I539" s="55">
        <v>91</v>
      </c>
      <c r="J539" s="55" t="s">
        <v>386</v>
      </c>
      <c r="K539" s="55">
        <v>20</v>
      </c>
      <c r="L539" s="39" t="s">
        <v>1331</v>
      </c>
      <c r="M539" s="39"/>
      <c r="N539" s="39" t="s">
        <v>13</v>
      </c>
      <c r="P539" s="55" t="s">
        <v>52</v>
      </c>
      <c r="Q539" s="39" t="s">
        <v>1830</v>
      </c>
      <c r="R539" s="68" t="s">
        <v>1637</v>
      </c>
      <c r="T539" s="55" t="s">
        <v>67</v>
      </c>
      <c r="U539" s="39"/>
    </row>
    <row r="540" spans="3:21" ht="25" x14ac:dyDescent="0.35">
      <c r="C540" s="55" t="s">
        <v>1166</v>
      </c>
      <c r="E540" s="56">
        <v>650</v>
      </c>
      <c r="G540" s="55" t="s">
        <v>742</v>
      </c>
      <c r="H540" s="55" t="s">
        <v>12</v>
      </c>
      <c r="I540" s="55">
        <v>91</v>
      </c>
      <c r="J540" s="55" t="s">
        <v>386</v>
      </c>
      <c r="K540" s="55">
        <v>20</v>
      </c>
      <c r="L540" s="39" t="s">
        <v>1332</v>
      </c>
      <c r="M540" s="39"/>
      <c r="N540" s="39" t="s">
        <v>1237</v>
      </c>
      <c r="P540" s="55" t="s">
        <v>52</v>
      </c>
      <c r="Q540" s="39" t="s">
        <v>1770</v>
      </c>
      <c r="R540" s="68" t="s">
        <v>1637</v>
      </c>
      <c r="S540" s="44"/>
      <c r="T540" s="55" t="s">
        <v>64</v>
      </c>
      <c r="U540" s="39"/>
    </row>
    <row r="541" spans="3:21" ht="112.5" x14ac:dyDescent="0.35">
      <c r="C541" s="55" t="s">
        <v>1364</v>
      </c>
      <c r="E541" s="56">
        <v>812</v>
      </c>
      <c r="G541" s="55" t="s">
        <v>513</v>
      </c>
      <c r="H541" s="55" t="s">
        <v>12</v>
      </c>
      <c r="I541" s="55">
        <v>91</v>
      </c>
      <c r="J541" s="55" t="s">
        <v>386</v>
      </c>
      <c r="K541" s="55">
        <v>20</v>
      </c>
      <c r="L541" s="39" t="s">
        <v>1515</v>
      </c>
      <c r="M541" s="39"/>
      <c r="N541" s="39" t="s">
        <v>1424</v>
      </c>
      <c r="P541" s="55" t="s">
        <v>52</v>
      </c>
      <c r="Q541" s="39" t="s">
        <v>1770</v>
      </c>
      <c r="R541" s="68"/>
      <c r="S541" s="44"/>
      <c r="T541" s="55" t="s">
        <v>64</v>
      </c>
      <c r="U541" s="39" t="s">
        <v>1786</v>
      </c>
    </row>
    <row r="542" spans="3:21" ht="25" x14ac:dyDescent="0.35">
      <c r="C542" s="55" t="s">
        <v>741</v>
      </c>
      <c r="E542" s="56">
        <v>381</v>
      </c>
      <c r="G542" s="55" t="s">
        <v>742</v>
      </c>
      <c r="H542" s="55" t="s">
        <v>12</v>
      </c>
      <c r="I542" s="55">
        <v>91</v>
      </c>
      <c r="J542" s="55" t="s">
        <v>386</v>
      </c>
      <c r="K542" s="55" t="s">
        <v>775</v>
      </c>
      <c r="L542" s="39" t="s">
        <v>891</v>
      </c>
      <c r="M542" s="39"/>
      <c r="N542" s="39" t="s">
        <v>810</v>
      </c>
      <c r="P542" s="55" t="s">
        <v>52</v>
      </c>
      <c r="Q542" s="39" t="s">
        <v>1712</v>
      </c>
      <c r="R542" s="68" t="s">
        <v>1637</v>
      </c>
      <c r="S542" s="44"/>
      <c r="T542" s="55" t="s">
        <v>64</v>
      </c>
      <c r="U542" s="39"/>
    </row>
    <row r="543" spans="3:21" ht="62.5" x14ac:dyDescent="0.35">
      <c r="C543" s="55" t="s">
        <v>1074</v>
      </c>
      <c r="E543" s="56">
        <v>545</v>
      </c>
      <c r="G543" s="55" t="s">
        <v>1075</v>
      </c>
      <c r="H543" s="55" t="s">
        <v>12</v>
      </c>
      <c r="I543" s="55">
        <v>91</v>
      </c>
      <c r="J543" s="55" t="s">
        <v>386</v>
      </c>
      <c r="K543" s="55" t="s">
        <v>1081</v>
      </c>
      <c r="L543" s="39" t="s">
        <v>1117</v>
      </c>
      <c r="M543" s="39"/>
      <c r="N543" s="39" t="s">
        <v>1100</v>
      </c>
      <c r="P543" s="55" t="s">
        <v>52</v>
      </c>
      <c r="Q543" s="39" t="s">
        <v>1830</v>
      </c>
      <c r="R543" s="68" t="s">
        <v>1637</v>
      </c>
      <c r="T543" s="55" t="s">
        <v>67</v>
      </c>
      <c r="U543" s="39"/>
    </row>
    <row r="544" spans="3:21" ht="50" x14ac:dyDescent="0.35">
      <c r="C544" s="55" t="s">
        <v>1074</v>
      </c>
      <c r="E544" s="56">
        <v>546</v>
      </c>
      <c r="G544" s="55" t="s">
        <v>1075</v>
      </c>
      <c r="H544" s="55" t="s">
        <v>12</v>
      </c>
      <c r="I544" s="55">
        <v>91</v>
      </c>
      <c r="J544" s="55" t="s">
        <v>386</v>
      </c>
      <c r="K544" s="55" t="s">
        <v>1082</v>
      </c>
      <c r="L544" s="39" t="s">
        <v>1118</v>
      </c>
      <c r="M544" s="39"/>
      <c r="N544" s="39" t="s">
        <v>1101</v>
      </c>
      <c r="P544" s="55" t="s">
        <v>52</v>
      </c>
      <c r="Q544" s="39" t="s">
        <v>1770</v>
      </c>
      <c r="R544" s="68" t="s">
        <v>1637</v>
      </c>
      <c r="S544" s="44"/>
      <c r="T544" s="55" t="s">
        <v>64</v>
      </c>
      <c r="U544" s="39"/>
    </row>
    <row r="545" spans="3:22" ht="37.5" x14ac:dyDescent="0.35">
      <c r="C545" s="55" t="s">
        <v>1074</v>
      </c>
      <c r="E545" s="56">
        <v>547</v>
      </c>
      <c r="G545" s="55" t="s">
        <v>1075</v>
      </c>
      <c r="H545" s="55" t="s">
        <v>0</v>
      </c>
      <c r="I545" s="55">
        <v>92</v>
      </c>
      <c r="J545" s="55" t="s">
        <v>1083</v>
      </c>
      <c r="K545" s="55">
        <v>5</v>
      </c>
      <c r="L545" s="39" t="s">
        <v>1119</v>
      </c>
      <c r="M545" s="39"/>
      <c r="N545" s="39" t="s">
        <v>1102</v>
      </c>
      <c r="P545" s="55" t="s">
        <v>52</v>
      </c>
      <c r="Q545" s="39" t="s">
        <v>1788</v>
      </c>
      <c r="R545" s="68"/>
      <c r="S545" s="44"/>
      <c r="T545" s="55" t="s">
        <v>64</v>
      </c>
      <c r="U545" s="39"/>
    </row>
    <row r="546" spans="3:22" ht="37.5" x14ac:dyDescent="0.35">
      <c r="C546" s="55" t="s">
        <v>1074</v>
      </c>
      <c r="E546" s="56">
        <v>548</v>
      </c>
      <c r="G546" s="55" t="s">
        <v>1075</v>
      </c>
      <c r="H546" s="55" t="s">
        <v>0</v>
      </c>
      <c r="I546" s="55">
        <v>92</v>
      </c>
      <c r="J546" s="55" t="s">
        <v>1083</v>
      </c>
      <c r="K546" s="55">
        <v>6</v>
      </c>
      <c r="L546" s="39" t="s">
        <v>1120</v>
      </c>
      <c r="M546" s="39"/>
      <c r="N546" s="39" t="s">
        <v>1103</v>
      </c>
      <c r="P546" s="55" t="s">
        <v>52</v>
      </c>
      <c r="Q546" s="39" t="s">
        <v>1788</v>
      </c>
      <c r="R546" s="68"/>
      <c r="S546" s="44"/>
      <c r="T546" s="55" t="s">
        <v>64</v>
      </c>
      <c r="U546" s="39"/>
    </row>
    <row r="547" spans="3:22" ht="75" x14ac:dyDescent="0.35">
      <c r="C547" s="55" t="s">
        <v>1166</v>
      </c>
      <c r="E547" s="56">
        <v>651</v>
      </c>
      <c r="G547" s="55" t="s">
        <v>742</v>
      </c>
      <c r="H547" s="55" t="s">
        <v>12</v>
      </c>
      <c r="I547" s="55">
        <v>92</v>
      </c>
      <c r="J547" s="55" t="s">
        <v>1083</v>
      </c>
      <c r="K547" s="55">
        <v>9</v>
      </c>
      <c r="L547" s="39" t="s">
        <v>1333</v>
      </c>
      <c r="M547" s="39"/>
      <c r="N547" s="39" t="s">
        <v>1238</v>
      </c>
      <c r="Q547" s="39" t="s">
        <v>1709</v>
      </c>
      <c r="R547" s="68" t="s">
        <v>1637</v>
      </c>
      <c r="S547" s="39" t="s">
        <v>1815</v>
      </c>
      <c r="T547" s="55" t="s">
        <v>69</v>
      </c>
      <c r="U547" s="39"/>
      <c r="V547" s="55" t="s">
        <v>75</v>
      </c>
    </row>
    <row r="548" spans="3:22" ht="25" x14ac:dyDescent="0.35">
      <c r="C548" s="55" t="s">
        <v>741</v>
      </c>
      <c r="E548" s="56">
        <v>383</v>
      </c>
      <c r="G548" s="55" t="s">
        <v>742</v>
      </c>
      <c r="H548" s="55" t="s">
        <v>12</v>
      </c>
      <c r="I548" s="55">
        <v>92</v>
      </c>
      <c r="J548" s="55" t="s">
        <v>776</v>
      </c>
      <c r="K548" s="55">
        <v>19</v>
      </c>
      <c r="L548" s="39" t="s">
        <v>897</v>
      </c>
      <c r="M548" s="39"/>
      <c r="N548" s="39" t="s">
        <v>826</v>
      </c>
      <c r="P548" s="55" t="s">
        <v>52</v>
      </c>
      <c r="Q548" s="39" t="s">
        <v>1770</v>
      </c>
      <c r="R548" s="68"/>
      <c r="S548" s="44"/>
      <c r="T548" s="55" t="s">
        <v>64</v>
      </c>
      <c r="U548" s="39"/>
    </row>
    <row r="549" spans="3:22" ht="112.5" x14ac:dyDescent="0.35">
      <c r="C549" s="55" t="s">
        <v>1364</v>
      </c>
      <c r="E549" s="56">
        <v>813</v>
      </c>
      <c r="G549" s="55" t="s">
        <v>513</v>
      </c>
      <c r="H549" s="55" t="s">
        <v>12</v>
      </c>
      <c r="I549" s="55">
        <v>92</v>
      </c>
      <c r="J549" s="55" t="s">
        <v>776</v>
      </c>
      <c r="K549" s="55">
        <v>19</v>
      </c>
      <c r="L549" s="39" t="s">
        <v>1516</v>
      </c>
      <c r="M549" s="39"/>
      <c r="N549" s="39" t="s">
        <v>1425</v>
      </c>
      <c r="P549" s="55" t="s">
        <v>52</v>
      </c>
      <c r="Q549" s="39" t="s">
        <v>1770</v>
      </c>
      <c r="R549" s="68"/>
      <c r="S549" s="44"/>
      <c r="T549" s="55" t="s">
        <v>64</v>
      </c>
      <c r="U549" s="39"/>
    </row>
    <row r="550" spans="3:22" ht="25" x14ac:dyDescent="0.35">
      <c r="C550" s="55" t="s">
        <v>39</v>
      </c>
      <c r="D550" s="56"/>
      <c r="E550" s="56">
        <v>87</v>
      </c>
      <c r="F550" s="56"/>
      <c r="G550" s="55" t="s">
        <v>40</v>
      </c>
      <c r="H550" s="55" t="s">
        <v>12</v>
      </c>
      <c r="I550" s="64">
        <v>92</v>
      </c>
      <c r="J550" s="64" t="s">
        <v>271</v>
      </c>
      <c r="K550" s="64">
        <v>19</v>
      </c>
      <c r="L550" s="39" t="s">
        <v>309</v>
      </c>
      <c r="M550" s="39"/>
      <c r="N550" s="39" t="s">
        <v>310</v>
      </c>
      <c r="P550" s="61" t="s">
        <v>52</v>
      </c>
      <c r="Q550" s="39" t="s">
        <v>1770</v>
      </c>
      <c r="R550" s="68" t="s">
        <v>1637</v>
      </c>
      <c r="S550" s="44"/>
      <c r="T550" s="55" t="s">
        <v>64</v>
      </c>
      <c r="U550" s="39"/>
    </row>
    <row r="551" spans="3:22" ht="37.5" x14ac:dyDescent="0.35">
      <c r="C551" s="55" t="s">
        <v>1074</v>
      </c>
      <c r="E551" s="56">
        <v>549</v>
      </c>
      <c r="G551" s="55" t="s">
        <v>1075</v>
      </c>
      <c r="H551" s="55" t="s">
        <v>0</v>
      </c>
      <c r="I551" s="55">
        <v>92</v>
      </c>
      <c r="J551" s="55" t="s">
        <v>776</v>
      </c>
      <c r="K551" s="55">
        <v>21</v>
      </c>
      <c r="L551" s="39" t="s">
        <v>1121</v>
      </c>
      <c r="M551" s="39"/>
      <c r="N551" s="39" t="s">
        <v>1102</v>
      </c>
      <c r="P551" s="55" t="s">
        <v>52</v>
      </c>
      <c r="Q551" s="39" t="s">
        <v>1788</v>
      </c>
      <c r="R551" s="68"/>
      <c r="S551" s="44"/>
      <c r="T551" s="55" t="s">
        <v>64</v>
      </c>
      <c r="U551" s="39"/>
    </row>
    <row r="552" spans="3:22" ht="75" x14ac:dyDescent="0.35">
      <c r="C552" s="55" t="s">
        <v>1166</v>
      </c>
      <c r="E552" s="56">
        <v>652</v>
      </c>
      <c r="G552" s="55" t="s">
        <v>742</v>
      </c>
      <c r="H552" s="55" t="s">
        <v>12</v>
      </c>
      <c r="I552" s="55">
        <v>92</v>
      </c>
      <c r="J552" s="55" t="s">
        <v>776</v>
      </c>
      <c r="K552" s="55">
        <v>21</v>
      </c>
      <c r="L552" s="39" t="s">
        <v>1334</v>
      </c>
      <c r="M552" s="39"/>
      <c r="N552" s="39" t="s">
        <v>1239</v>
      </c>
      <c r="P552" s="55" t="s">
        <v>52</v>
      </c>
      <c r="Q552" s="39" t="s">
        <v>1828</v>
      </c>
      <c r="R552" s="68" t="s">
        <v>1637</v>
      </c>
      <c r="T552" s="55" t="s">
        <v>64</v>
      </c>
      <c r="U552" s="39"/>
    </row>
    <row r="553" spans="3:22" ht="75" x14ac:dyDescent="0.35">
      <c r="C553" s="55" t="s">
        <v>1166</v>
      </c>
      <c r="E553" s="56">
        <v>653</v>
      </c>
      <c r="G553" s="55" t="s">
        <v>742</v>
      </c>
      <c r="H553" s="55" t="s">
        <v>12</v>
      </c>
      <c r="I553" s="55">
        <v>92</v>
      </c>
      <c r="J553" s="55" t="s">
        <v>776</v>
      </c>
      <c r="K553" s="55">
        <v>21</v>
      </c>
      <c r="L553" s="39" t="s">
        <v>1335</v>
      </c>
      <c r="M553" s="39"/>
      <c r="N553" s="39" t="s">
        <v>1240</v>
      </c>
      <c r="Q553" s="39" t="s">
        <v>1709</v>
      </c>
      <c r="R553" s="68" t="s">
        <v>1637</v>
      </c>
      <c r="S553" s="39" t="s">
        <v>1815</v>
      </c>
      <c r="T553" s="55" t="s">
        <v>69</v>
      </c>
      <c r="U553" s="39"/>
      <c r="V553" s="55" t="s">
        <v>75</v>
      </c>
    </row>
    <row r="554" spans="3:22" ht="37.5" x14ac:dyDescent="0.35">
      <c r="C554" s="55" t="s">
        <v>1074</v>
      </c>
      <c r="E554" s="56">
        <v>550</v>
      </c>
      <c r="G554" s="55" t="s">
        <v>1075</v>
      </c>
      <c r="H554" s="55" t="s">
        <v>0</v>
      </c>
      <c r="I554" s="55">
        <v>92</v>
      </c>
      <c r="J554" s="55" t="s">
        <v>776</v>
      </c>
      <c r="K554" s="55">
        <v>22</v>
      </c>
      <c r="L554" s="39" t="s">
        <v>1120</v>
      </c>
      <c r="M554" s="39"/>
      <c r="N554" s="39" t="s">
        <v>1103</v>
      </c>
      <c r="P554" s="55" t="s">
        <v>52</v>
      </c>
      <c r="Q554" s="39" t="s">
        <v>1788</v>
      </c>
      <c r="R554" s="68"/>
      <c r="S554" s="44"/>
      <c r="T554" s="55" t="s">
        <v>64</v>
      </c>
      <c r="U554" s="39"/>
    </row>
    <row r="555" spans="3:22" ht="37.5" x14ac:dyDescent="0.3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25" x14ac:dyDescent="0.35">
      <c r="C556" s="55" t="s">
        <v>1074</v>
      </c>
      <c r="E556" s="56">
        <v>551</v>
      </c>
      <c r="G556" s="55" t="s">
        <v>1075</v>
      </c>
      <c r="H556" s="55" t="s">
        <v>0</v>
      </c>
      <c r="I556" s="55">
        <v>93</v>
      </c>
      <c r="J556" s="55" t="s">
        <v>271</v>
      </c>
      <c r="K556" s="55">
        <v>4</v>
      </c>
      <c r="L556" s="39" t="s">
        <v>1122</v>
      </c>
      <c r="M556" s="39"/>
      <c r="N556" s="39" t="s">
        <v>1099</v>
      </c>
      <c r="P556" s="55" t="s">
        <v>52</v>
      </c>
      <c r="Q556" s="39" t="s">
        <v>1788</v>
      </c>
      <c r="R556" s="68"/>
      <c r="S556" s="44"/>
      <c r="T556" s="55" t="s">
        <v>64</v>
      </c>
      <c r="U556" s="39"/>
    </row>
    <row r="557" spans="3:22" ht="37.5" x14ac:dyDescent="0.35">
      <c r="C557" s="55" t="s">
        <v>1074</v>
      </c>
      <c r="E557" s="56">
        <v>552</v>
      </c>
      <c r="G557" s="55" t="s">
        <v>1075</v>
      </c>
      <c r="H557" s="55" t="s">
        <v>0</v>
      </c>
      <c r="I557" s="55">
        <v>93</v>
      </c>
      <c r="J557" s="55" t="s">
        <v>271</v>
      </c>
      <c r="K557" s="55">
        <v>5</v>
      </c>
      <c r="L557" s="39" t="s">
        <v>1123</v>
      </c>
      <c r="M557" s="39"/>
      <c r="N557" s="39" t="s">
        <v>1104</v>
      </c>
      <c r="P557" s="55" t="s">
        <v>52</v>
      </c>
      <c r="Q557" s="39" t="s">
        <v>1788</v>
      </c>
      <c r="R557" s="68"/>
      <c r="S557" s="44"/>
      <c r="T557" s="55" t="s">
        <v>64</v>
      </c>
      <c r="U557" s="39"/>
    </row>
    <row r="558" spans="3:22" ht="112.5" x14ac:dyDescent="0.35">
      <c r="C558" s="55" t="s">
        <v>1364</v>
      </c>
      <c r="E558" s="56">
        <v>814</v>
      </c>
      <c r="G558" s="55" t="s">
        <v>513</v>
      </c>
      <c r="H558" s="55" t="s">
        <v>0</v>
      </c>
      <c r="I558" s="55">
        <v>93</v>
      </c>
      <c r="J558" s="55" t="s">
        <v>271</v>
      </c>
      <c r="K558" s="55">
        <v>19</v>
      </c>
      <c r="L558" s="39" t="s">
        <v>1517</v>
      </c>
      <c r="M558" s="39"/>
      <c r="N558" s="39" t="s">
        <v>1426</v>
      </c>
      <c r="P558" s="55" t="s">
        <v>52</v>
      </c>
      <c r="Q558" s="39" t="s">
        <v>1789</v>
      </c>
      <c r="R558" s="68"/>
      <c r="S558" s="44"/>
      <c r="T558" s="55" t="s">
        <v>64</v>
      </c>
      <c r="U558" s="39"/>
    </row>
    <row r="559" spans="3:22" ht="25" x14ac:dyDescent="0.35">
      <c r="C559" s="55" t="s">
        <v>10</v>
      </c>
      <c r="E559" s="56">
        <v>38</v>
      </c>
      <c r="G559" s="55" t="s">
        <v>11</v>
      </c>
      <c r="H559" s="55" t="s">
        <v>12</v>
      </c>
      <c r="I559" s="55">
        <v>93</v>
      </c>
      <c r="J559" s="57" t="s">
        <v>112</v>
      </c>
      <c r="K559" s="55">
        <v>19</v>
      </c>
      <c r="L559" s="39" t="s">
        <v>177</v>
      </c>
      <c r="M559" s="39"/>
      <c r="N559" s="39" t="s">
        <v>13</v>
      </c>
      <c r="P559" s="55" t="s">
        <v>49</v>
      </c>
      <c r="Q559" s="39" t="s">
        <v>1843</v>
      </c>
      <c r="R559" s="68" t="s">
        <v>1637</v>
      </c>
      <c r="T559" s="55" t="s">
        <v>67</v>
      </c>
      <c r="U559" s="39"/>
      <c r="V559" s="39"/>
    </row>
    <row r="560" spans="3:22" ht="37.5" x14ac:dyDescent="0.3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2.5" x14ac:dyDescent="0.35">
      <c r="C561" s="55" t="s">
        <v>1364</v>
      </c>
      <c r="E561" s="56">
        <v>815</v>
      </c>
      <c r="G561" s="55" t="s">
        <v>513</v>
      </c>
      <c r="H561" s="55" t="s">
        <v>0</v>
      </c>
      <c r="I561" s="55">
        <v>94</v>
      </c>
      <c r="J561" s="55" t="s">
        <v>777</v>
      </c>
      <c r="K561" s="55">
        <v>8</v>
      </c>
      <c r="L561" s="39" t="s">
        <v>1518</v>
      </c>
      <c r="M561" s="39"/>
      <c r="N561" s="39" t="s">
        <v>1427</v>
      </c>
      <c r="P561" s="55" t="s">
        <v>52</v>
      </c>
      <c r="Q561" s="39" t="s">
        <v>1790</v>
      </c>
      <c r="R561" s="68"/>
      <c r="S561" s="44"/>
      <c r="T561" s="55" t="s">
        <v>64</v>
      </c>
      <c r="U561" s="39"/>
    </row>
    <row r="562" spans="3:22" ht="25" x14ac:dyDescent="0.35">
      <c r="C562" s="55" t="s">
        <v>1364</v>
      </c>
      <c r="E562" s="56">
        <v>816</v>
      </c>
      <c r="G562" s="55" t="s">
        <v>513</v>
      </c>
      <c r="H562" s="55" t="s">
        <v>12</v>
      </c>
      <c r="I562" s="55">
        <v>94</v>
      </c>
      <c r="J562" s="55" t="s">
        <v>777</v>
      </c>
      <c r="K562" s="55">
        <v>10</v>
      </c>
      <c r="L562" s="39" t="s">
        <v>1519</v>
      </c>
      <c r="M562" s="39"/>
      <c r="R562" s="68" t="s">
        <v>1637</v>
      </c>
      <c r="T562" s="55" t="s">
        <v>69</v>
      </c>
      <c r="U562" s="39"/>
      <c r="V562" s="55" t="s">
        <v>1647</v>
      </c>
    </row>
    <row r="563" spans="3:22" ht="62.5" x14ac:dyDescent="0.35">
      <c r="C563" s="55" t="s">
        <v>1364</v>
      </c>
      <c r="E563" s="56">
        <v>817</v>
      </c>
      <c r="G563" s="55" t="s">
        <v>513</v>
      </c>
      <c r="H563" s="55" t="s">
        <v>12</v>
      </c>
      <c r="I563" s="55">
        <v>95</v>
      </c>
      <c r="J563" s="55" t="s">
        <v>777</v>
      </c>
      <c r="K563" s="55">
        <v>7</v>
      </c>
      <c r="L563" s="39" t="s">
        <v>1520</v>
      </c>
      <c r="M563" s="39"/>
      <c r="P563" s="55" t="s">
        <v>52</v>
      </c>
      <c r="Q563" s="39" t="s">
        <v>1843</v>
      </c>
      <c r="R563" s="68" t="s">
        <v>1637</v>
      </c>
      <c r="T563" s="55" t="s">
        <v>67</v>
      </c>
      <c r="U563" s="39"/>
      <c r="V563" s="39"/>
    </row>
    <row r="564" spans="3:22" ht="37.5" x14ac:dyDescent="0.35">
      <c r="C564" s="55" t="s">
        <v>741</v>
      </c>
      <c r="E564" s="56">
        <v>386</v>
      </c>
      <c r="G564" s="55" t="s">
        <v>742</v>
      </c>
      <c r="H564" s="55" t="s">
        <v>12</v>
      </c>
      <c r="I564" s="55">
        <v>95</v>
      </c>
      <c r="J564" s="55" t="s">
        <v>777</v>
      </c>
      <c r="K564" s="55">
        <v>12</v>
      </c>
      <c r="L564" s="39" t="s">
        <v>900</v>
      </c>
      <c r="M564" s="39"/>
      <c r="N564" s="39" t="s">
        <v>810</v>
      </c>
      <c r="P564" s="55" t="s">
        <v>50</v>
      </c>
      <c r="Q564" s="39" t="s">
        <v>1843</v>
      </c>
      <c r="R564" s="68" t="s">
        <v>1637</v>
      </c>
      <c r="T564" s="55" t="s">
        <v>65</v>
      </c>
      <c r="U564" s="39"/>
      <c r="V564" s="39"/>
    </row>
    <row r="565" spans="3:22" ht="25" x14ac:dyDescent="0.35">
      <c r="C565" s="55" t="s">
        <v>741</v>
      </c>
      <c r="E565" s="56">
        <v>387</v>
      </c>
      <c r="G565" s="55" t="s">
        <v>742</v>
      </c>
      <c r="H565" s="55" t="s">
        <v>12</v>
      </c>
      <c r="I565" s="55">
        <v>95</v>
      </c>
      <c r="J565" s="55" t="s">
        <v>777</v>
      </c>
      <c r="K565" s="55">
        <v>14</v>
      </c>
      <c r="L565" s="39" t="s">
        <v>901</v>
      </c>
      <c r="M565" s="39"/>
      <c r="N565" s="39" t="s">
        <v>810</v>
      </c>
      <c r="P565" s="55" t="s">
        <v>52</v>
      </c>
      <c r="Q565" s="39" t="s">
        <v>1843</v>
      </c>
      <c r="R565" s="68" t="s">
        <v>1637</v>
      </c>
      <c r="T565" s="55" t="s">
        <v>67</v>
      </c>
      <c r="U565" s="39"/>
      <c r="V565" s="39"/>
    </row>
    <row r="566" spans="3:22" x14ac:dyDescent="0.35">
      <c r="C566" s="55" t="s">
        <v>1364</v>
      </c>
      <c r="E566" s="56">
        <v>818</v>
      </c>
      <c r="G566" s="55" t="s">
        <v>513</v>
      </c>
      <c r="H566" s="55" t="s">
        <v>12</v>
      </c>
      <c r="I566" s="55">
        <v>95</v>
      </c>
      <c r="J566" s="55" t="s">
        <v>777</v>
      </c>
      <c r="K566" s="55">
        <v>19</v>
      </c>
      <c r="L566" s="39" t="s">
        <v>1521</v>
      </c>
      <c r="M566" s="39"/>
      <c r="P566" s="55" t="s">
        <v>52</v>
      </c>
      <c r="Q566" s="39" t="s">
        <v>1843</v>
      </c>
      <c r="R566" s="68" t="s">
        <v>1637</v>
      </c>
      <c r="T566" s="55" t="s">
        <v>67</v>
      </c>
      <c r="U566" s="39"/>
      <c r="V566" s="39"/>
    </row>
    <row r="567" spans="3:22" ht="37.5" x14ac:dyDescent="0.35">
      <c r="C567" s="55" t="s">
        <v>1364</v>
      </c>
      <c r="E567" s="56">
        <v>819</v>
      </c>
      <c r="G567" s="55" t="s">
        <v>513</v>
      </c>
      <c r="H567" s="55" t="s">
        <v>0</v>
      </c>
      <c r="I567" s="55">
        <v>95</v>
      </c>
      <c r="J567" s="55" t="s">
        <v>777</v>
      </c>
      <c r="K567" s="55">
        <v>24</v>
      </c>
      <c r="L567" s="39" t="s">
        <v>1522</v>
      </c>
      <c r="M567" s="39"/>
      <c r="P567" s="55" t="s">
        <v>52</v>
      </c>
      <c r="Q567" s="39" t="s">
        <v>1791</v>
      </c>
      <c r="R567" s="68"/>
      <c r="S567" s="44"/>
      <c r="T567" s="55" t="s">
        <v>64</v>
      </c>
      <c r="U567" s="39"/>
    </row>
    <row r="568" spans="3:22" ht="62.5" x14ac:dyDescent="0.3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1843</v>
      </c>
      <c r="R568" s="68" t="s">
        <v>1637</v>
      </c>
      <c r="T568" s="55" t="s">
        <v>67</v>
      </c>
      <c r="U568" s="39"/>
      <c r="V568" s="39"/>
    </row>
    <row r="569" spans="3:22" ht="62.5" x14ac:dyDescent="0.35">
      <c r="C569" s="55" t="s">
        <v>367</v>
      </c>
      <c r="E569" s="56">
        <v>182</v>
      </c>
      <c r="G569" s="55" t="s">
        <v>368</v>
      </c>
      <c r="H569" s="55" t="s">
        <v>12</v>
      </c>
      <c r="I569" s="55">
        <v>95</v>
      </c>
      <c r="J569" s="55" t="s">
        <v>398</v>
      </c>
      <c r="K569" s="55">
        <v>28</v>
      </c>
      <c r="L569" s="39" t="s">
        <v>460</v>
      </c>
      <c r="M569" s="39"/>
      <c r="N569" s="39" t="s">
        <v>510</v>
      </c>
      <c r="P569" s="55" t="s">
        <v>49</v>
      </c>
      <c r="Q569" s="39" t="s">
        <v>1843</v>
      </c>
      <c r="R569" s="68" t="s">
        <v>1637</v>
      </c>
      <c r="T569" s="55" t="s">
        <v>67</v>
      </c>
      <c r="U569" s="39"/>
      <c r="V569" s="39"/>
    </row>
    <row r="570" spans="3:22" ht="87.5" x14ac:dyDescent="0.3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7.5" x14ac:dyDescent="0.3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 x14ac:dyDescent="0.35">
      <c r="C572" s="55" t="s">
        <v>10</v>
      </c>
      <c r="E572" s="56">
        <v>39</v>
      </c>
      <c r="G572" s="55" t="s">
        <v>11</v>
      </c>
      <c r="H572" s="55" t="s">
        <v>12</v>
      </c>
      <c r="I572" s="55">
        <v>96</v>
      </c>
      <c r="J572" s="57" t="s">
        <v>112</v>
      </c>
      <c r="K572" s="55">
        <v>8</v>
      </c>
      <c r="L572" s="39" t="s">
        <v>178</v>
      </c>
      <c r="M572" s="39"/>
      <c r="N572" s="39" t="s">
        <v>179</v>
      </c>
      <c r="R572" s="68" t="s">
        <v>1637</v>
      </c>
      <c r="S572" s="39" t="s">
        <v>1832</v>
      </c>
      <c r="T572" s="55" t="s">
        <v>69</v>
      </c>
      <c r="U572" s="39"/>
      <c r="V572" s="55" t="s">
        <v>1647</v>
      </c>
    </row>
    <row r="573" spans="3:22" ht="25" x14ac:dyDescent="0.3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1817</v>
      </c>
      <c r="T573" s="55" t="s">
        <v>69</v>
      </c>
      <c r="U573" s="39"/>
      <c r="V573" s="55" t="s">
        <v>56</v>
      </c>
    </row>
    <row r="574" spans="3:22" ht="37.5" x14ac:dyDescent="0.35">
      <c r="C574" s="55" t="s">
        <v>741</v>
      </c>
      <c r="E574" s="56">
        <v>389</v>
      </c>
      <c r="G574" s="55" t="s">
        <v>742</v>
      </c>
      <c r="H574" s="55" t="s">
        <v>12</v>
      </c>
      <c r="I574" s="55">
        <v>96</v>
      </c>
      <c r="J574" s="55" t="s">
        <v>777</v>
      </c>
      <c r="K574" s="55">
        <v>20</v>
      </c>
      <c r="L574" s="39" t="s">
        <v>903</v>
      </c>
      <c r="M574" s="39"/>
      <c r="N574" s="39" t="s">
        <v>810</v>
      </c>
      <c r="P574" s="55" t="s">
        <v>50</v>
      </c>
      <c r="Q574" s="39" t="s">
        <v>1843</v>
      </c>
      <c r="R574" s="68" t="s">
        <v>1637</v>
      </c>
      <c r="T574" s="55" t="s">
        <v>65</v>
      </c>
      <c r="U574" s="39"/>
      <c r="V574" s="39"/>
    </row>
    <row r="575" spans="3:22" ht="25" x14ac:dyDescent="0.3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0" x14ac:dyDescent="0.35">
      <c r="C576" s="55" t="s">
        <v>1124</v>
      </c>
      <c r="E576" s="56">
        <v>560</v>
      </c>
      <c r="G576" s="55" t="s">
        <v>1125</v>
      </c>
      <c r="H576" s="55" t="s">
        <v>0</v>
      </c>
      <c r="I576" s="55">
        <v>96</v>
      </c>
      <c r="J576" s="55" t="s">
        <v>777</v>
      </c>
      <c r="K576" s="55">
        <v>20</v>
      </c>
      <c r="L576" s="39" t="s">
        <v>1147</v>
      </c>
      <c r="M576" s="39"/>
      <c r="N576" s="39" t="s">
        <v>1134</v>
      </c>
      <c r="P576" s="55" t="s">
        <v>49</v>
      </c>
      <c r="Q576" s="39" t="s">
        <v>1834</v>
      </c>
      <c r="R576" s="68"/>
      <c r="T576" s="55" t="s">
        <v>67</v>
      </c>
      <c r="U576" s="39"/>
    </row>
    <row r="577" spans="3:22" ht="25" x14ac:dyDescent="0.35">
      <c r="C577" s="55" t="s">
        <v>741</v>
      </c>
      <c r="E577" s="56">
        <v>388</v>
      </c>
      <c r="G577" s="55" t="s">
        <v>742</v>
      </c>
      <c r="H577" s="55" t="s">
        <v>12</v>
      </c>
      <c r="I577" s="55">
        <v>96</v>
      </c>
      <c r="J577" s="55" t="s">
        <v>777</v>
      </c>
      <c r="K577" s="55" t="s">
        <v>778</v>
      </c>
      <c r="L577" s="39" t="s">
        <v>902</v>
      </c>
      <c r="M577" s="39"/>
      <c r="N577" s="39" t="s">
        <v>810</v>
      </c>
      <c r="P577" s="55" t="s">
        <v>50</v>
      </c>
      <c r="Q577" s="39" t="s">
        <v>1843</v>
      </c>
      <c r="R577" s="68" t="s">
        <v>1637</v>
      </c>
      <c r="T577" s="55" t="s">
        <v>65</v>
      </c>
      <c r="U577" s="39"/>
      <c r="V577" s="39"/>
    </row>
    <row r="578" spans="3:22" ht="87.5" x14ac:dyDescent="0.3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7.5" x14ac:dyDescent="0.35">
      <c r="C579" s="55" t="s">
        <v>39</v>
      </c>
      <c r="D579" s="56"/>
      <c r="E579" s="56">
        <v>89</v>
      </c>
      <c r="F579" s="56"/>
      <c r="G579" s="55" t="s">
        <v>40</v>
      </c>
      <c r="H579" s="55" t="s">
        <v>12</v>
      </c>
      <c r="I579" s="55">
        <v>97</v>
      </c>
      <c r="J579" s="55" t="s">
        <v>112</v>
      </c>
      <c r="K579" s="55">
        <v>7</v>
      </c>
      <c r="L579" s="39" t="s">
        <v>313</v>
      </c>
      <c r="M579" s="39"/>
      <c r="N579" s="39" t="s">
        <v>314</v>
      </c>
      <c r="R579" s="68" t="s">
        <v>1637</v>
      </c>
      <c r="S579" s="39" t="s">
        <v>1832</v>
      </c>
      <c r="T579" s="55" t="s">
        <v>69</v>
      </c>
      <c r="U579" s="39"/>
      <c r="V579" s="55" t="s">
        <v>1647</v>
      </c>
    </row>
    <row r="580" spans="3:22" ht="25" x14ac:dyDescent="0.35">
      <c r="C580" s="55" t="s">
        <v>1364</v>
      </c>
      <c r="E580" s="56">
        <v>823</v>
      </c>
      <c r="G580" s="55" t="s">
        <v>513</v>
      </c>
      <c r="H580" s="55" t="s">
        <v>12</v>
      </c>
      <c r="I580" s="55">
        <v>97</v>
      </c>
      <c r="J580" s="55" t="s">
        <v>777</v>
      </c>
      <c r="K580" s="55">
        <v>7</v>
      </c>
      <c r="L580" s="39" t="s">
        <v>1525</v>
      </c>
      <c r="M580" s="39"/>
      <c r="P580" s="55" t="s">
        <v>52</v>
      </c>
      <c r="Q580" s="39" t="s">
        <v>1843</v>
      </c>
      <c r="R580" s="68" t="s">
        <v>1637</v>
      </c>
      <c r="T580" s="55" t="s">
        <v>67</v>
      </c>
      <c r="U580" s="39"/>
      <c r="V580" s="39"/>
    </row>
    <row r="581" spans="3:22" x14ac:dyDescent="0.3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7.5" x14ac:dyDescent="0.3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 x14ac:dyDescent="0.3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 x14ac:dyDescent="0.35">
      <c r="C584" s="55" t="s">
        <v>741</v>
      </c>
      <c r="E584" s="56">
        <v>393</v>
      </c>
      <c r="G584" s="55" t="s">
        <v>742</v>
      </c>
      <c r="H584" s="55" t="s">
        <v>12</v>
      </c>
      <c r="I584" s="55">
        <v>97</v>
      </c>
      <c r="J584" s="55" t="s">
        <v>779</v>
      </c>
      <c r="K584" s="55">
        <v>21</v>
      </c>
      <c r="L584" s="39" t="s">
        <v>907</v>
      </c>
      <c r="M584" s="39"/>
      <c r="N584" s="39" t="s">
        <v>810</v>
      </c>
      <c r="P584" s="55" t="s">
        <v>52</v>
      </c>
      <c r="Q584" s="39" t="s">
        <v>1843</v>
      </c>
      <c r="R584" s="68" t="s">
        <v>1637</v>
      </c>
      <c r="T584" s="55" t="s">
        <v>67</v>
      </c>
      <c r="U584" s="39"/>
      <c r="V584" s="39"/>
    </row>
    <row r="585" spans="3:22" x14ac:dyDescent="0.3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 x14ac:dyDescent="0.35">
      <c r="C586" s="55" t="s">
        <v>1364</v>
      </c>
      <c r="E586" s="56">
        <v>824</v>
      </c>
      <c r="G586" s="55" t="s">
        <v>513</v>
      </c>
      <c r="H586" s="55" t="s">
        <v>12</v>
      </c>
      <c r="I586" s="55">
        <v>98</v>
      </c>
      <c r="J586" s="55" t="s">
        <v>780</v>
      </c>
      <c r="K586" s="55">
        <v>19</v>
      </c>
      <c r="L586" s="39" t="s">
        <v>1495</v>
      </c>
      <c r="M586" s="39"/>
      <c r="N586" s="39" t="s">
        <v>1405</v>
      </c>
      <c r="P586" s="55" t="s">
        <v>52</v>
      </c>
      <c r="Q586" s="39" t="s">
        <v>1723</v>
      </c>
      <c r="R586" s="68" t="s">
        <v>1637</v>
      </c>
      <c r="S586" s="44"/>
      <c r="T586" s="55" t="s">
        <v>64</v>
      </c>
      <c r="U586" s="39"/>
    </row>
    <row r="587" spans="3:22" ht="25" x14ac:dyDescent="0.35">
      <c r="C587" s="55" t="s">
        <v>1581</v>
      </c>
      <c r="E587" s="56">
        <v>909</v>
      </c>
      <c r="G587" s="55" t="s">
        <v>1582</v>
      </c>
      <c r="H587" s="55" t="s">
        <v>0</v>
      </c>
      <c r="I587" s="55">
        <v>98</v>
      </c>
      <c r="J587" s="55" t="s">
        <v>780</v>
      </c>
      <c r="K587" s="55">
        <v>19</v>
      </c>
      <c r="L587" s="39" t="s">
        <v>1610</v>
      </c>
      <c r="M587" s="39"/>
      <c r="N587" s="39" t="s">
        <v>1593</v>
      </c>
      <c r="P587" s="55" t="s">
        <v>52</v>
      </c>
      <c r="Q587" s="39" t="s">
        <v>1723</v>
      </c>
      <c r="R587" s="68"/>
      <c r="S587" s="44"/>
      <c r="T587" s="55" t="s">
        <v>64</v>
      </c>
      <c r="U587" s="39"/>
    </row>
    <row r="588" spans="3:22" ht="37.5" x14ac:dyDescent="0.3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1817</v>
      </c>
      <c r="T588" s="55" t="s">
        <v>69</v>
      </c>
      <c r="U588" s="39"/>
      <c r="V588" s="55" t="s">
        <v>56</v>
      </c>
    </row>
    <row r="589" spans="3:22" ht="25" x14ac:dyDescent="0.35">
      <c r="C589" s="55" t="s">
        <v>1364</v>
      </c>
      <c r="E589" s="56">
        <v>825</v>
      </c>
      <c r="G589" s="55" t="s">
        <v>513</v>
      </c>
      <c r="H589" s="55" t="s">
        <v>12</v>
      </c>
      <c r="I589" s="55">
        <v>98</v>
      </c>
      <c r="J589" s="55" t="s">
        <v>780</v>
      </c>
      <c r="K589" s="55">
        <v>21</v>
      </c>
      <c r="L589" s="39" t="s">
        <v>1495</v>
      </c>
      <c r="M589" s="39"/>
      <c r="N589" s="39" t="s">
        <v>1405</v>
      </c>
      <c r="Q589" s="39" t="s">
        <v>1841</v>
      </c>
      <c r="R589" s="68" t="s">
        <v>1637</v>
      </c>
      <c r="S589" s="39" t="s">
        <v>1817</v>
      </c>
      <c r="T589" s="55" t="s">
        <v>69</v>
      </c>
      <c r="U589" s="39"/>
      <c r="V589" s="55" t="s">
        <v>56</v>
      </c>
    </row>
    <row r="590" spans="3:22" ht="25" x14ac:dyDescent="0.35">
      <c r="C590" s="55" t="s">
        <v>1581</v>
      </c>
      <c r="E590" s="56">
        <v>910</v>
      </c>
      <c r="G590" s="55" t="s">
        <v>1582</v>
      </c>
      <c r="H590" s="55" t="s">
        <v>12</v>
      </c>
      <c r="I590" s="55">
        <v>98</v>
      </c>
      <c r="J590" s="55" t="s">
        <v>780</v>
      </c>
      <c r="K590" s="55">
        <v>21</v>
      </c>
      <c r="L590" s="39" t="s">
        <v>1611</v>
      </c>
      <c r="M590" s="39"/>
      <c r="N590" s="39" t="s">
        <v>1594</v>
      </c>
      <c r="R590" s="68"/>
      <c r="S590" s="39" t="s">
        <v>1817</v>
      </c>
      <c r="T590" s="55" t="s">
        <v>69</v>
      </c>
      <c r="U590" s="39" t="s">
        <v>1792</v>
      </c>
      <c r="V590" s="55" t="s">
        <v>56</v>
      </c>
    </row>
    <row r="591" spans="3:22" ht="37.5" x14ac:dyDescent="0.35">
      <c r="C591" s="55" t="s">
        <v>48</v>
      </c>
      <c r="E591" s="55">
        <v>923</v>
      </c>
      <c r="G591" s="55" t="s">
        <v>27</v>
      </c>
      <c r="H591" s="55" t="s">
        <v>12</v>
      </c>
      <c r="I591" s="55">
        <v>98</v>
      </c>
      <c r="J591" s="55" t="s">
        <v>780</v>
      </c>
      <c r="K591" s="55">
        <v>21</v>
      </c>
      <c r="L591" s="39" t="s">
        <v>250</v>
      </c>
      <c r="M591" s="39"/>
      <c r="N591" s="39" t="s">
        <v>251</v>
      </c>
      <c r="Q591" s="39" t="s">
        <v>1841</v>
      </c>
      <c r="R591" s="68"/>
      <c r="S591" s="39" t="s">
        <v>1817</v>
      </c>
      <c r="T591" s="55" t="s">
        <v>69</v>
      </c>
      <c r="U591" s="39"/>
      <c r="V591" s="55" t="s">
        <v>56</v>
      </c>
    </row>
    <row r="592" spans="3:22" x14ac:dyDescent="0.35">
      <c r="C592" s="55" t="s">
        <v>741</v>
      </c>
      <c r="E592" s="56">
        <v>395</v>
      </c>
      <c r="G592" s="55" t="s">
        <v>742</v>
      </c>
      <c r="H592" s="55" t="s">
        <v>12</v>
      </c>
      <c r="I592" s="55">
        <v>98</v>
      </c>
      <c r="J592" s="55" t="s">
        <v>780</v>
      </c>
      <c r="K592" s="55" t="s">
        <v>781</v>
      </c>
      <c r="L592" s="39" t="s">
        <v>891</v>
      </c>
      <c r="M592" s="39"/>
      <c r="N592" s="39" t="s">
        <v>810</v>
      </c>
      <c r="R592" s="68" t="s">
        <v>1637</v>
      </c>
      <c r="S592" s="39" t="s">
        <v>1817</v>
      </c>
      <c r="T592" s="55" t="s">
        <v>69</v>
      </c>
      <c r="U592" s="39"/>
      <c r="V592" s="55" t="s">
        <v>56</v>
      </c>
    </row>
    <row r="593" spans="3:22" x14ac:dyDescent="0.3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0" x14ac:dyDescent="0.35">
      <c r="C594" s="55" t="s">
        <v>367</v>
      </c>
      <c r="E594" s="56">
        <v>168</v>
      </c>
      <c r="G594" s="55" t="s">
        <v>368</v>
      </c>
      <c r="H594" s="55" t="s">
        <v>12</v>
      </c>
      <c r="I594" s="55">
        <v>99</v>
      </c>
      <c r="J594" s="55" t="s">
        <v>388</v>
      </c>
      <c r="K594" s="55">
        <v>10</v>
      </c>
      <c r="L594" s="39" t="s">
        <v>449</v>
      </c>
      <c r="M594" s="39"/>
      <c r="N594" s="39" t="s">
        <v>500</v>
      </c>
      <c r="P594" s="55" t="s">
        <v>52</v>
      </c>
      <c r="Q594" s="39" t="s">
        <v>1723</v>
      </c>
      <c r="R594" s="68" t="s">
        <v>1637</v>
      </c>
      <c r="T594" s="55" t="s">
        <v>64</v>
      </c>
      <c r="U594" s="39"/>
    </row>
    <row r="595" spans="3:22" ht="25" x14ac:dyDescent="0.35">
      <c r="C595" s="55" t="s">
        <v>1364</v>
      </c>
      <c r="E595" s="56">
        <v>826</v>
      </c>
      <c r="G595" s="55" t="s">
        <v>513</v>
      </c>
      <c r="H595" s="55" t="s">
        <v>12</v>
      </c>
      <c r="I595" s="55">
        <v>99</v>
      </c>
      <c r="J595" s="55" t="s">
        <v>782</v>
      </c>
      <c r="K595" s="55">
        <v>11</v>
      </c>
      <c r="L595" s="39" t="s">
        <v>1495</v>
      </c>
      <c r="M595" s="39"/>
      <c r="N595" s="39" t="s">
        <v>1405</v>
      </c>
      <c r="P595" s="55" t="s">
        <v>52</v>
      </c>
      <c r="Q595" s="39" t="s">
        <v>1723</v>
      </c>
      <c r="R595" s="68" t="s">
        <v>1637</v>
      </c>
      <c r="S595" s="44"/>
      <c r="T595" s="55" t="s">
        <v>64</v>
      </c>
      <c r="U595" s="39"/>
    </row>
    <row r="596" spans="3:22" ht="50" x14ac:dyDescent="0.35">
      <c r="C596" s="55" t="s">
        <v>48</v>
      </c>
      <c r="E596" s="55">
        <v>918</v>
      </c>
      <c r="G596" s="55" t="s">
        <v>27</v>
      </c>
      <c r="H596" s="55" t="s">
        <v>12</v>
      </c>
      <c r="I596" s="55">
        <v>99</v>
      </c>
      <c r="J596" s="55" t="s">
        <v>780</v>
      </c>
      <c r="K596" s="55">
        <v>13</v>
      </c>
      <c r="L596" s="39" t="s">
        <v>253</v>
      </c>
      <c r="M596" s="39"/>
      <c r="N596" s="39" t="s">
        <v>254</v>
      </c>
      <c r="Q596" s="39" t="s">
        <v>1841</v>
      </c>
      <c r="R596" s="68"/>
      <c r="S596" s="39" t="s">
        <v>1817</v>
      </c>
      <c r="T596" s="55" t="s">
        <v>69</v>
      </c>
      <c r="U596" s="39"/>
      <c r="V596" s="55" t="s">
        <v>56</v>
      </c>
    </row>
    <row r="597" spans="3:22" ht="25" x14ac:dyDescent="0.35">
      <c r="C597" s="55" t="s">
        <v>1364</v>
      </c>
      <c r="E597" s="56">
        <v>827</v>
      </c>
      <c r="G597" s="55" t="s">
        <v>513</v>
      </c>
      <c r="H597" s="55" t="s">
        <v>12</v>
      </c>
      <c r="I597" s="55">
        <v>99</v>
      </c>
      <c r="J597" s="55" t="s">
        <v>782</v>
      </c>
      <c r="K597" s="55">
        <v>13</v>
      </c>
      <c r="L597" s="39" t="s">
        <v>1495</v>
      </c>
      <c r="M597" s="39"/>
      <c r="N597" s="39" t="s">
        <v>1405</v>
      </c>
      <c r="Q597" s="39" t="s">
        <v>1841</v>
      </c>
      <c r="R597" s="68" t="s">
        <v>1637</v>
      </c>
      <c r="S597" s="39" t="s">
        <v>1817</v>
      </c>
      <c r="T597" s="55" t="s">
        <v>69</v>
      </c>
      <c r="U597" s="39"/>
      <c r="V597" s="55" t="s">
        <v>56</v>
      </c>
    </row>
    <row r="598" spans="3:22" ht="25" x14ac:dyDescent="0.35">
      <c r="C598" s="55" t="s">
        <v>1581</v>
      </c>
      <c r="E598" s="56">
        <v>911</v>
      </c>
      <c r="G598" s="55" t="s">
        <v>1582</v>
      </c>
      <c r="H598" s="55" t="s">
        <v>12</v>
      </c>
      <c r="I598" s="55">
        <v>99</v>
      </c>
      <c r="J598" s="55" t="s">
        <v>782</v>
      </c>
      <c r="K598" s="55">
        <v>13</v>
      </c>
      <c r="L598" s="39" t="s">
        <v>1612</v>
      </c>
      <c r="M598" s="39"/>
      <c r="N598" s="39" t="s">
        <v>1595</v>
      </c>
      <c r="R598" s="68"/>
      <c r="S598" s="39" t="s">
        <v>1817</v>
      </c>
      <c r="T598" s="55" t="s">
        <v>69</v>
      </c>
      <c r="U598" s="39" t="s">
        <v>1792</v>
      </c>
      <c r="V598" s="55" t="s">
        <v>56</v>
      </c>
    </row>
    <row r="599" spans="3:22" ht="25" x14ac:dyDescent="0.35">
      <c r="C599" s="55" t="s">
        <v>1364</v>
      </c>
      <c r="E599" s="56">
        <v>828</v>
      </c>
      <c r="G599" s="55" t="s">
        <v>513</v>
      </c>
      <c r="H599" s="55" t="s">
        <v>12</v>
      </c>
      <c r="I599" s="55">
        <v>99</v>
      </c>
      <c r="J599" s="55" t="s">
        <v>782</v>
      </c>
      <c r="K599" s="55">
        <v>20</v>
      </c>
      <c r="L599" s="39" t="s">
        <v>1495</v>
      </c>
      <c r="M599" s="39"/>
      <c r="N599" s="39" t="s">
        <v>1405</v>
      </c>
      <c r="P599" s="55" t="s">
        <v>52</v>
      </c>
      <c r="Q599" s="39" t="s">
        <v>1723</v>
      </c>
      <c r="R599" s="68" t="s">
        <v>1637</v>
      </c>
      <c r="S599" s="44"/>
      <c r="T599" s="55" t="s">
        <v>64</v>
      </c>
      <c r="U599" s="39"/>
    </row>
    <row r="600" spans="3:22" x14ac:dyDescent="0.35">
      <c r="C600" s="55" t="s">
        <v>741</v>
      </c>
      <c r="E600" s="56">
        <v>397</v>
      </c>
      <c r="G600" s="55" t="s">
        <v>742</v>
      </c>
      <c r="H600" s="55" t="s">
        <v>12</v>
      </c>
      <c r="I600" s="55">
        <v>99</v>
      </c>
      <c r="J600" s="55" t="s">
        <v>782</v>
      </c>
      <c r="K600" s="55" t="s">
        <v>783</v>
      </c>
      <c r="L600" s="39" t="s">
        <v>891</v>
      </c>
      <c r="M600" s="39"/>
      <c r="N600" s="39" t="s">
        <v>810</v>
      </c>
      <c r="R600" s="68" t="s">
        <v>1637</v>
      </c>
      <c r="S600" s="39" t="s">
        <v>1817</v>
      </c>
      <c r="T600" s="55" t="s">
        <v>69</v>
      </c>
      <c r="U600" s="39"/>
      <c r="V600" s="55" t="s">
        <v>56</v>
      </c>
    </row>
    <row r="601" spans="3:22" ht="25" x14ac:dyDescent="0.35">
      <c r="C601" s="55" t="s">
        <v>1364</v>
      </c>
      <c r="E601" s="56">
        <v>829</v>
      </c>
      <c r="G601" s="55" t="s">
        <v>513</v>
      </c>
      <c r="H601" s="55" t="s">
        <v>12</v>
      </c>
      <c r="I601" s="55">
        <v>100</v>
      </c>
      <c r="J601" s="55" t="s">
        <v>782</v>
      </c>
      <c r="K601" s="55">
        <v>5</v>
      </c>
      <c r="L601" s="39" t="s">
        <v>1495</v>
      </c>
      <c r="M601" s="39"/>
      <c r="N601" s="39" t="s">
        <v>1405</v>
      </c>
      <c r="Q601" s="39" t="s">
        <v>1841</v>
      </c>
      <c r="R601" s="68" t="s">
        <v>1637</v>
      </c>
      <c r="S601" s="39" t="s">
        <v>1817</v>
      </c>
      <c r="T601" s="55" t="s">
        <v>69</v>
      </c>
      <c r="U601" s="39"/>
      <c r="V601" s="55" t="s">
        <v>56</v>
      </c>
    </row>
    <row r="602" spans="3:22" ht="50" x14ac:dyDescent="0.35">
      <c r="C602" s="55" t="s">
        <v>48</v>
      </c>
      <c r="E602" s="55">
        <v>919</v>
      </c>
      <c r="G602" s="55" t="s">
        <v>27</v>
      </c>
      <c r="H602" s="55" t="s">
        <v>12</v>
      </c>
      <c r="I602" s="55">
        <v>100</v>
      </c>
      <c r="J602" s="55" t="s">
        <v>782</v>
      </c>
      <c r="K602" s="55">
        <v>5</v>
      </c>
      <c r="L602" s="39" t="s">
        <v>253</v>
      </c>
      <c r="M602" s="39"/>
      <c r="N602" s="39" t="s">
        <v>254</v>
      </c>
      <c r="Q602" s="39" t="s">
        <v>1841</v>
      </c>
      <c r="R602" s="68"/>
      <c r="S602" s="39" t="s">
        <v>1817</v>
      </c>
      <c r="T602" s="55" t="s">
        <v>69</v>
      </c>
      <c r="U602" s="39" t="s">
        <v>1799</v>
      </c>
      <c r="V602" s="55" t="s">
        <v>56</v>
      </c>
    </row>
    <row r="603" spans="3:22" ht="37.5" x14ac:dyDescent="0.35">
      <c r="C603" s="55" t="s">
        <v>741</v>
      </c>
      <c r="E603" s="56">
        <v>398</v>
      </c>
      <c r="G603" s="55" t="s">
        <v>742</v>
      </c>
      <c r="H603" s="55" t="s">
        <v>12</v>
      </c>
      <c r="I603" s="55">
        <v>100</v>
      </c>
      <c r="J603" s="55" t="s">
        <v>782</v>
      </c>
      <c r="K603" s="55">
        <v>10</v>
      </c>
      <c r="L603" s="39" t="s">
        <v>908</v>
      </c>
      <c r="M603" s="39"/>
      <c r="N603" s="39" t="s">
        <v>810</v>
      </c>
      <c r="R603" s="68" t="s">
        <v>1637</v>
      </c>
      <c r="S603" s="39" t="s">
        <v>1817</v>
      </c>
      <c r="T603" s="55" t="s">
        <v>69</v>
      </c>
      <c r="U603" s="39"/>
      <c r="V603" s="55" t="s">
        <v>56</v>
      </c>
    </row>
    <row r="604" spans="3:22" x14ac:dyDescent="0.3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62.5" x14ac:dyDescent="0.35">
      <c r="C605" s="55" t="s">
        <v>1166</v>
      </c>
      <c r="E605" s="56">
        <v>654</v>
      </c>
      <c r="G605" s="55" t="s">
        <v>742</v>
      </c>
      <c r="H605" s="55" t="s">
        <v>12</v>
      </c>
      <c r="I605" s="55">
        <v>100</v>
      </c>
      <c r="J605" s="55" t="s">
        <v>389</v>
      </c>
      <c r="K605" s="55">
        <v>19</v>
      </c>
      <c r="L605" s="39" t="s">
        <v>1336</v>
      </c>
      <c r="M605" s="39"/>
      <c r="N605" s="39" t="s">
        <v>1241</v>
      </c>
      <c r="P605" s="55" t="s">
        <v>52</v>
      </c>
      <c r="Q605" s="39" t="s">
        <v>1723</v>
      </c>
      <c r="R605" s="68" t="s">
        <v>1637</v>
      </c>
      <c r="S605" s="44"/>
      <c r="T605" s="55" t="s">
        <v>64</v>
      </c>
      <c r="U605" s="39"/>
    </row>
    <row r="606" spans="3:22" ht="37.5" x14ac:dyDescent="0.35">
      <c r="C606" s="55" t="s">
        <v>1166</v>
      </c>
      <c r="E606" s="56">
        <v>655</v>
      </c>
      <c r="G606" s="55" t="s">
        <v>742</v>
      </c>
      <c r="H606" s="55" t="s">
        <v>12</v>
      </c>
      <c r="I606" s="55">
        <v>100</v>
      </c>
      <c r="J606" s="55" t="s">
        <v>389</v>
      </c>
      <c r="K606" s="55">
        <v>21</v>
      </c>
      <c r="L606" s="39" t="s">
        <v>1337</v>
      </c>
      <c r="M606" s="39"/>
      <c r="N606" s="39" t="s">
        <v>1242</v>
      </c>
      <c r="P606" s="55" t="s">
        <v>52</v>
      </c>
      <c r="Q606" s="39" t="s">
        <v>1723</v>
      </c>
      <c r="R606" s="68" t="s">
        <v>1637</v>
      </c>
      <c r="S606" s="44"/>
      <c r="T606" s="55" t="s">
        <v>64</v>
      </c>
      <c r="U606" s="39"/>
    </row>
    <row r="607" spans="3:22" ht="25" x14ac:dyDescent="0.3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1723</v>
      </c>
      <c r="R607" s="68" t="s">
        <v>1637</v>
      </c>
      <c r="S607" s="44"/>
      <c r="T607" s="55" t="s">
        <v>64</v>
      </c>
      <c r="U607" s="39"/>
    </row>
    <row r="608" spans="3:22" ht="25" x14ac:dyDescent="0.35">
      <c r="C608" s="55" t="s">
        <v>1364</v>
      </c>
      <c r="E608" s="56">
        <v>830</v>
      </c>
      <c r="G608" s="55" t="s">
        <v>513</v>
      </c>
      <c r="H608" s="55" t="s">
        <v>12</v>
      </c>
      <c r="I608" s="55">
        <v>100</v>
      </c>
      <c r="J608" s="55" t="s">
        <v>389</v>
      </c>
      <c r="K608" s="55">
        <v>22</v>
      </c>
      <c r="L608" s="39" t="s">
        <v>1495</v>
      </c>
      <c r="M608" s="39"/>
      <c r="N608" s="39" t="s">
        <v>1405</v>
      </c>
      <c r="P608" s="55" t="s">
        <v>52</v>
      </c>
      <c r="Q608" s="39" t="s">
        <v>1723</v>
      </c>
      <c r="R608" s="68" t="s">
        <v>1637</v>
      </c>
      <c r="S608" s="44"/>
      <c r="T608" s="55" t="s">
        <v>64</v>
      </c>
      <c r="U608" s="39"/>
    </row>
    <row r="609" spans="3:22" ht="25" x14ac:dyDescent="0.35">
      <c r="C609" s="55" t="s">
        <v>1364</v>
      </c>
      <c r="E609" s="56">
        <v>831</v>
      </c>
      <c r="G609" s="55" t="s">
        <v>513</v>
      </c>
      <c r="H609" s="55" t="s">
        <v>12</v>
      </c>
      <c r="I609" s="55">
        <v>100</v>
      </c>
      <c r="J609" s="55" t="s">
        <v>389</v>
      </c>
      <c r="K609" s="55">
        <v>24</v>
      </c>
      <c r="L609" s="39" t="s">
        <v>1495</v>
      </c>
      <c r="M609" s="39"/>
      <c r="N609" s="39" t="s">
        <v>1405</v>
      </c>
      <c r="Q609" s="39" t="s">
        <v>1841</v>
      </c>
      <c r="R609" s="68" t="s">
        <v>1637</v>
      </c>
      <c r="S609" s="39" t="s">
        <v>1817</v>
      </c>
      <c r="T609" s="55" t="s">
        <v>69</v>
      </c>
      <c r="U609" s="39"/>
      <c r="V609" s="55" t="s">
        <v>56</v>
      </c>
    </row>
    <row r="610" spans="3:22" ht="37.5" x14ac:dyDescent="0.35">
      <c r="C610" s="55" t="s">
        <v>48</v>
      </c>
      <c r="E610" s="55">
        <v>924</v>
      </c>
      <c r="G610" s="55" t="s">
        <v>27</v>
      </c>
      <c r="H610" s="55" t="s">
        <v>12</v>
      </c>
      <c r="I610" s="55">
        <v>100</v>
      </c>
      <c r="J610" s="55" t="s">
        <v>389</v>
      </c>
      <c r="K610" s="55">
        <v>24</v>
      </c>
      <c r="L610" s="39" t="s">
        <v>250</v>
      </c>
      <c r="M610" s="39"/>
      <c r="N610" s="39" t="s">
        <v>251</v>
      </c>
      <c r="Q610" s="39" t="s">
        <v>1841</v>
      </c>
      <c r="R610" s="68"/>
      <c r="S610" s="39" t="s">
        <v>1817</v>
      </c>
      <c r="T610" s="55" t="s">
        <v>69</v>
      </c>
      <c r="U610" s="39" t="s">
        <v>1746</v>
      </c>
      <c r="V610" s="55" t="s">
        <v>56</v>
      </c>
    </row>
    <row r="611" spans="3:22" x14ac:dyDescent="0.35">
      <c r="C611" s="55" t="s">
        <v>741</v>
      </c>
      <c r="E611" s="56">
        <v>400</v>
      </c>
      <c r="G611" s="55" t="s">
        <v>742</v>
      </c>
      <c r="H611" s="55" t="s">
        <v>12</v>
      </c>
      <c r="I611" s="55">
        <v>100</v>
      </c>
      <c r="J611" s="55" t="s">
        <v>389</v>
      </c>
      <c r="K611" s="55" t="s">
        <v>784</v>
      </c>
      <c r="L611" s="39" t="s">
        <v>891</v>
      </c>
      <c r="M611" s="39"/>
      <c r="N611" s="39" t="s">
        <v>810</v>
      </c>
      <c r="R611" s="68" t="s">
        <v>1637</v>
      </c>
      <c r="S611" s="39" t="s">
        <v>1817</v>
      </c>
      <c r="T611" s="55" t="s">
        <v>69</v>
      </c>
      <c r="U611" s="39"/>
      <c r="V611" s="55" t="s">
        <v>56</v>
      </c>
    </row>
    <row r="612" spans="3:22" x14ac:dyDescent="0.3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 x14ac:dyDescent="0.3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1723</v>
      </c>
      <c r="R613" s="68" t="s">
        <v>1637</v>
      </c>
      <c r="S613" s="44"/>
      <c r="T613" s="55" t="s">
        <v>64</v>
      </c>
      <c r="U613" s="39"/>
    </row>
    <row r="614" spans="3:22" ht="25" x14ac:dyDescent="0.35">
      <c r="C614" s="55" t="s">
        <v>1364</v>
      </c>
      <c r="E614" s="56">
        <v>832</v>
      </c>
      <c r="G614" s="55" t="s">
        <v>513</v>
      </c>
      <c r="H614" s="55" t="s">
        <v>12</v>
      </c>
      <c r="I614" s="55">
        <v>101</v>
      </c>
      <c r="J614" s="55" t="s">
        <v>390</v>
      </c>
      <c r="K614" s="55">
        <v>15</v>
      </c>
      <c r="L614" s="39" t="s">
        <v>1495</v>
      </c>
      <c r="M614" s="39"/>
      <c r="N614" s="39" t="s">
        <v>1405</v>
      </c>
      <c r="P614" s="55" t="s">
        <v>52</v>
      </c>
      <c r="Q614" s="39" t="s">
        <v>1723</v>
      </c>
      <c r="R614" s="68" t="s">
        <v>1637</v>
      </c>
      <c r="S614" s="44"/>
      <c r="T614" s="55" t="s">
        <v>64</v>
      </c>
      <c r="U614" s="39"/>
    </row>
    <row r="615" spans="3:22" ht="25" x14ac:dyDescent="0.35">
      <c r="C615" s="55" t="s">
        <v>1364</v>
      </c>
      <c r="E615" s="56">
        <v>833</v>
      </c>
      <c r="G615" s="55" t="s">
        <v>513</v>
      </c>
      <c r="H615" s="55" t="s">
        <v>12</v>
      </c>
      <c r="I615" s="55">
        <v>101</v>
      </c>
      <c r="J615" s="55" t="s">
        <v>390</v>
      </c>
      <c r="K615" s="55">
        <v>17</v>
      </c>
      <c r="L615" s="39" t="s">
        <v>1495</v>
      </c>
      <c r="M615" s="39"/>
      <c r="N615" s="39" t="s">
        <v>1405</v>
      </c>
      <c r="Q615" s="39" t="s">
        <v>1841</v>
      </c>
      <c r="R615" s="68" t="s">
        <v>1637</v>
      </c>
      <c r="S615" s="39" t="s">
        <v>1817</v>
      </c>
      <c r="T615" s="55" t="s">
        <v>69</v>
      </c>
      <c r="U615" s="39"/>
      <c r="V615" s="55" t="s">
        <v>56</v>
      </c>
    </row>
    <row r="616" spans="3:22" ht="50" x14ac:dyDescent="0.35">
      <c r="C616" s="55" t="s">
        <v>48</v>
      </c>
      <c r="E616" s="55">
        <v>920</v>
      </c>
      <c r="G616" s="55" t="s">
        <v>27</v>
      </c>
      <c r="H616" s="55" t="s">
        <v>12</v>
      </c>
      <c r="I616" s="55">
        <v>101</v>
      </c>
      <c r="J616" s="55" t="s">
        <v>390</v>
      </c>
      <c r="K616" s="55">
        <v>17</v>
      </c>
      <c r="L616" s="39" t="s">
        <v>253</v>
      </c>
      <c r="M616" s="39"/>
      <c r="N616" s="39" t="s">
        <v>254</v>
      </c>
      <c r="Q616" s="39" t="s">
        <v>1841</v>
      </c>
      <c r="R616" s="68"/>
      <c r="S616" s="39" t="s">
        <v>1817</v>
      </c>
      <c r="T616" s="55" t="s">
        <v>69</v>
      </c>
      <c r="U616" s="39" t="s">
        <v>1799</v>
      </c>
      <c r="V616" s="55" t="s">
        <v>56</v>
      </c>
    </row>
    <row r="617" spans="3:22" x14ac:dyDescent="0.35">
      <c r="C617" s="55" t="s">
        <v>741</v>
      </c>
      <c r="E617" s="56">
        <v>402</v>
      </c>
      <c r="G617" s="55" t="s">
        <v>742</v>
      </c>
      <c r="H617" s="55" t="s">
        <v>12</v>
      </c>
      <c r="I617" s="55">
        <v>101</v>
      </c>
      <c r="J617" s="55" t="s">
        <v>390</v>
      </c>
      <c r="K617" s="55" t="s">
        <v>785</v>
      </c>
      <c r="L617" s="39" t="s">
        <v>891</v>
      </c>
      <c r="M617" s="39"/>
      <c r="N617" s="39" t="s">
        <v>810</v>
      </c>
      <c r="R617" s="68" t="s">
        <v>1637</v>
      </c>
      <c r="S617" s="39" t="s">
        <v>1817</v>
      </c>
      <c r="T617" s="55" t="s">
        <v>69</v>
      </c>
      <c r="U617" s="39"/>
      <c r="V617" s="55" t="s">
        <v>56</v>
      </c>
    </row>
    <row r="618" spans="3:22" ht="25" x14ac:dyDescent="0.35">
      <c r="C618" s="55" t="s">
        <v>1364</v>
      </c>
      <c r="E618" s="56">
        <v>834</v>
      </c>
      <c r="G618" s="55" t="s">
        <v>513</v>
      </c>
      <c r="H618" s="55" t="s">
        <v>12</v>
      </c>
      <c r="I618" s="55">
        <v>102</v>
      </c>
      <c r="J618" s="55" t="s">
        <v>390</v>
      </c>
      <c r="K618" s="55">
        <v>4</v>
      </c>
      <c r="L618" s="39" t="s">
        <v>1495</v>
      </c>
      <c r="M618" s="39"/>
      <c r="N618" s="39" t="s">
        <v>1405</v>
      </c>
      <c r="P618" s="55" t="s">
        <v>52</v>
      </c>
      <c r="Q618" s="39" t="s">
        <v>1723</v>
      </c>
      <c r="R618" s="68" t="s">
        <v>1637</v>
      </c>
      <c r="S618" s="44"/>
      <c r="T618" s="55" t="s">
        <v>64</v>
      </c>
      <c r="U618" s="39"/>
    </row>
    <row r="619" spans="3:22" ht="37.5" x14ac:dyDescent="0.35">
      <c r="C619" s="55" t="s">
        <v>741</v>
      </c>
      <c r="E619" s="56">
        <v>404</v>
      </c>
      <c r="G619" s="55" t="s">
        <v>742</v>
      </c>
      <c r="H619" s="55" t="s">
        <v>12</v>
      </c>
      <c r="I619" s="55">
        <v>102</v>
      </c>
      <c r="J619" s="55" t="s">
        <v>390</v>
      </c>
      <c r="K619" s="55">
        <v>12</v>
      </c>
      <c r="L619" s="39" t="s">
        <v>908</v>
      </c>
      <c r="M619" s="39"/>
      <c r="N619" s="39" t="s">
        <v>810</v>
      </c>
      <c r="R619" s="68" t="s">
        <v>1637</v>
      </c>
      <c r="S619" s="39" t="s">
        <v>1817</v>
      </c>
      <c r="T619" s="55" t="s">
        <v>69</v>
      </c>
      <c r="U619" s="39"/>
      <c r="V619" s="55" t="s">
        <v>56</v>
      </c>
    </row>
    <row r="620" spans="3:22" ht="25" x14ac:dyDescent="0.35">
      <c r="C620" s="55" t="s">
        <v>1364</v>
      </c>
      <c r="E620" s="56">
        <v>835</v>
      </c>
      <c r="G620" s="55" t="s">
        <v>513</v>
      </c>
      <c r="H620" s="55" t="s">
        <v>12</v>
      </c>
      <c r="I620" s="55">
        <v>102</v>
      </c>
      <c r="J620" s="55" t="s">
        <v>390</v>
      </c>
      <c r="K620" s="55">
        <v>13</v>
      </c>
      <c r="L620" s="39" t="s">
        <v>1495</v>
      </c>
      <c r="M620" s="39"/>
      <c r="N620" s="39" t="s">
        <v>1405</v>
      </c>
      <c r="Q620" s="39" t="s">
        <v>1841</v>
      </c>
      <c r="R620" s="68" t="s">
        <v>1637</v>
      </c>
      <c r="S620" s="39" t="s">
        <v>1817</v>
      </c>
      <c r="T620" s="55" t="s">
        <v>69</v>
      </c>
      <c r="U620" s="39"/>
      <c r="V620" s="55" t="s">
        <v>56</v>
      </c>
    </row>
    <row r="621" spans="3:22" ht="50" x14ac:dyDescent="0.35">
      <c r="C621" s="55" t="s">
        <v>48</v>
      </c>
      <c r="E621" s="55">
        <v>921</v>
      </c>
      <c r="G621" s="55" t="s">
        <v>27</v>
      </c>
      <c r="H621" s="55" t="s">
        <v>12</v>
      </c>
      <c r="I621" s="55">
        <v>102</v>
      </c>
      <c r="J621" s="55" t="s">
        <v>390</v>
      </c>
      <c r="K621" s="55">
        <v>13</v>
      </c>
      <c r="L621" s="39" t="s">
        <v>253</v>
      </c>
      <c r="M621" s="39"/>
      <c r="N621" s="39" t="s">
        <v>254</v>
      </c>
      <c r="Q621" s="39" t="s">
        <v>1841</v>
      </c>
      <c r="R621" s="68"/>
      <c r="S621" s="39" t="s">
        <v>1817</v>
      </c>
      <c r="T621" s="55" t="s">
        <v>69</v>
      </c>
      <c r="U621" s="39" t="s">
        <v>1799</v>
      </c>
      <c r="V621" s="55" t="s">
        <v>56</v>
      </c>
    </row>
    <row r="622" spans="3:22" ht="25" x14ac:dyDescent="0.35">
      <c r="C622" s="55" t="s">
        <v>10</v>
      </c>
      <c r="E622" s="56">
        <v>30</v>
      </c>
      <c r="G622" s="55" t="s">
        <v>11</v>
      </c>
      <c r="H622" s="55" t="s">
        <v>12</v>
      </c>
      <c r="I622" s="55">
        <v>102</v>
      </c>
      <c r="J622" s="57" t="s">
        <v>108</v>
      </c>
      <c r="K622" s="55">
        <v>18</v>
      </c>
      <c r="L622" s="39" t="s">
        <v>166</v>
      </c>
      <c r="M622" s="39"/>
      <c r="N622" s="39" t="s">
        <v>13</v>
      </c>
      <c r="P622" s="55" t="s">
        <v>52</v>
      </c>
      <c r="Q622" s="39" t="s">
        <v>1837</v>
      </c>
      <c r="R622" s="68" t="s">
        <v>1637</v>
      </c>
      <c r="T622" s="55" t="s">
        <v>64</v>
      </c>
      <c r="U622" s="39"/>
    </row>
    <row r="623" spans="3:22" ht="62.5" x14ac:dyDescent="0.35">
      <c r="C623" s="55" t="s">
        <v>47</v>
      </c>
      <c r="E623" s="56">
        <v>284</v>
      </c>
      <c r="G623" s="55" t="s">
        <v>709</v>
      </c>
      <c r="H623" s="55" t="s">
        <v>12</v>
      </c>
      <c r="I623" s="55">
        <v>102</v>
      </c>
      <c r="J623" s="55" t="s">
        <v>108</v>
      </c>
      <c r="K623" s="55">
        <v>18</v>
      </c>
      <c r="L623" s="39" t="s">
        <v>724</v>
      </c>
      <c r="M623" s="39"/>
      <c r="N623" s="39" t="s">
        <v>713</v>
      </c>
      <c r="R623" s="68" t="s">
        <v>1637</v>
      </c>
      <c r="S623" s="39" t="s">
        <v>1817</v>
      </c>
      <c r="T623" s="55" t="s">
        <v>69</v>
      </c>
      <c r="U623" s="39"/>
      <c r="V623" s="55" t="s">
        <v>56</v>
      </c>
    </row>
    <row r="624" spans="3:22" ht="25" x14ac:dyDescent="0.35">
      <c r="C624" s="55" t="s">
        <v>1364</v>
      </c>
      <c r="E624" s="56">
        <v>836</v>
      </c>
      <c r="G624" s="55" t="s">
        <v>513</v>
      </c>
      <c r="H624" s="55" t="s">
        <v>12</v>
      </c>
      <c r="I624" s="55">
        <v>102</v>
      </c>
      <c r="J624" s="55" t="s">
        <v>108</v>
      </c>
      <c r="K624" s="55">
        <v>18</v>
      </c>
      <c r="L624" s="39" t="s">
        <v>1526</v>
      </c>
      <c r="M624" s="39"/>
      <c r="P624" s="55" t="s">
        <v>52</v>
      </c>
      <c r="Q624" s="39" t="s">
        <v>1837</v>
      </c>
      <c r="R624" s="68" t="s">
        <v>1637</v>
      </c>
      <c r="T624" s="55" t="s">
        <v>64</v>
      </c>
      <c r="U624" s="39"/>
    </row>
    <row r="625" spans="3:22" x14ac:dyDescent="0.35">
      <c r="C625" s="55" t="s">
        <v>741</v>
      </c>
      <c r="E625" s="56">
        <v>403</v>
      </c>
      <c r="G625" s="55" t="s">
        <v>742</v>
      </c>
      <c r="H625" s="55" t="s">
        <v>12</v>
      </c>
      <c r="I625" s="55">
        <v>102</v>
      </c>
      <c r="J625" s="55" t="s">
        <v>390</v>
      </c>
      <c r="K625" s="55" t="s">
        <v>786</v>
      </c>
      <c r="L625" s="39" t="s">
        <v>891</v>
      </c>
      <c r="M625" s="39"/>
      <c r="N625" s="39" t="s">
        <v>810</v>
      </c>
      <c r="R625" s="68" t="s">
        <v>1637</v>
      </c>
      <c r="S625" s="39" t="s">
        <v>1817</v>
      </c>
      <c r="T625" s="55" t="s">
        <v>69</v>
      </c>
      <c r="U625" s="39"/>
      <c r="V625" s="55" t="s">
        <v>56</v>
      </c>
    </row>
    <row r="626" spans="3:22" ht="25" x14ac:dyDescent="0.3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 x14ac:dyDescent="0.35">
      <c r="C627" s="55" t="s">
        <v>48</v>
      </c>
      <c r="E627" s="56">
        <v>61</v>
      </c>
      <c r="G627" s="55" t="s">
        <v>27</v>
      </c>
      <c r="H627" s="55" t="s">
        <v>12</v>
      </c>
      <c r="I627" s="55">
        <v>103</v>
      </c>
      <c r="J627" s="55" t="s">
        <v>108</v>
      </c>
      <c r="K627" s="55">
        <v>1</v>
      </c>
      <c r="L627" s="39" t="s">
        <v>232</v>
      </c>
      <c r="M627" s="39"/>
      <c r="N627" s="39" t="s">
        <v>233</v>
      </c>
      <c r="P627" s="55" t="s">
        <v>52</v>
      </c>
      <c r="Q627" s="39" t="s">
        <v>1841</v>
      </c>
      <c r="R627" s="68"/>
      <c r="T627" s="55" t="s">
        <v>64</v>
      </c>
      <c r="U627" s="39"/>
      <c r="V627" s="39"/>
    </row>
    <row r="628" spans="3:22" ht="75" x14ac:dyDescent="0.35">
      <c r="C628" s="55" t="s">
        <v>39</v>
      </c>
      <c r="D628" s="56"/>
      <c r="E628" s="56">
        <v>90</v>
      </c>
      <c r="F628" s="56"/>
      <c r="G628" s="55" t="s">
        <v>40</v>
      </c>
      <c r="H628" s="55" t="s">
        <v>12</v>
      </c>
      <c r="I628" s="55">
        <v>103</v>
      </c>
      <c r="J628" s="57" t="s">
        <v>108</v>
      </c>
      <c r="K628" s="55">
        <v>1</v>
      </c>
      <c r="L628" s="39" t="s">
        <v>315</v>
      </c>
      <c r="M628" s="39"/>
      <c r="N628" s="39" t="s">
        <v>316</v>
      </c>
      <c r="R628" s="68" t="s">
        <v>1637</v>
      </c>
      <c r="S628" s="39" t="s">
        <v>1817</v>
      </c>
      <c r="T628" s="55" t="s">
        <v>69</v>
      </c>
      <c r="U628" s="39"/>
      <c r="V628" s="55" t="s">
        <v>80</v>
      </c>
    </row>
    <row r="629" spans="3:22" ht="50" x14ac:dyDescent="0.35">
      <c r="C629" s="55" t="s">
        <v>39</v>
      </c>
      <c r="E629" s="56">
        <v>91</v>
      </c>
      <c r="G629" s="55" t="s">
        <v>40</v>
      </c>
      <c r="H629" s="55" t="s">
        <v>12</v>
      </c>
      <c r="I629" s="55">
        <v>103</v>
      </c>
      <c r="J629" s="55" t="s">
        <v>108</v>
      </c>
      <c r="K629" s="55">
        <v>1</v>
      </c>
      <c r="L629" s="39" t="s">
        <v>317</v>
      </c>
      <c r="M629" s="39"/>
      <c r="N629" s="39" t="s">
        <v>318</v>
      </c>
      <c r="P629" s="61"/>
      <c r="R629" s="68" t="s">
        <v>1637</v>
      </c>
      <c r="S629" s="39" t="s">
        <v>1817</v>
      </c>
      <c r="T629" s="55" t="s">
        <v>69</v>
      </c>
      <c r="U629" s="39"/>
      <c r="V629" s="55" t="s">
        <v>80</v>
      </c>
    </row>
    <row r="630" spans="3:22" ht="50" x14ac:dyDescent="0.35">
      <c r="C630" s="55" t="s">
        <v>985</v>
      </c>
      <c r="E630" s="56">
        <v>521</v>
      </c>
      <c r="G630" s="55" t="s">
        <v>986</v>
      </c>
      <c r="H630" s="55" t="s">
        <v>12</v>
      </c>
      <c r="I630" s="55">
        <v>103</v>
      </c>
      <c r="J630" s="55" t="s">
        <v>108</v>
      </c>
      <c r="K630" s="55">
        <v>1</v>
      </c>
      <c r="L630" s="39" t="s">
        <v>1066</v>
      </c>
      <c r="M630" s="39"/>
      <c r="N630" s="39" t="s">
        <v>1025</v>
      </c>
      <c r="R630" s="68" t="s">
        <v>1637</v>
      </c>
      <c r="S630" s="39" t="s">
        <v>1817</v>
      </c>
      <c r="T630" s="55" t="s">
        <v>69</v>
      </c>
      <c r="U630" s="39"/>
      <c r="V630" s="55" t="s">
        <v>56</v>
      </c>
    </row>
    <row r="631" spans="3:22" ht="25" x14ac:dyDescent="0.35">
      <c r="C631" s="55" t="s">
        <v>1364</v>
      </c>
      <c r="E631" s="56">
        <v>837</v>
      </c>
      <c r="G631" s="55" t="s">
        <v>513</v>
      </c>
      <c r="H631" s="55" t="s">
        <v>12</v>
      </c>
      <c r="I631" s="55">
        <v>103</v>
      </c>
      <c r="J631" s="55" t="s">
        <v>108</v>
      </c>
      <c r="K631" s="55">
        <v>1</v>
      </c>
      <c r="L631" s="39" t="s">
        <v>1527</v>
      </c>
      <c r="M631" s="39"/>
      <c r="R631" s="68" t="s">
        <v>1637</v>
      </c>
      <c r="S631" s="39" t="s">
        <v>1817</v>
      </c>
      <c r="T631" s="55" t="s">
        <v>69</v>
      </c>
      <c r="U631" s="39"/>
      <c r="V631" s="55" t="s">
        <v>56</v>
      </c>
    </row>
    <row r="632" spans="3:22" ht="37.5" x14ac:dyDescent="0.35">
      <c r="C632" s="55" t="s">
        <v>1364</v>
      </c>
      <c r="E632" s="56">
        <v>838</v>
      </c>
      <c r="G632" s="55" t="s">
        <v>513</v>
      </c>
      <c r="H632" s="55" t="s">
        <v>12</v>
      </c>
      <c r="I632" s="55">
        <v>103</v>
      </c>
      <c r="J632" s="55" t="s">
        <v>108</v>
      </c>
      <c r="K632" s="55">
        <v>1</v>
      </c>
      <c r="L632" s="39" t="s">
        <v>1528</v>
      </c>
      <c r="M632" s="39"/>
      <c r="N632" s="39" t="s">
        <v>1431</v>
      </c>
      <c r="P632" s="78" t="s">
        <v>49</v>
      </c>
      <c r="Q632" s="47" t="s">
        <v>1714</v>
      </c>
      <c r="R632" s="68" t="s">
        <v>1637</v>
      </c>
      <c r="S632" s="44"/>
      <c r="T632" s="55" t="s">
        <v>64</v>
      </c>
      <c r="U632" s="39"/>
    </row>
    <row r="633" spans="3:22" ht="50" x14ac:dyDescent="0.35">
      <c r="C633" s="55" t="s">
        <v>1364</v>
      </c>
      <c r="E633" s="56">
        <v>839</v>
      </c>
      <c r="G633" s="55" t="s">
        <v>513</v>
      </c>
      <c r="H633" s="55" t="s">
        <v>12</v>
      </c>
      <c r="I633" s="55">
        <v>104</v>
      </c>
      <c r="J633" s="55" t="s">
        <v>1372</v>
      </c>
      <c r="K633" s="55">
        <v>3</v>
      </c>
      <c r="L633" s="39" t="s">
        <v>1529</v>
      </c>
      <c r="M633" s="39"/>
      <c r="P633" s="55" t="s">
        <v>52</v>
      </c>
      <c r="Q633" s="39" t="s">
        <v>1836</v>
      </c>
      <c r="R633" s="68" t="s">
        <v>1637</v>
      </c>
      <c r="T633" s="55" t="s">
        <v>64</v>
      </c>
      <c r="U633" s="39"/>
      <c r="V633" s="39"/>
    </row>
    <row r="634" spans="3:22" ht="37.5" x14ac:dyDescent="0.35">
      <c r="C634" s="55" t="s">
        <v>39</v>
      </c>
      <c r="D634" s="56"/>
      <c r="E634" s="56">
        <v>92</v>
      </c>
      <c r="F634" s="56"/>
      <c r="G634" s="55" t="s">
        <v>40</v>
      </c>
      <c r="H634" s="55" t="s">
        <v>12</v>
      </c>
      <c r="I634" s="55">
        <v>104</v>
      </c>
      <c r="J634" s="55" t="s">
        <v>272</v>
      </c>
      <c r="K634" s="55">
        <v>6</v>
      </c>
      <c r="L634" s="39" t="s">
        <v>319</v>
      </c>
      <c r="M634" s="39"/>
      <c r="N634" s="39" t="s">
        <v>320</v>
      </c>
      <c r="P634" s="55" t="s">
        <v>52</v>
      </c>
      <c r="Q634" s="39" t="s">
        <v>1836</v>
      </c>
      <c r="R634" s="68" t="s">
        <v>1637</v>
      </c>
      <c r="T634" s="55" t="s">
        <v>64</v>
      </c>
      <c r="U634" s="39"/>
      <c r="V634" s="39"/>
    </row>
    <row r="635" spans="3:22" ht="50" x14ac:dyDescent="0.35">
      <c r="C635" s="55" t="s">
        <v>512</v>
      </c>
      <c r="E635" s="56">
        <v>215</v>
      </c>
      <c r="G635" s="55" t="s">
        <v>513</v>
      </c>
      <c r="H635" s="55" t="s">
        <v>12</v>
      </c>
      <c r="I635" s="55">
        <v>104</v>
      </c>
      <c r="J635" s="55" t="s">
        <v>272</v>
      </c>
      <c r="K635" s="55">
        <v>16</v>
      </c>
      <c r="L635" s="39" t="s">
        <v>565</v>
      </c>
      <c r="M635" s="39"/>
      <c r="N635" s="39" t="s">
        <v>626</v>
      </c>
      <c r="P635" s="55" t="s">
        <v>52</v>
      </c>
      <c r="Q635" s="39" t="s">
        <v>1836</v>
      </c>
      <c r="R635" s="68" t="s">
        <v>1637</v>
      </c>
      <c r="T635" s="55" t="s">
        <v>64</v>
      </c>
      <c r="U635" s="39"/>
      <c r="V635" s="39"/>
    </row>
    <row r="636" spans="3:22" ht="37.5" x14ac:dyDescent="0.35">
      <c r="C636" s="55" t="s">
        <v>1364</v>
      </c>
      <c r="E636" s="56">
        <v>840</v>
      </c>
      <c r="G636" s="55" t="s">
        <v>513</v>
      </c>
      <c r="H636" s="55" t="s">
        <v>12</v>
      </c>
      <c r="I636" s="55">
        <v>104</v>
      </c>
      <c r="J636" s="55" t="s">
        <v>272</v>
      </c>
      <c r="K636" s="55">
        <v>16</v>
      </c>
      <c r="L636" s="39" t="s">
        <v>1530</v>
      </c>
      <c r="M636" s="39"/>
      <c r="P636" s="55" t="s">
        <v>52</v>
      </c>
      <c r="Q636" s="39" t="s">
        <v>1836</v>
      </c>
      <c r="R636" s="68" t="s">
        <v>1637</v>
      </c>
      <c r="T636" s="55" t="s">
        <v>64</v>
      </c>
      <c r="U636" s="39"/>
      <c r="V636" s="39"/>
    </row>
    <row r="637" spans="3:22" ht="50" x14ac:dyDescent="0.35">
      <c r="C637" s="55" t="s">
        <v>512</v>
      </c>
      <c r="E637" s="56">
        <v>216</v>
      </c>
      <c r="G637" s="55" t="s">
        <v>513</v>
      </c>
      <c r="H637" s="55" t="s">
        <v>12</v>
      </c>
      <c r="I637" s="55">
        <v>104</v>
      </c>
      <c r="J637" s="55" t="s">
        <v>272</v>
      </c>
      <c r="K637" s="55">
        <v>17.100000000000001</v>
      </c>
      <c r="L637" s="39" t="s">
        <v>566</v>
      </c>
      <c r="M637" s="39"/>
      <c r="N637" s="39" t="s">
        <v>627</v>
      </c>
      <c r="P637" s="55" t="s">
        <v>52</v>
      </c>
      <c r="Q637" s="39" t="s">
        <v>1836</v>
      </c>
      <c r="R637" s="68" t="s">
        <v>1637</v>
      </c>
      <c r="T637" s="55" t="s">
        <v>64</v>
      </c>
      <c r="U637" s="39"/>
      <c r="V637" s="39"/>
    </row>
    <row r="638" spans="3:22" ht="37.5" x14ac:dyDescent="0.35">
      <c r="C638" s="55" t="s">
        <v>512</v>
      </c>
      <c r="E638" s="56">
        <v>217</v>
      </c>
      <c r="G638" s="55" t="s">
        <v>513</v>
      </c>
      <c r="H638" s="55" t="s">
        <v>12</v>
      </c>
      <c r="I638" s="55">
        <v>104</v>
      </c>
      <c r="J638" s="55" t="s">
        <v>272</v>
      </c>
      <c r="K638" s="55">
        <v>17.2</v>
      </c>
      <c r="L638" s="39" t="s">
        <v>567</v>
      </c>
      <c r="M638" s="39"/>
      <c r="N638" s="39" t="s">
        <v>628</v>
      </c>
      <c r="P638" s="55" t="s">
        <v>52</v>
      </c>
      <c r="Q638" s="39" t="s">
        <v>1836</v>
      </c>
      <c r="R638" s="68" t="s">
        <v>1637</v>
      </c>
      <c r="T638" s="55" t="s">
        <v>64</v>
      </c>
      <c r="U638" s="39"/>
      <c r="V638" s="39"/>
    </row>
    <row r="639" spans="3:22" ht="75" x14ac:dyDescent="0.35">
      <c r="C639" s="55" t="s">
        <v>512</v>
      </c>
      <c r="E639" s="56">
        <v>218</v>
      </c>
      <c r="G639" s="55" t="s">
        <v>513</v>
      </c>
      <c r="H639" s="55" t="s">
        <v>12</v>
      </c>
      <c r="I639" s="55">
        <v>104</v>
      </c>
      <c r="J639" s="55" t="s">
        <v>272</v>
      </c>
      <c r="K639" s="55">
        <v>17.3</v>
      </c>
      <c r="L639" s="39" t="s">
        <v>568</v>
      </c>
      <c r="M639" s="39"/>
      <c r="N639" s="39" t="s">
        <v>629</v>
      </c>
      <c r="P639" s="55" t="s">
        <v>52</v>
      </c>
      <c r="Q639" s="39" t="s">
        <v>1836</v>
      </c>
      <c r="R639" s="68" t="s">
        <v>1637</v>
      </c>
      <c r="T639" s="55" t="s">
        <v>64</v>
      </c>
      <c r="U639" s="39"/>
      <c r="V639" s="39"/>
    </row>
    <row r="640" spans="3:22" ht="37.5" x14ac:dyDescent="0.35">
      <c r="C640" s="55" t="s">
        <v>1364</v>
      </c>
      <c r="E640" s="56">
        <v>841</v>
      </c>
      <c r="G640" s="55" t="s">
        <v>513</v>
      </c>
      <c r="H640" s="55" t="s">
        <v>12</v>
      </c>
      <c r="I640" s="55">
        <v>105</v>
      </c>
      <c r="J640" s="55" t="s">
        <v>1373</v>
      </c>
      <c r="K640" s="55">
        <v>2</v>
      </c>
      <c r="L640" s="39" t="s">
        <v>1531</v>
      </c>
      <c r="M640" s="39"/>
      <c r="P640" s="55" t="s">
        <v>52</v>
      </c>
      <c r="Q640" s="39" t="s">
        <v>1836</v>
      </c>
      <c r="R640" s="68" t="s">
        <v>1637</v>
      </c>
      <c r="T640" s="55" t="s">
        <v>64</v>
      </c>
      <c r="U640" s="39"/>
      <c r="V640" s="39"/>
    </row>
    <row r="641" spans="3:22" ht="37.5" x14ac:dyDescent="0.35">
      <c r="C641" s="55" t="s">
        <v>1364</v>
      </c>
      <c r="E641" s="56">
        <v>843</v>
      </c>
      <c r="G641" s="55" t="s">
        <v>513</v>
      </c>
      <c r="H641" s="55" t="s">
        <v>12</v>
      </c>
      <c r="I641" s="55">
        <v>105</v>
      </c>
      <c r="J641" s="55" t="s">
        <v>1373</v>
      </c>
      <c r="K641" s="55">
        <v>2</v>
      </c>
      <c r="L641" s="39" t="s">
        <v>1532</v>
      </c>
      <c r="M641" s="39"/>
      <c r="P641" s="55" t="s">
        <v>50</v>
      </c>
      <c r="Q641" s="39" t="s">
        <v>1836</v>
      </c>
      <c r="R641" s="68" t="s">
        <v>1637</v>
      </c>
      <c r="T641" s="55" t="s">
        <v>65</v>
      </c>
      <c r="U641" s="39"/>
      <c r="V641" s="39"/>
    </row>
    <row r="642" spans="3:22" ht="37.5" x14ac:dyDescent="0.35">
      <c r="C642" s="55" t="s">
        <v>39</v>
      </c>
      <c r="D642" s="56"/>
      <c r="E642" s="56">
        <v>93</v>
      </c>
      <c r="F642" s="56"/>
      <c r="G642" s="55" t="s">
        <v>40</v>
      </c>
      <c r="H642" s="55" t="s">
        <v>12</v>
      </c>
      <c r="I642" s="55">
        <v>105</v>
      </c>
      <c r="J642" s="57" t="s">
        <v>273</v>
      </c>
      <c r="K642" s="55">
        <v>7</v>
      </c>
      <c r="L642" s="39" t="s">
        <v>321</v>
      </c>
      <c r="M642" s="39"/>
      <c r="N642" s="39" t="s">
        <v>322</v>
      </c>
      <c r="P642" s="55" t="s">
        <v>52</v>
      </c>
      <c r="Q642" s="39" t="s">
        <v>1836</v>
      </c>
      <c r="R642" s="68" t="s">
        <v>1637</v>
      </c>
      <c r="T642" s="55" t="s">
        <v>64</v>
      </c>
      <c r="U642" s="39"/>
      <c r="V642" s="39"/>
    </row>
    <row r="643" spans="3:22" ht="37.5" x14ac:dyDescent="0.3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3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3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3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0" x14ac:dyDescent="0.35">
      <c r="C647" s="55" t="s">
        <v>39</v>
      </c>
      <c r="E647" s="56">
        <v>94</v>
      </c>
      <c r="G647" s="55" t="s">
        <v>40</v>
      </c>
      <c r="H647" s="55" t="s">
        <v>12</v>
      </c>
      <c r="I647" s="55">
        <v>106</v>
      </c>
      <c r="J647" s="55" t="s">
        <v>274</v>
      </c>
      <c r="K647" s="55">
        <v>22</v>
      </c>
      <c r="L647" s="39" t="s">
        <v>323</v>
      </c>
      <c r="M647" s="39"/>
      <c r="N647" s="39" t="s">
        <v>324</v>
      </c>
      <c r="P647" s="55" t="s">
        <v>49</v>
      </c>
      <c r="Q647" s="39" t="s">
        <v>1845</v>
      </c>
      <c r="R647" s="68" t="s">
        <v>1638</v>
      </c>
      <c r="T647" s="55" t="s">
        <v>67</v>
      </c>
      <c r="U647" s="39"/>
    </row>
    <row r="648" spans="3:22" ht="25" x14ac:dyDescent="0.35">
      <c r="C648" s="55" t="s">
        <v>1364</v>
      </c>
      <c r="E648" s="56">
        <v>844</v>
      </c>
      <c r="G648" s="55" t="s">
        <v>513</v>
      </c>
      <c r="H648" s="55" t="s">
        <v>12</v>
      </c>
      <c r="I648" s="55">
        <v>106</v>
      </c>
      <c r="J648" s="55" t="s">
        <v>274</v>
      </c>
      <c r="K648" s="55">
        <v>29</v>
      </c>
      <c r="L648" s="39" t="s">
        <v>1533</v>
      </c>
      <c r="M648" s="39"/>
      <c r="N648" s="39" t="s">
        <v>1433</v>
      </c>
      <c r="P648" s="55" t="s">
        <v>49</v>
      </c>
      <c r="Q648" s="39" t="s">
        <v>1845</v>
      </c>
      <c r="R648" s="68" t="s">
        <v>1638</v>
      </c>
      <c r="T648" s="55" t="s">
        <v>67</v>
      </c>
      <c r="U648" s="39"/>
    </row>
    <row r="649" spans="3:22" ht="25" x14ac:dyDescent="0.35">
      <c r="C649" s="55" t="s">
        <v>741</v>
      </c>
      <c r="E649" s="56">
        <v>405</v>
      </c>
      <c r="G649" s="55" t="s">
        <v>742</v>
      </c>
      <c r="H649" s="55" t="s">
        <v>0</v>
      </c>
      <c r="I649" s="55">
        <v>106</v>
      </c>
      <c r="J649" s="55" t="s">
        <v>660</v>
      </c>
      <c r="K649" s="55" t="s">
        <v>787</v>
      </c>
      <c r="L649" s="39" t="s">
        <v>909</v>
      </c>
      <c r="M649" s="39"/>
      <c r="N649" s="39" t="s">
        <v>810</v>
      </c>
      <c r="P649" s="55" t="s">
        <v>52</v>
      </c>
      <c r="Q649" s="39" t="s">
        <v>1761</v>
      </c>
      <c r="R649" s="68"/>
      <c r="S649" s="44"/>
      <c r="T649" s="55" t="s">
        <v>64</v>
      </c>
      <c r="U649" s="39"/>
    </row>
    <row r="650" spans="3:22" ht="175" x14ac:dyDescent="0.35">
      <c r="C650" s="55" t="s">
        <v>1124</v>
      </c>
      <c r="E650" s="56">
        <v>553</v>
      </c>
      <c r="G650" s="55" t="s">
        <v>1125</v>
      </c>
      <c r="H650" s="55" t="s">
        <v>12</v>
      </c>
      <c r="I650" s="55">
        <v>106</v>
      </c>
      <c r="J650" s="55" t="s">
        <v>274</v>
      </c>
      <c r="K650" s="55" t="s">
        <v>1126</v>
      </c>
      <c r="L650" s="39" t="s">
        <v>1140</v>
      </c>
      <c r="M650" s="39"/>
      <c r="N650" s="39" t="s">
        <v>1127</v>
      </c>
      <c r="P650" s="55" t="s">
        <v>52</v>
      </c>
      <c r="Q650" s="39" t="s">
        <v>1845</v>
      </c>
      <c r="R650" s="68" t="s">
        <v>1638</v>
      </c>
      <c r="T650" s="55" t="s">
        <v>67</v>
      </c>
      <c r="U650" s="39"/>
    </row>
    <row r="651" spans="3:22" ht="37.5" x14ac:dyDescent="0.35">
      <c r="C651" s="55" t="s">
        <v>741</v>
      </c>
      <c r="E651" s="56">
        <v>407</v>
      </c>
      <c r="G651" s="55" t="s">
        <v>742</v>
      </c>
      <c r="H651" s="55" t="s">
        <v>12</v>
      </c>
      <c r="I651" s="55">
        <v>107</v>
      </c>
      <c r="J651" s="55" t="s">
        <v>788</v>
      </c>
      <c r="K651" s="55">
        <v>1</v>
      </c>
      <c r="L651" s="39" t="s">
        <v>911</v>
      </c>
      <c r="M651" s="39"/>
      <c r="N651" s="39" t="s">
        <v>830</v>
      </c>
      <c r="R651" s="68" t="s">
        <v>1638</v>
      </c>
      <c r="S651" s="39" t="s">
        <v>1819</v>
      </c>
      <c r="T651" s="55" t="s">
        <v>69</v>
      </c>
      <c r="U651" s="39"/>
      <c r="V651" s="55" t="s">
        <v>1721</v>
      </c>
    </row>
    <row r="652" spans="3:22" ht="37.5" x14ac:dyDescent="0.35">
      <c r="C652" s="55" t="s">
        <v>1563</v>
      </c>
      <c r="E652" s="56">
        <v>884</v>
      </c>
      <c r="G652" s="55" t="s">
        <v>54</v>
      </c>
      <c r="H652" s="55" t="s">
        <v>12</v>
      </c>
      <c r="I652" s="55">
        <v>107</v>
      </c>
      <c r="J652" s="55" t="s">
        <v>788</v>
      </c>
      <c r="K652" s="55">
        <v>2</v>
      </c>
      <c r="L652" s="39" t="s">
        <v>1564</v>
      </c>
      <c r="M652" s="39"/>
      <c r="N652" s="39" t="s">
        <v>1565</v>
      </c>
      <c r="R652" s="68" t="s">
        <v>1638</v>
      </c>
      <c r="S652" s="39" t="s">
        <v>1819</v>
      </c>
      <c r="T652" s="55" t="s">
        <v>69</v>
      </c>
      <c r="U652" s="39"/>
      <c r="V652" s="55" t="s">
        <v>1721</v>
      </c>
    </row>
    <row r="653" spans="3:22" x14ac:dyDescent="0.3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3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0" x14ac:dyDescent="0.3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7.5" x14ac:dyDescent="0.35">
      <c r="C656" s="55" t="s">
        <v>1166</v>
      </c>
      <c r="E656" s="56">
        <v>656</v>
      </c>
      <c r="G656" s="55" t="s">
        <v>742</v>
      </c>
      <c r="H656" s="55" t="s">
        <v>12</v>
      </c>
      <c r="I656" s="55">
        <v>108</v>
      </c>
      <c r="J656" s="55" t="s">
        <v>1177</v>
      </c>
      <c r="K656" s="55">
        <v>5</v>
      </c>
      <c r="L656" s="39" t="s">
        <v>1338</v>
      </c>
      <c r="M656" s="39"/>
      <c r="N656" s="39" t="s">
        <v>1243</v>
      </c>
      <c r="P656" s="55" t="s">
        <v>52</v>
      </c>
      <c r="Q656" s="39" t="s">
        <v>1845</v>
      </c>
      <c r="R656" s="68" t="s">
        <v>1638</v>
      </c>
      <c r="T656" s="55" t="s">
        <v>67</v>
      </c>
      <c r="U656" s="39"/>
    </row>
    <row r="657" spans="3:22" ht="25" x14ac:dyDescent="0.35">
      <c r="C657" s="55" t="s">
        <v>1166</v>
      </c>
      <c r="E657" s="56">
        <v>657</v>
      </c>
      <c r="G657" s="55" t="s">
        <v>742</v>
      </c>
      <c r="H657" s="55" t="s">
        <v>12</v>
      </c>
      <c r="I657" s="55">
        <v>108</v>
      </c>
      <c r="J657" s="55" t="s">
        <v>1177</v>
      </c>
      <c r="K657" s="55">
        <v>12</v>
      </c>
      <c r="L657" s="39" t="s">
        <v>1339</v>
      </c>
      <c r="M657" s="39"/>
      <c r="N657" s="39" t="s">
        <v>1244</v>
      </c>
      <c r="P657" s="55" t="s">
        <v>52</v>
      </c>
      <c r="Q657" s="39" t="s">
        <v>1713</v>
      </c>
      <c r="R657" s="68" t="s">
        <v>1638</v>
      </c>
      <c r="S657" s="44"/>
      <c r="T657" s="55" t="s">
        <v>64</v>
      </c>
      <c r="U657" s="39"/>
    </row>
    <row r="658" spans="3:22" ht="25" x14ac:dyDescent="0.35">
      <c r="C658" s="55" t="s">
        <v>48</v>
      </c>
      <c r="E658" s="56">
        <v>68</v>
      </c>
      <c r="G658" s="55" t="s">
        <v>27</v>
      </c>
      <c r="H658" s="55" t="s">
        <v>12</v>
      </c>
      <c r="I658" s="55">
        <v>108</v>
      </c>
      <c r="J658" s="55" t="s">
        <v>255</v>
      </c>
      <c r="K658" s="55">
        <v>12</v>
      </c>
      <c r="L658" s="39" t="s">
        <v>256</v>
      </c>
      <c r="M658" s="39"/>
      <c r="N658" s="39" t="s">
        <v>257</v>
      </c>
      <c r="P658" s="55" t="s">
        <v>52</v>
      </c>
      <c r="Q658" s="39" t="s">
        <v>1713</v>
      </c>
      <c r="R658" s="68" t="s">
        <v>1638</v>
      </c>
      <c r="T658" s="55" t="s">
        <v>64</v>
      </c>
      <c r="U658" s="39"/>
    </row>
    <row r="659" spans="3:22" ht="37.5" x14ac:dyDescent="0.35">
      <c r="C659" s="55" t="s">
        <v>39</v>
      </c>
      <c r="E659" s="56">
        <v>95</v>
      </c>
      <c r="G659" s="55" t="s">
        <v>40</v>
      </c>
      <c r="H659" s="55" t="s">
        <v>0</v>
      </c>
      <c r="I659" s="55">
        <v>108</v>
      </c>
      <c r="J659" s="55" t="s">
        <v>255</v>
      </c>
      <c r="K659" s="55">
        <v>12</v>
      </c>
      <c r="L659" s="39" t="s">
        <v>325</v>
      </c>
      <c r="M659" s="39"/>
      <c r="N659" s="39" t="s">
        <v>326</v>
      </c>
      <c r="P659" s="55" t="s">
        <v>52</v>
      </c>
      <c r="Q659" s="39" t="s">
        <v>1713</v>
      </c>
      <c r="R659" s="68"/>
      <c r="S659" s="44"/>
      <c r="T659" s="55" t="s">
        <v>64</v>
      </c>
      <c r="U659" s="39"/>
    </row>
    <row r="660" spans="3:22" ht="25" x14ac:dyDescent="0.35">
      <c r="C660" s="55" t="s">
        <v>367</v>
      </c>
      <c r="E660" s="56">
        <v>162</v>
      </c>
      <c r="G660" s="55" t="s">
        <v>368</v>
      </c>
      <c r="H660" s="55" t="s">
        <v>12</v>
      </c>
      <c r="I660" s="55">
        <v>108</v>
      </c>
      <c r="J660" s="55" t="s">
        <v>255</v>
      </c>
      <c r="K660" s="55">
        <v>12</v>
      </c>
      <c r="L660" s="39" t="s">
        <v>444</v>
      </c>
      <c r="M660" s="39"/>
      <c r="N660" s="39" t="s">
        <v>497</v>
      </c>
      <c r="P660" s="55" t="s">
        <v>52</v>
      </c>
      <c r="Q660" s="39" t="s">
        <v>1713</v>
      </c>
      <c r="R660" s="68" t="s">
        <v>1638</v>
      </c>
      <c r="S660" s="44"/>
      <c r="T660" s="55" t="s">
        <v>64</v>
      </c>
      <c r="U660" s="39"/>
    </row>
    <row r="661" spans="3:22" ht="25" x14ac:dyDescent="0.35">
      <c r="C661" s="55" t="s">
        <v>512</v>
      </c>
      <c r="E661" s="56">
        <v>219</v>
      </c>
      <c r="G661" s="55" t="s">
        <v>513</v>
      </c>
      <c r="H661" s="55" t="s">
        <v>12</v>
      </c>
      <c r="I661" s="55">
        <v>108</v>
      </c>
      <c r="J661" s="55" t="s">
        <v>255</v>
      </c>
      <c r="K661" s="55">
        <v>12</v>
      </c>
      <c r="L661" s="39" t="s">
        <v>569</v>
      </c>
      <c r="M661" s="39"/>
      <c r="N661" s="39" t="s">
        <v>630</v>
      </c>
      <c r="P661" s="55" t="s">
        <v>52</v>
      </c>
      <c r="Q661" s="39" t="s">
        <v>1713</v>
      </c>
      <c r="R661" s="68" t="s">
        <v>1638</v>
      </c>
      <c r="S661" s="44"/>
      <c r="T661" s="55" t="s">
        <v>64</v>
      </c>
      <c r="U661" s="39"/>
    </row>
    <row r="662" spans="3:22" ht="25" x14ac:dyDescent="0.35">
      <c r="C662" s="55" t="s">
        <v>741</v>
      </c>
      <c r="E662" s="56">
        <v>409</v>
      </c>
      <c r="G662" s="55" t="s">
        <v>742</v>
      </c>
      <c r="H662" s="55" t="s">
        <v>12</v>
      </c>
      <c r="I662" s="55">
        <v>108</v>
      </c>
      <c r="J662" s="55" t="s">
        <v>255</v>
      </c>
      <c r="K662" s="55">
        <v>12</v>
      </c>
      <c r="L662" s="39" t="s">
        <v>913</v>
      </c>
      <c r="M662" s="39"/>
      <c r="N662" s="39" t="s">
        <v>832</v>
      </c>
      <c r="P662" s="55" t="s">
        <v>52</v>
      </c>
      <c r="Q662" s="39" t="s">
        <v>1713</v>
      </c>
      <c r="R662" s="68" t="s">
        <v>1638</v>
      </c>
      <c r="S662" s="44"/>
      <c r="T662" s="55" t="s">
        <v>64</v>
      </c>
      <c r="U662" s="39"/>
    </row>
    <row r="663" spans="3:22" ht="25" x14ac:dyDescent="0.35">
      <c r="C663" s="55" t="s">
        <v>1124</v>
      </c>
      <c r="E663" s="56">
        <v>558</v>
      </c>
      <c r="G663" s="55" t="s">
        <v>1125</v>
      </c>
      <c r="H663" s="55" t="s">
        <v>41</v>
      </c>
      <c r="I663" s="55">
        <v>108</v>
      </c>
      <c r="J663" s="55" t="s">
        <v>255</v>
      </c>
      <c r="K663" s="55">
        <v>12</v>
      </c>
      <c r="L663" s="39" t="s">
        <v>1145</v>
      </c>
      <c r="M663" s="39"/>
      <c r="N663" s="39" t="s">
        <v>1132</v>
      </c>
      <c r="P663" s="55" t="s">
        <v>52</v>
      </c>
      <c r="Q663" s="39" t="s">
        <v>1713</v>
      </c>
      <c r="R663" s="68" t="s">
        <v>1638</v>
      </c>
      <c r="S663" s="44"/>
      <c r="T663" s="55" t="s">
        <v>64</v>
      </c>
      <c r="U663" s="39"/>
    </row>
    <row r="664" spans="3:22" ht="25" x14ac:dyDescent="0.35">
      <c r="C664" s="55" t="s">
        <v>741</v>
      </c>
      <c r="E664" s="56">
        <v>410</v>
      </c>
      <c r="G664" s="55" t="s">
        <v>742</v>
      </c>
      <c r="H664" s="55" t="s">
        <v>12</v>
      </c>
      <c r="I664" s="55">
        <v>109</v>
      </c>
      <c r="J664" s="55" t="s">
        <v>790</v>
      </c>
      <c r="K664" s="55">
        <v>5</v>
      </c>
      <c r="L664" s="39" t="s">
        <v>914</v>
      </c>
      <c r="M664" s="39"/>
      <c r="N664" s="39" t="s">
        <v>810</v>
      </c>
      <c r="P664" s="55" t="s">
        <v>52</v>
      </c>
      <c r="Q664" s="39" t="s">
        <v>1845</v>
      </c>
      <c r="R664" s="68" t="s">
        <v>1638</v>
      </c>
      <c r="T664" s="55" t="s">
        <v>67</v>
      </c>
      <c r="U664" s="39"/>
    </row>
    <row r="665" spans="3:22" ht="25" x14ac:dyDescent="0.35">
      <c r="C665" s="55" t="s">
        <v>741</v>
      </c>
      <c r="E665" s="56">
        <v>411</v>
      </c>
      <c r="G665" s="55" t="s">
        <v>742</v>
      </c>
      <c r="H665" s="55" t="s">
        <v>12</v>
      </c>
      <c r="I665" s="55">
        <v>109</v>
      </c>
      <c r="J665" s="55" t="s">
        <v>661</v>
      </c>
      <c r="K665" s="55">
        <v>12</v>
      </c>
      <c r="L665" s="39" t="s">
        <v>915</v>
      </c>
      <c r="M665" s="39"/>
      <c r="N665" s="39" t="s">
        <v>810</v>
      </c>
      <c r="P665" s="55" t="s">
        <v>52</v>
      </c>
      <c r="Q665" s="39" t="s">
        <v>1845</v>
      </c>
      <c r="R665" s="68" t="s">
        <v>1638</v>
      </c>
      <c r="T665" s="55" t="s">
        <v>67</v>
      </c>
      <c r="U665" s="39"/>
    </row>
    <row r="666" spans="3:22" ht="87.5" x14ac:dyDescent="0.35">
      <c r="C666" s="55" t="s">
        <v>1364</v>
      </c>
      <c r="E666" s="56">
        <v>846</v>
      </c>
      <c r="G666" s="55" t="s">
        <v>513</v>
      </c>
      <c r="H666" s="55" t="s">
        <v>12</v>
      </c>
      <c r="I666" s="55">
        <v>109</v>
      </c>
      <c r="J666" s="55" t="s">
        <v>661</v>
      </c>
      <c r="K666" s="55">
        <v>12</v>
      </c>
      <c r="L666" s="39" t="s">
        <v>1534</v>
      </c>
      <c r="M666" s="39"/>
      <c r="N666" s="39" t="s">
        <v>1435</v>
      </c>
      <c r="P666" s="55" t="s">
        <v>52</v>
      </c>
      <c r="Q666" s="39" t="s">
        <v>1845</v>
      </c>
      <c r="R666" s="68" t="s">
        <v>1638</v>
      </c>
      <c r="T666" s="55" t="s">
        <v>67</v>
      </c>
      <c r="U666" s="39"/>
    </row>
    <row r="667" spans="3:22" ht="25" x14ac:dyDescent="0.3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 x14ac:dyDescent="0.35">
      <c r="C668" s="55" t="s">
        <v>741</v>
      </c>
      <c r="E668" s="56">
        <v>412</v>
      </c>
      <c r="G668" s="55" t="s">
        <v>742</v>
      </c>
      <c r="H668" s="55" t="s">
        <v>12</v>
      </c>
      <c r="I668" s="55">
        <v>109</v>
      </c>
      <c r="J668" s="55" t="s">
        <v>661</v>
      </c>
      <c r="K668" s="55">
        <v>22</v>
      </c>
      <c r="L668" s="39" t="s">
        <v>916</v>
      </c>
      <c r="M668" s="39"/>
      <c r="N668" s="39" t="s">
        <v>810</v>
      </c>
      <c r="P668" s="55" t="s">
        <v>52</v>
      </c>
      <c r="Q668" s="39" t="s">
        <v>1823</v>
      </c>
      <c r="R668" s="68" t="s">
        <v>1638</v>
      </c>
      <c r="T668" s="55" t="s">
        <v>64</v>
      </c>
      <c r="U668" s="39"/>
    </row>
    <row r="669" spans="3:22" ht="25" x14ac:dyDescent="0.35">
      <c r="C669" s="55" t="s">
        <v>1364</v>
      </c>
      <c r="E669" s="56">
        <v>847</v>
      </c>
      <c r="G669" s="55" t="s">
        <v>513</v>
      </c>
      <c r="H669" s="55" t="s">
        <v>12</v>
      </c>
      <c r="I669" s="55">
        <v>109</v>
      </c>
      <c r="J669" s="55" t="s">
        <v>661</v>
      </c>
      <c r="K669" s="55">
        <v>22</v>
      </c>
      <c r="L669" s="39" t="s">
        <v>1535</v>
      </c>
      <c r="M669" s="39"/>
      <c r="P669" s="55" t="s">
        <v>52</v>
      </c>
      <c r="Q669" s="39" t="s">
        <v>1845</v>
      </c>
      <c r="R669" s="68" t="s">
        <v>1638</v>
      </c>
      <c r="T669" s="55" t="s">
        <v>67</v>
      </c>
      <c r="U669" s="39"/>
    </row>
    <row r="670" spans="3:22" ht="37.5" x14ac:dyDescent="0.35">
      <c r="C670" s="55" t="s">
        <v>1166</v>
      </c>
      <c r="E670" s="56">
        <v>658</v>
      </c>
      <c r="G670" s="55" t="s">
        <v>742</v>
      </c>
      <c r="H670" s="55" t="s">
        <v>12</v>
      </c>
      <c r="I670" s="55">
        <v>109</v>
      </c>
      <c r="J670" s="55" t="s">
        <v>661</v>
      </c>
      <c r="K670" s="55">
        <v>26</v>
      </c>
      <c r="L670" s="39" t="s">
        <v>1340</v>
      </c>
      <c r="M670" s="39"/>
      <c r="N670" s="39" t="s">
        <v>1245</v>
      </c>
      <c r="P670" s="55" t="s">
        <v>52</v>
      </c>
      <c r="Q670" s="39" t="s">
        <v>1823</v>
      </c>
      <c r="R670" s="68" t="s">
        <v>1638</v>
      </c>
      <c r="T670" s="55" t="s">
        <v>64</v>
      </c>
      <c r="U670" s="39"/>
    </row>
    <row r="671" spans="3:22" ht="25" x14ac:dyDescent="0.3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7.5" x14ac:dyDescent="0.35">
      <c r="C672" s="55" t="s">
        <v>1166</v>
      </c>
      <c r="E672" s="56">
        <v>659</v>
      </c>
      <c r="G672" s="55" t="s">
        <v>742</v>
      </c>
      <c r="H672" s="55" t="s">
        <v>12</v>
      </c>
      <c r="I672" s="55">
        <v>109</v>
      </c>
      <c r="J672" s="55" t="s">
        <v>661</v>
      </c>
      <c r="K672" s="55">
        <v>29</v>
      </c>
      <c r="L672" s="39" t="s">
        <v>1341</v>
      </c>
      <c r="M672" s="39"/>
      <c r="N672" s="39" t="s">
        <v>1246</v>
      </c>
      <c r="P672" s="55" t="s">
        <v>52</v>
      </c>
      <c r="Q672" s="39" t="s">
        <v>1823</v>
      </c>
      <c r="R672" s="68" t="s">
        <v>1638</v>
      </c>
      <c r="T672" s="55" t="s">
        <v>64</v>
      </c>
      <c r="U672" s="39"/>
    </row>
    <row r="673" spans="3:22" ht="37.5" x14ac:dyDescent="0.35">
      <c r="C673" s="55" t="s">
        <v>1166</v>
      </c>
      <c r="E673" s="56">
        <v>660</v>
      </c>
      <c r="G673" s="55" t="s">
        <v>742</v>
      </c>
      <c r="H673" s="55" t="s">
        <v>12</v>
      </c>
      <c r="I673" s="55">
        <v>110</v>
      </c>
      <c r="J673" s="55" t="s">
        <v>661</v>
      </c>
      <c r="K673" s="55">
        <v>1</v>
      </c>
      <c r="L673" s="39" t="s">
        <v>1342</v>
      </c>
      <c r="M673" s="39"/>
      <c r="N673" s="39" t="s">
        <v>13</v>
      </c>
      <c r="R673" s="68"/>
      <c r="S673" s="39" t="s">
        <v>1819</v>
      </c>
      <c r="T673" s="55" t="s">
        <v>69</v>
      </c>
      <c r="U673" s="39" t="s">
        <v>1811</v>
      </c>
      <c r="V673" s="55" t="s">
        <v>1721</v>
      </c>
    </row>
    <row r="674" spans="3:22" ht="62.5" x14ac:dyDescent="0.35">
      <c r="C674" s="55" t="s">
        <v>1166</v>
      </c>
      <c r="E674" s="56">
        <v>661</v>
      </c>
      <c r="G674" s="55" t="s">
        <v>742</v>
      </c>
      <c r="H674" s="55" t="s">
        <v>12</v>
      </c>
      <c r="I674" s="55">
        <v>110</v>
      </c>
      <c r="J674" s="55" t="s">
        <v>661</v>
      </c>
      <c r="K674" s="55">
        <v>1</v>
      </c>
      <c r="L674" s="39" t="s">
        <v>1343</v>
      </c>
      <c r="M674" s="39"/>
      <c r="N674" s="39" t="s">
        <v>1247</v>
      </c>
      <c r="P674" s="55" t="s">
        <v>52</v>
      </c>
      <c r="Q674" s="39" t="s">
        <v>1823</v>
      </c>
      <c r="R674" s="68" t="s">
        <v>1638</v>
      </c>
      <c r="T674" s="55" t="s">
        <v>64</v>
      </c>
      <c r="U674" s="39"/>
    </row>
    <row r="675" spans="3:22" ht="37.5" x14ac:dyDescent="0.35">
      <c r="C675" s="55" t="s">
        <v>1364</v>
      </c>
      <c r="E675" s="56">
        <v>848</v>
      </c>
      <c r="G675" s="55" t="s">
        <v>513</v>
      </c>
      <c r="H675" s="55" t="s">
        <v>12</v>
      </c>
      <c r="I675" s="55">
        <v>110</v>
      </c>
      <c r="J675" s="55" t="s">
        <v>661</v>
      </c>
      <c r="K675" s="55">
        <v>1</v>
      </c>
      <c r="L675" s="39" t="s">
        <v>1536</v>
      </c>
      <c r="M675" s="39"/>
      <c r="R675" s="68"/>
      <c r="S675" s="39" t="s">
        <v>1819</v>
      </c>
      <c r="T675" s="55" t="s">
        <v>69</v>
      </c>
      <c r="U675" s="39" t="s">
        <v>1811</v>
      </c>
      <c r="V675" s="55" t="s">
        <v>1721</v>
      </c>
    </row>
    <row r="676" spans="3:22" x14ac:dyDescent="0.35">
      <c r="C676" s="55" t="s">
        <v>741</v>
      </c>
      <c r="E676" s="56">
        <v>413</v>
      </c>
      <c r="G676" s="55" t="s">
        <v>742</v>
      </c>
      <c r="H676" s="55" t="s">
        <v>0</v>
      </c>
      <c r="I676" s="55">
        <v>110</v>
      </c>
      <c r="J676" s="55" t="s">
        <v>661</v>
      </c>
      <c r="K676" s="55">
        <v>3</v>
      </c>
      <c r="L676" s="39" t="s">
        <v>917</v>
      </c>
      <c r="M676" s="39"/>
      <c r="N676" s="39" t="s">
        <v>810</v>
      </c>
      <c r="P676" s="55" t="s">
        <v>52</v>
      </c>
      <c r="Q676" s="39" t="s">
        <v>1760</v>
      </c>
      <c r="R676" s="68"/>
      <c r="S676" s="44"/>
      <c r="T676" s="55" t="s">
        <v>64</v>
      </c>
      <c r="U676" s="39"/>
    </row>
    <row r="677" spans="3:22" ht="25" x14ac:dyDescent="0.35">
      <c r="C677" s="55" t="s">
        <v>1166</v>
      </c>
      <c r="E677" s="56">
        <v>662</v>
      </c>
      <c r="G677" s="55" t="s">
        <v>742</v>
      </c>
      <c r="H677" s="55" t="s">
        <v>12</v>
      </c>
      <c r="I677" s="55">
        <v>110</v>
      </c>
      <c r="J677" s="55" t="s">
        <v>661</v>
      </c>
      <c r="K677" s="55">
        <v>4</v>
      </c>
      <c r="L677" s="39" t="s">
        <v>1344</v>
      </c>
      <c r="M677" s="39"/>
      <c r="N677" s="39" t="s">
        <v>13</v>
      </c>
      <c r="P677" s="55" t="s">
        <v>52</v>
      </c>
      <c r="Q677" s="39" t="s">
        <v>1823</v>
      </c>
      <c r="R677" s="68" t="s">
        <v>1638</v>
      </c>
      <c r="T677" s="55" t="s">
        <v>64</v>
      </c>
      <c r="U677" s="39"/>
    </row>
    <row r="678" spans="3:22" ht="37.5" x14ac:dyDescent="0.3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x14ac:dyDescent="0.35">
      <c r="C679" s="55" t="s">
        <v>1364</v>
      </c>
      <c r="E679" s="56">
        <v>849</v>
      </c>
      <c r="G679" s="55" t="s">
        <v>513</v>
      </c>
      <c r="H679" s="55" t="s">
        <v>0</v>
      </c>
      <c r="I679" s="55">
        <v>110</v>
      </c>
      <c r="J679" s="55" t="s">
        <v>661</v>
      </c>
      <c r="K679" s="55">
        <v>5</v>
      </c>
      <c r="L679" s="39" t="s">
        <v>1537</v>
      </c>
      <c r="M679" s="39"/>
      <c r="R679" s="68"/>
      <c r="T679" s="55" t="s">
        <v>69</v>
      </c>
      <c r="U679" s="39"/>
      <c r="V679" s="55" t="s">
        <v>51</v>
      </c>
    </row>
    <row r="680" spans="3:22" x14ac:dyDescent="0.3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 x14ac:dyDescent="0.3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3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 x14ac:dyDescent="0.35">
      <c r="C683" s="55" t="s">
        <v>1166</v>
      </c>
      <c r="E683" s="56">
        <v>663</v>
      </c>
      <c r="G683" s="55" t="s">
        <v>742</v>
      </c>
      <c r="H683" s="55" t="s">
        <v>12</v>
      </c>
      <c r="I683" s="55">
        <v>110</v>
      </c>
      <c r="J683" s="55" t="s">
        <v>1178</v>
      </c>
      <c r="K683" s="55">
        <v>11</v>
      </c>
      <c r="L683" s="39" t="s">
        <v>1345</v>
      </c>
      <c r="M683" s="39"/>
      <c r="N683" s="39" t="s">
        <v>13</v>
      </c>
      <c r="P683" s="55" t="s">
        <v>50</v>
      </c>
      <c r="Q683" s="39" t="s">
        <v>1845</v>
      </c>
      <c r="R683" s="68" t="s">
        <v>1638</v>
      </c>
      <c r="T683" s="55" t="s">
        <v>65</v>
      </c>
      <c r="U683" s="39"/>
    </row>
    <row r="684" spans="3:22" ht="25" x14ac:dyDescent="0.3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 x14ac:dyDescent="0.3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3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 x14ac:dyDescent="0.3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 x14ac:dyDescent="0.35">
      <c r="C688" s="55" t="s">
        <v>39</v>
      </c>
      <c r="E688" s="56">
        <v>96</v>
      </c>
      <c r="G688" s="55" t="s">
        <v>40</v>
      </c>
      <c r="H688" s="55" t="s">
        <v>12</v>
      </c>
      <c r="I688" s="55">
        <v>111</v>
      </c>
      <c r="J688" s="55" t="s">
        <v>275</v>
      </c>
      <c r="K688" s="55">
        <v>4</v>
      </c>
      <c r="L688" s="39" t="s">
        <v>327</v>
      </c>
      <c r="M688" s="39"/>
      <c r="N688" s="39" t="s">
        <v>328</v>
      </c>
      <c r="P688" s="55" t="s">
        <v>52</v>
      </c>
      <c r="Q688" s="39" t="s">
        <v>1823</v>
      </c>
      <c r="R688" s="68" t="s">
        <v>1638</v>
      </c>
      <c r="T688" s="55" t="s">
        <v>64</v>
      </c>
      <c r="U688" s="39"/>
    </row>
    <row r="689" spans="3:22" x14ac:dyDescent="0.3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2.5" x14ac:dyDescent="0.35">
      <c r="C690" s="55" t="s">
        <v>512</v>
      </c>
      <c r="E690" s="56">
        <v>220</v>
      </c>
      <c r="G690" s="55" t="s">
        <v>513</v>
      </c>
      <c r="H690" s="55" t="s">
        <v>12</v>
      </c>
      <c r="I690" s="55">
        <v>111</v>
      </c>
      <c r="J690" s="55" t="s">
        <v>521</v>
      </c>
      <c r="K690" s="55">
        <v>25</v>
      </c>
      <c r="L690" s="39" t="s">
        <v>570</v>
      </c>
      <c r="M690" s="39"/>
      <c r="N690" s="39" t="s">
        <v>631</v>
      </c>
      <c r="R690" s="68" t="s">
        <v>1638</v>
      </c>
      <c r="S690" s="39" t="s">
        <v>1819</v>
      </c>
      <c r="T690" s="55" t="s">
        <v>69</v>
      </c>
      <c r="U690" s="39"/>
      <c r="V690" s="55" t="s">
        <v>1721</v>
      </c>
    </row>
    <row r="691" spans="3:22" ht="125" x14ac:dyDescent="0.35">
      <c r="C691" s="55" t="s">
        <v>512</v>
      </c>
      <c r="E691" s="56">
        <v>221</v>
      </c>
      <c r="G691" s="55" t="s">
        <v>513</v>
      </c>
      <c r="H691" s="55" t="s">
        <v>12</v>
      </c>
      <c r="I691" s="55">
        <v>111</v>
      </c>
      <c r="J691" s="57" t="s">
        <v>521</v>
      </c>
      <c r="K691" s="55">
        <v>26</v>
      </c>
      <c r="L691" s="39" t="s">
        <v>571</v>
      </c>
      <c r="M691" s="39"/>
      <c r="N691" s="39" t="s">
        <v>632</v>
      </c>
      <c r="R691" s="68" t="s">
        <v>1638</v>
      </c>
      <c r="S691" s="39" t="s">
        <v>1819</v>
      </c>
      <c r="T691" s="55" t="s">
        <v>69</v>
      </c>
      <c r="U691" s="39"/>
      <c r="V691" s="55" t="s">
        <v>1721</v>
      </c>
    </row>
    <row r="692" spans="3:22" ht="25" x14ac:dyDescent="0.35">
      <c r="C692" s="55" t="s">
        <v>658</v>
      </c>
      <c r="D692" s="56"/>
      <c r="E692" s="56">
        <v>257</v>
      </c>
      <c r="F692" s="56"/>
      <c r="G692" s="55" t="s">
        <v>659</v>
      </c>
      <c r="H692" s="55" t="s">
        <v>12</v>
      </c>
      <c r="I692" s="55">
        <v>112</v>
      </c>
      <c r="J692" s="57" t="s">
        <v>275</v>
      </c>
      <c r="K692" s="55">
        <v>1</v>
      </c>
      <c r="L692" s="39" t="s">
        <v>668</v>
      </c>
      <c r="M692" s="39"/>
      <c r="N692" s="39" t="s">
        <v>686</v>
      </c>
      <c r="P692" s="55" t="s">
        <v>52</v>
      </c>
      <c r="Q692" s="39" t="s">
        <v>1823</v>
      </c>
      <c r="R692" s="68"/>
      <c r="T692" s="55" t="s">
        <v>64</v>
      </c>
      <c r="U692" s="39"/>
    </row>
    <row r="693" spans="3:22" ht="25" x14ac:dyDescent="0.35">
      <c r="C693" s="55" t="s">
        <v>1364</v>
      </c>
      <c r="E693" s="56">
        <v>852</v>
      </c>
      <c r="G693" s="55" t="s">
        <v>513</v>
      </c>
      <c r="H693" s="55" t="s">
        <v>12</v>
      </c>
      <c r="I693" s="55">
        <v>112</v>
      </c>
      <c r="J693" s="55" t="s">
        <v>275</v>
      </c>
      <c r="K693" s="55">
        <v>1</v>
      </c>
      <c r="L693" s="39" t="s">
        <v>1539</v>
      </c>
      <c r="M693" s="39"/>
      <c r="P693" s="55" t="s">
        <v>52</v>
      </c>
      <c r="Q693" s="39" t="s">
        <v>1823</v>
      </c>
      <c r="R693" s="68"/>
      <c r="T693" s="55" t="s">
        <v>64</v>
      </c>
      <c r="U693" s="39"/>
    </row>
    <row r="694" spans="3:22" ht="37.5" x14ac:dyDescent="0.35">
      <c r="C694" s="55" t="s">
        <v>1166</v>
      </c>
      <c r="E694" s="56">
        <v>666</v>
      </c>
      <c r="G694" s="55" t="s">
        <v>742</v>
      </c>
      <c r="H694" s="55" t="s">
        <v>12</v>
      </c>
      <c r="I694" s="55">
        <v>112</v>
      </c>
      <c r="J694" s="55" t="s">
        <v>275</v>
      </c>
      <c r="K694" s="55">
        <v>2</v>
      </c>
      <c r="L694" s="39" t="s">
        <v>1348</v>
      </c>
      <c r="M694" s="39"/>
      <c r="N694" s="39" t="s">
        <v>1250</v>
      </c>
      <c r="R694" s="68" t="s">
        <v>1638</v>
      </c>
      <c r="S694" s="39" t="s">
        <v>1819</v>
      </c>
      <c r="T694" s="55" t="s">
        <v>69</v>
      </c>
      <c r="U694" s="39"/>
      <c r="V694" s="55" t="s">
        <v>1721</v>
      </c>
    </row>
    <row r="695" spans="3:22" ht="87.5" x14ac:dyDescent="0.35">
      <c r="C695" s="55" t="s">
        <v>658</v>
      </c>
      <c r="E695" s="56">
        <v>258</v>
      </c>
      <c r="G695" s="55" t="s">
        <v>659</v>
      </c>
      <c r="H695" s="55" t="s">
        <v>0</v>
      </c>
      <c r="I695" s="55">
        <v>112</v>
      </c>
      <c r="J695" s="55" t="s">
        <v>275</v>
      </c>
      <c r="K695" s="55">
        <v>4</v>
      </c>
      <c r="L695" s="39" t="s">
        <v>669</v>
      </c>
      <c r="M695" s="39"/>
      <c r="N695" s="39" t="s">
        <v>687</v>
      </c>
      <c r="P695" s="55" t="s">
        <v>52</v>
      </c>
      <c r="Q695" s="39" t="s">
        <v>1735</v>
      </c>
      <c r="R695" s="68"/>
      <c r="S695" s="44"/>
      <c r="T695" s="55" t="s">
        <v>64</v>
      </c>
      <c r="U695" s="39"/>
    </row>
    <row r="696" spans="3:22" ht="87.5" x14ac:dyDescent="0.35">
      <c r="C696" s="55" t="s">
        <v>741</v>
      </c>
      <c r="E696" s="56">
        <v>415</v>
      </c>
      <c r="G696" s="55" t="s">
        <v>742</v>
      </c>
      <c r="H696" s="55" t="s">
        <v>0</v>
      </c>
      <c r="I696" s="55">
        <v>112</v>
      </c>
      <c r="J696" s="55" t="s">
        <v>275</v>
      </c>
      <c r="K696" s="55">
        <v>4</v>
      </c>
      <c r="L696" s="39" t="s">
        <v>919</v>
      </c>
      <c r="M696" s="39"/>
      <c r="N696" s="39" t="s">
        <v>810</v>
      </c>
      <c r="P696" s="55" t="s">
        <v>52</v>
      </c>
      <c r="Q696" s="39" t="s">
        <v>1735</v>
      </c>
      <c r="R696" s="68"/>
      <c r="S696" s="44"/>
      <c r="T696" s="55" t="s">
        <v>64</v>
      </c>
      <c r="U696" s="39"/>
    </row>
    <row r="697" spans="3:22" ht="25" x14ac:dyDescent="0.35">
      <c r="C697" s="55" t="s">
        <v>741</v>
      </c>
      <c r="E697" s="56">
        <v>416</v>
      </c>
      <c r="G697" s="55" t="s">
        <v>742</v>
      </c>
      <c r="H697" s="55" t="s">
        <v>12</v>
      </c>
      <c r="I697" s="55">
        <v>112</v>
      </c>
      <c r="J697" s="55" t="s">
        <v>275</v>
      </c>
      <c r="K697" s="55">
        <v>4</v>
      </c>
      <c r="L697" s="39" t="s">
        <v>920</v>
      </c>
      <c r="M697" s="39"/>
      <c r="N697" s="39" t="s">
        <v>810</v>
      </c>
      <c r="P697" s="55" t="s">
        <v>52</v>
      </c>
      <c r="Q697" s="39" t="s">
        <v>1823</v>
      </c>
      <c r="R697" s="68" t="s">
        <v>1638</v>
      </c>
      <c r="T697" s="55" t="s">
        <v>64</v>
      </c>
      <c r="U697" s="39"/>
    </row>
    <row r="698" spans="3:22" ht="50" x14ac:dyDescent="0.35">
      <c r="C698" s="55" t="s">
        <v>658</v>
      </c>
      <c r="E698" s="56">
        <v>259</v>
      </c>
      <c r="G698" s="55" t="s">
        <v>659</v>
      </c>
      <c r="H698" s="55" t="s">
        <v>0</v>
      </c>
      <c r="I698" s="55">
        <v>112</v>
      </c>
      <c r="J698" s="55" t="s">
        <v>275</v>
      </c>
      <c r="K698" s="55">
        <v>7</v>
      </c>
      <c r="L698" s="39" t="s">
        <v>670</v>
      </c>
      <c r="M698" s="39"/>
      <c r="N698" s="39" t="s">
        <v>688</v>
      </c>
      <c r="P698" s="55" t="s">
        <v>52</v>
      </c>
      <c r="Q698" s="39" t="s">
        <v>1736</v>
      </c>
      <c r="R698" s="68"/>
      <c r="S698" s="44"/>
      <c r="T698" s="55" t="s">
        <v>64</v>
      </c>
      <c r="U698" s="39"/>
    </row>
    <row r="699" spans="3:22" ht="87.5" x14ac:dyDescent="0.35">
      <c r="C699" s="55" t="s">
        <v>1364</v>
      </c>
      <c r="E699" s="56">
        <v>853</v>
      </c>
      <c r="G699" s="55" t="s">
        <v>513</v>
      </c>
      <c r="H699" s="55" t="s">
        <v>0</v>
      </c>
      <c r="I699" s="55">
        <v>112</v>
      </c>
      <c r="J699" s="55" t="s">
        <v>275</v>
      </c>
      <c r="K699" s="55">
        <v>7</v>
      </c>
      <c r="L699" s="39" t="s">
        <v>1540</v>
      </c>
      <c r="M699" s="39"/>
      <c r="N699" s="39" t="s">
        <v>1437</v>
      </c>
      <c r="P699" s="55" t="s">
        <v>52</v>
      </c>
      <c r="Q699" s="39" t="s">
        <v>1737</v>
      </c>
      <c r="R699" s="68"/>
      <c r="S699" s="44"/>
      <c r="T699" s="55" t="s">
        <v>64</v>
      </c>
      <c r="U699" s="39"/>
    </row>
    <row r="700" spans="3:22" ht="50" x14ac:dyDescent="0.35">
      <c r="C700" s="55" t="s">
        <v>658</v>
      </c>
      <c r="E700" s="56">
        <v>260</v>
      </c>
      <c r="G700" s="55" t="s">
        <v>659</v>
      </c>
      <c r="H700" s="55" t="s">
        <v>0</v>
      </c>
      <c r="I700" s="55">
        <v>112</v>
      </c>
      <c r="J700" s="55" t="s">
        <v>275</v>
      </c>
      <c r="K700" s="55">
        <v>9</v>
      </c>
      <c r="L700" s="39" t="s">
        <v>671</v>
      </c>
      <c r="M700" s="39"/>
      <c r="N700" s="39" t="s">
        <v>688</v>
      </c>
      <c r="P700" s="55" t="s">
        <v>52</v>
      </c>
      <c r="Q700" s="39" t="s">
        <v>1736</v>
      </c>
      <c r="R700" s="68"/>
      <c r="S700" s="44"/>
      <c r="T700" s="55" t="s">
        <v>64</v>
      </c>
      <c r="U700" s="39"/>
    </row>
    <row r="701" spans="3:22" ht="87.5" x14ac:dyDescent="0.35">
      <c r="C701" s="55" t="s">
        <v>1364</v>
      </c>
      <c r="E701" s="56">
        <v>854</v>
      </c>
      <c r="G701" s="55" t="s">
        <v>513</v>
      </c>
      <c r="H701" s="55" t="s">
        <v>0</v>
      </c>
      <c r="I701" s="55">
        <v>112</v>
      </c>
      <c r="J701" s="55" t="s">
        <v>275</v>
      </c>
      <c r="K701" s="55">
        <v>9</v>
      </c>
      <c r="L701" s="39" t="s">
        <v>1540</v>
      </c>
      <c r="M701" s="39"/>
      <c r="N701" s="39" t="s">
        <v>1438</v>
      </c>
      <c r="P701" s="55" t="s">
        <v>52</v>
      </c>
      <c r="Q701" s="39" t="s">
        <v>1737</v>
      </c>
      <c r="R701" s="68"/>
      <c r="S701" s="44"/>
      <c r="T701" s="55" t="s">
        <v>64</v>
      </c>
      <c r="U701" s="39"/>
    </row>
    <row r="702" spans="3:22" ht="50" x14ac:dyDescent="0.35">
      <c r="C702" s="55" t="s">
        <v>658</v>
      </c>
      <c r="E702" s="56">
        <v>261</v>
      </c>
      <c r="G702" s="55" t="s">
        <v>659</v>
      </c>
      <c r="H702" s="55" t="s">
        <v>0</v>
      </c>
      <c r="I702" s="55">
        <v>112</v>
      </c>
      <c r="J702" s="55" t="s">
        <v>275</v>
      </c>
      <c r="K702" s="55">
        <v>11</v>
      </c>
      <c r="L702" s="39" t="s">
        <v>672</v>
      </c>
      <c r="M702" s="39"/>
      <c r="N702" s="39" t="s">
        <v>688</v>
      </c>
      <c r="P702" s="55" t="s">
        <v>52</v>
      </c>
      <c r="Q702" s="39" t="s">
        <v>1736</v>
      </c>
      <c r="R702" s="68"/>
      <c r="S702" s="44"/>
      <c r="T702" s="55" t="s">
        <v>64</v>
      </c>
      <c r="U702" s="39"/>
    </row>
    <row r="703" spans="3:22" ht="87.5" x14ac:dyDescent="0.35">
      <c r="C703" s="55" t="s">
        <v>1364</v>
      </c>
      <c r="E703" s="56">
        <v>855</v>
      </c>
      <c r="G703" s="55" t="s">
        <v>513</v>
      </c>
      <c r="H703" s="55" t="s">
        <v>0</v>
      </c>
      <c r="I703" s="55">
        <v>112</v>
      </c>
      <c r="J703" s="55" t="s">
        <v>275</v>
      </c>
      <c r="K703" s="55">
        <v>11</v>
      </c>
      <c r="L703" s="39" t="s">
        <v>1540</v>
      </c>
      <c r="M703" s="39"/>
      <c r="N703" s="39" t="s">
        <v>1439</v>
      </c>
      <c r="P703" s="55" t="s">
        <v>52</v>
      </c>
      <c r="Q703" s="39" t="s">
        <v>1737</v>
      </c>
      <c r="R703" s="68"/>
      <c r="S703" s="44"/>
      <c r="T703" s="55" t="s">
        <v>64</v>
      </c>
      <c r="U703" s="39"/>
    </row>
    <row r="704" spans="3:22" ht="75" x14ac:dyDescent="0.3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 x14ac:dyDescent="0.35">
      <c r="C705" s="55" t="s">
        <v>741</v>
      </c>
      <c r="E705" s="56">
        <v>417</v>
      </c>
      <c r="G705" s="55" t="s">
        <v>742</v>
      </c>
      <c r="H705" s="55" t="s">
        <v>12</v>
      </c>
      <c r="I705" s="55">
        <v>112</v>
      </c>
      <c r="J705" s="55" t="s">
        <v>275</v>
      </c>
      <c r="K705" s="55">
        <v>22</v>
      </c>
      <c r="L705" s="39" t="s">
        <v>921</v>
      </c>
      <c r="M705" s="39"/>
      <c r="N705" s="39" t="s">
        <v>810</v>
      </c>
      <c r="P705" s="55" t="s">
        <v>52</v>
      </c>
      <c r="Q705" s="39" t="s">
        <v>1823</v>
      </c>
      <c r="R705" s="68" t="s">
        <v>1638</v>
      </c>
      <c r="T705" s="55" t="s">
        <v>64</v>
      </c>
      <c r="U705" s="39"/>
    </row>
    <row r="706" spans="3:22" ht="100" x14ac:dyDescent="0.35">
      <c r="C706" s="55" t="s">
        <v>658</v>
      </c>
      <c r="E706" s="56">
        <v>262</v>
      </c>
      <c r="G706" s="55" t="s">
        <v>659</v>
      </c>
      <c r="H706" s="55" t="s">
        <v>0</v>
      </c>
      <c r="I706" s="55">
        <v>113</v>
      </c>
      <c r="J706" s="55" t="s">
        <v>275</v>
      </c>
      <c r="K706" s="55">
        <v>1</v>
      </c>
      <c r="L706" s="39" t="s">
        <v>673</v>
      </c>
      <c r="M706" s="39"/>
      <c r="N706" s="39" t="s">
        <v>689</v>
      </c>
      <c r="P706" s="55" t="s">
        <v>52</v>
      </c>
      <c r="Q706" s="39" t="s">
        <v>1771</v>
      </c>
      <c r="R706" s="68"/>
      <c r="S706" s="44"/>
      <c r="T706" s="55" t="s">
        <v>64</v>
      </c>
      <c r="U706" s="39"/>
    </row>
    <row r="707" spans="3:22" ht="100" x14ac:dyDescent="0.35">
      <c r="C707" s="55" t="s">
        <v>658</v>
      </c>
      <c r="E707" s="56">
        <v>263</v>
      </c>
      <c r="G707" s="55" t="s">
        <v>659</v>
      </c>
      <c r="H707" s="55" t="s">
        <v>0</v>
      </c>
      <c r="I707" s="55">
        <v>113</v>
      </c>
      <c r="J707" s="55" t="s">
        <v>275</v>
      </c>
      <c r="K707" s="55">
        <v>4</v>
      </c>
      <c r="L707" s="39" t="s">
        <v>674</v>
      </c>
      <c r="M707" s="39"/>
      <c r="N707" s="39" t="s">
        <v>689</v>
      </c>
      <c r="P707" s="55" t="s">
        <v>52</v>
      </c>
      <c r="Q707" s="39" t="s">
        <v>1771</v>
      </c>
      <c r="R707" s="68"/>
      <c r="S707" s="44"/>
      <c r="T707" s="55" t="s">
        <v>64</v>
      </c>
      <c r="U707" s="39"/>
    </row>
    <row r="708" spans="3:22" ht="100" x14ac:dyDescent="0.35">
      <c r="C708" s="55" t="s">
        <v>658</v>
      </c>
      <c r="E708" s="56">
        <v>264</v>
      </c>
      <c r="G708" s="55" t="s">
        <v>659</v>
      </c>
      <c r="H708" s="55" t="s">
        <v>0</v>
      </c>
      <c r="I708" s="55">
        <v>113</v>
      </c>
      <c r="J708" s="55" t="s">
        <v>275</v>
      </c>
      <c r="K708" s="55">
        <v>7</v>
      </c>
      <c r="L708" s="39" t="s">
        <v>675</v>
      </c>
      <c r="M708" s="39"/>
      <c r="N708" s="39" t="s">
        <v>689</v>
      </c>
      <c r="P708" s="55" t="s">
        <v>52</v>
      </c>
      <c r="Q708" s="39" t="s">
        <v>1771</v>
      </c>
      <c r="R708" s="68"/>
      <c r="S708" s="44"/>
      <c r="T708" s="55" t="s">
        <v>64</v>
      </c>
      <c r="U708" s="39"/>
    </row>
    <row r="709" spans="3:22" ht="37.5" x14ac:dyDescent="0.35">
      <c r="C709" s="55" t="s">
        <v>1364</v>
      </c>
      <c r="E709" s="56">
        <v>857</v>
      </c>
      <c r="G709" s="55" t="s">
        <v>513</v>
      </c>
      <c r="H709" s="55" t="s">
        <v>12</v>
      </c>
      <c r="I709" s="55">
        <v>113</v>
      </c>
      <c r="J709" s="55" t="s">
        <v>275</v>
      </c>
      <c r="K709" s="55">
        <v>19</v>
      </c>
      <c r="L709" s="39" t="s">
        <v>1542</v>
      </c>
      <c r="M709" s="39"/>
      <c r="P709" s="55" t="s">
        <v>52</v>
      </c>
      <c r="Q709" s="39" t="s">
        <v>1823</v>
      </c>
      <c r="R709" s="68"/>
      <c r="T709" s="55" t="s">
        <v>64</v>
      </c>
      <c r="U709" s="39"/>
    </row>
    <row r="710" spans="3:22" ht="37.5" x14ac:dyDescent="0.3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0" x14ac:dyDescent="0.35">
      <c r="C711" s="55" t="s">
        <v>741</v>
      </c>
      <c r="E711" s="56">
        <v>418</v>
      </c>
      <c r="G711" s="55" t="s">
        <v>742</v>
      </c>
      <c r="H711" s="55" t="s">
        <v>0</v>
      </c>
      <c r="I711" s="55">
        <v>113</v>
      </c>
      <c r="J711" s="55" t="s">
        <v>275</v>
      </c>
      <c r="K711" s="55" t="s">
        <v>792</v>
      </c>
      <c r="L711" s="39" t="s">
        <v>922</v>
      </c>
      <c r="M711" s="39"/>
      <c r="N711" s="39" t="s">
        <v>810</v>
      </c>
      <c r="P711" s="55" t="s">
        <v>52</v>
      </c>
      <c r="Q711" s="39" t="s">
        <v>1738</v>
      </c>
      <c r="R711" s="68"/>
      <c r="S711" s="44"/>
      <c r="T711" s="55" t="s">
        <v>64</v>
      </c>
      <c r="U711" s="39"/>
    </row>
    <row r="712" spans="3:22" ht="25" x14ac:dyDescent="0.3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1845</v>
      </c>
      <c r="R712" s="68" t="s">
        <v>1638</v>
      </c>
      <c r="T712" s="55" t="s">
        <v>67</v>
      </c>
      <c r="U712" s="39"/>
    </row>
    <row r="713" spans="3:22" ht="75" x14ac:dyDescent="0.35">
      <c r="C713" s="55" t="s">
        <v>367</v>
      </c>
      <c r="D713" s="56"/>
      <c r="E713" s="56">
        <v>157</v>
      </c>
      <c r="F713" s="56"/>
      <c r="G713" s="55" t="s">
        <v>368</v>
      </c>
      <c r="H713" s="55" t="s">
        <v>12</v>
      </c>
      <c r="I713" s="55">
        <v>114</v>
      </c>
      <c r="J713" s="55" t="s">
        <v>275</v>
      </c>
      <c r="K713" s="55">
        <v>15</v>
      </c>
      <c r="L713" s="39" t="s">
        <v>439</v>
      </c>
      <c r="M713" s="39"/>
      <c r="N713" s="39" t="s">
        <v>492</v>
      </c>
      <c r="R713" s="68" t="s">
        <v>1638</v>
      </c>
      <c r="S713" s="39" t="s">
        <v>1819</v>
      </c>
      <c r="T713" s="55" t="s">
        <v>69</v>
      </c>
      <c r="U713" s="39"/>
      <c r="V713" s="55" t="s">
        <v>1721</v>
      </c>
    </row>
    <row r="714" spans="3:22" ht="25" x14ac:dyDescent="0.35">
      <c r="C714" s="55" t="s">
        <v>741</v>
      </c>
      <c r="E714" s="56">
        <v>419</v>
      </c>
      <c r="G714" s="55" t="s">
        <v>742</v>
      </c>
      <c r="H714" s="55" t="s">
        <v>12</v>
      </c>
      <c r="I714" s="55">
        <v>114</v>
      </c>
      <c r="J714" s="55" t="s">
        <v>275</v>
      </c>
      <c r="K714" s="55" t="s">
        <v>793</v>
      </c>
      <c r="L714" s="39" t="s">
        <v>923</v>
      </c>
      <c r="M714" s="39"/>
      <c r="N714" s="39" t="s">
        <v>810</v>
      </c>
      <c r="P714" s="55" t="s">
        <v>52</v>
      </c>
      <c r="Q714" s="39" t="s">
        <v>1713</v>
      </c>
      <c r="R714" s="68" t="s">
        <v>1638</v>
      </c>
      <c r="S714" s="44"/>
      <c r="T714" s="55" t="s">
        <v>64</v>
      </c>
      <c r="U714" s="39"/>
    </row>
    <row r="715" spans="3:22" ht="37.5" x14ac:dyDescent="0.35">
      <c r="C715" s="55" t="s">
        <v>1364</v>
      </c>
      <c r="E715" s="56">
        <v>859</v>
      </c>
      <c r="G715" s="55" t="s">
        <v>513</v>
      </c>
      <c r="H715" s="55" t="s">
        <v>12</v>
      </c>
      <c r="I715" s="55">
        <v>115</v>
      </c>
      <c r="J715" s="55" t="s">
        <v>275</v>
      </c>
      <c r="K715" s="55">
        <v>2</v>
      </c>
      <c r="L715" s="39" t="s">
        <v>1544</v>
      </c>
      <c r="M715" s="39"/>
      <c r="R715" s="68" t="s">
        <v>1638</v>
      </c>
      <c r="S715" s="39" t="s">
        <v>1819</v>
      </c>
      <c r="T715" s="55" t="s">
        <v>69</v>
      </c>
      <c r="U715" s="39"/>
      <c r="V715" s="55" t="s">
        <v>1721</v>
      </c>
    </row>
    <row r="716" spans="3:22" x14ac:dyDescent="0.3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7.5" x14ac:dyDescent="0.35">
      <c r="C717" s="55" t="s">
        <v>1364</v>
      </c>
      <c r="E717" s="56">
        <v>860</v>
      </c>
      <c r="G717" s="55" t="s">
        <v>513</v>
      </c>
      <c r="H717" s="55" t="s">
        <v>12</v>
      </c>
      <c r="I717" s="55">
        <v>115</v>
      </c>
      <c r="J717" s="55" t="s">
        <v>275</v>
      </c>
      <c r="K717" s="55">
        <v>6</v>
      </c>
      <c r="L717" s="39" t="s">
        <v>1545</v>
      </c>
      <c r="M717" s="39"/>
      <c r="R717" s="68" t="s">
        <v>1638</v>
      </c>
      <c r="S717" s="39" t="s">
        <v>1819</v>
      </c>
      <c r="T717" s="55" t="s">
        <v>69</v>
      </c>
      <c r="U717" s="39"/>
      <c r="V717" s="55" t="s">
        <v>1721</v>
      </c>
    </row>
    <row r="718" spans="3:22" ht="25" x14ac:dyDescent="0.35">
      <c r="C718" s="55" t="s">
        <v>741</v>
      </c>
      <c r="E718" s="56">
        <v>421</v>
      </c>
      <c r="G718" s="55" t="s">
        <v>742</v>
      </c>
      <c r="H718" s="55" t="s">
        <v>12</v>
      </c>
      <c r="I718" s="55">
        <v>115</v>
      </c>
      <c r="J718" s="55" t="s">
        <v>275</v>
      </c>
      <c r="K718" s="55" t="s">
        <v>794</v>
      </c>
      <c r="L718" s="39" t="s">
        <v>925</v>
      </c>
      <c r="M718" s="39"/>
      <c r="N718" s="39" t="s">
        <v>810</v>
      </c>
      <c r="P718" s="55" t="s">
        <v>52</v>
      </c>
      <c r="Q718" s="39" t="s">
        <v>1713</v>
      </c>
      <c r="R718" s="68" t="s">
        <v>1638</v>
      </c>
      <c r="S718" s="44"/>
      <c r="T718" s="55" t="s">
        <v>64</v>
      </c>
      <c r="U718" s="39"/>
    </row>
    <row r="719" spans="3:22" ht="37.5" x14ac:dyDescent="0.35">
      <c r="C719" s="55" t="s">
        <v>1364</v>
      </c>
      <c r="E719" s="56">
        <v>861</v>
      </c>
      <c r="G719" s="55" t="s">
        <v>513</v>
      </c>
      <c r="H719" s="55" t="s">
        <v>12</v>
      </c>
      <c r="I719" s="55">
        <v>116</v>
      </c>
      <c r="J719" s="55" t="s">
        <v>275</v>
      </c>
      <c r="K719" s="55">
        <v>2</v>
      </c>
      <c r="L719" s="39" t="s">
        <v>1546</v>
      </c>
      <c r="M719" s="39"/>
      <c r="R719" s="68" t="s">
        <v>1638</v>
      </c>
      <c r="S719" s="39" t="s">
        <v>1819</v>
      </c>
      <c r="T719" s="55" t="s">
        <v>69</v>
      </c>
      <c r="U719" s="39"/>
      <c r="V719" s="55" t="s">
        <v>1721</v>
      </c>
    </row>
    <row r="720" spans="3:22" ht="37.5" x14ac:dyDescent="0.35">
      <c r="C720" s="55" t="s">
        <v>1364</v>
      </c>
      <c r="E720" s="56">
        <v>862</v>
      </c>
      <c r="G720" s="55" t="s">
        <v>513</v>
      </c>
      <c r="H720" s="55" t="s">
        <v>12</v>
      </c>
      <c r="I720" s="55">
        <v>116</v>
      </c>
      <c r="J720" s="55" t="s">
        <v>275</v>
      </c>
      <c r="K720" s="55">
        <v>6</v>
      </c>
      <c r="L720" s="39" t="s">
        <v>1546</v>
      </c>
      <c r="M720" s="39"/>
      <c r="R720" s="68" t="s">
        <v>1638</v>
      </c>
      <c r="S720" s="39" t="s">
        <v>1819</v>
      </c>
      <c r="T720" s="55" t="s">
        <v>69</v>
      </c>
      <c r="U720" s="39"/>
      <c r="V720" s="55" t="s">
        <v>1721</v>
      </c>
    </row>
    <row r="721" spans="3:22" ht="62.5" x14ac:dyDescent="0.35">
      <c r="C721" s="55" t="s">
        <v>512</v>
      </c>
      <c r="E721" s="56">
        <v>222</v>
      </c>
      <c r="G721" s="55" t="s">
        <v>513</v>
      </c>
      <c r="H721" s="55" t="s">
        <v>12</v>
      </c>
      <c r="I721" s="55">
        <v>116</v>
      </c>
      <c r="J721" s="55" t="s">
        <v>275</v>
      </c>
      <c r="K721" s="55">
        <v>7</v>
      </c>
      <c r="L721" s="39" t="s">
        <v>572</v>
      </c>
      <c r="M721" s="39"/>
      <c r="N721" s="39" t="s">
        <v>633</v>
      </c>
      <c r="R721" s="68" t="s">
        <v>1638</v>
      </c>
      <c r="S721" s="39" t="s">
        <v>1819</v>
      </c>
      <c r="T721" s="55" t="s">
        <v>69</v>
      </c>
      <c r="U721" s="39"/>
      <c r="V721" s="55" t="s">
        <v>1721</v>
      </c>
    </row>
    <row r="722" spans="3:22" ht="75" x14ac:dyDescent="0.35">
      <c r="C722" s="55" t="s">
        <v>512</v>
      </c>
      <c r="E722" s="56">
        <v>223</v>
      </c>
      <c r="G722" s="55" t="s">
        <v>513</v>
      </c>
      <c r="H722" s="55" t="s">
        <v>12</v>
      </c>
      <c r="I722" s="55">
        <v>116</v>
      </c>
      <c r="J722" s="57" t="s">
        <v>275</v>
      </c>
      <c r="K722" s="55">
        <v>18</v>
      </c>
      <c r="L722" s="39" t="s">
        <v>573</v>
      </c>
      <c r="M722" s="39"/>
      <c r="N722" s="39" t="s">
        <v>634</v>
      </c>
      <c r="R722" s="68" t="s">
        <v>1638</v>
      </c>
      <c r="S722" s="39" t="s">
        <v>1819</v>
      </c>
      <c r="T722" s="55" t="s">
        <v>69</v>
      </c>
      <c r="U722" s="39"/>
      <c r="V722" s="55" t="s">
        <v>1721</v>
      </c>
    </row>
    <row r="723" spans="3:22" ht="37.5" x14ac:dyDescent="0.35">
      <c r="C723" s="55" t="s">
        <v>39</v>
      </c>
      <c r="E723" s="56">
        <v>97</v>
      </c>
      <c r="G723" s="55" t="s">
        <v>40</v>
      </c>
      <c r="H723" s="55" t="s">
        <v>12</v>
      </c>
      <c r="I723" s="55">
        <v>117</v>
      </c>
      <c r="J723" s="55" t="s">
        <v>275</v>
      </c>
      <c r="K723" s="55">
        <v>2</v>
      </c>
      <c r="L723" s="39" t="s">
        <v>329</v>
      </c>
      <c r="M723" s="39"/>
      <c r="N723" s="39" t="s">
        <v>330</v>
      </c>
      <c r="P723" s="55" t="s">
        <v>52</v>
      </c>
      <c r="Q723" s="39" t="s">
        <v>1845</v>
      </c>
      <c r="R723" s="68" t="s">
        <v>1638</v>
      </c>
      <c r="T723" s="55" t="s">
        <v>67</v>
      </c>
      <c r="U723" s="39"/>
    </row>
    <row r="724" spans="3:22" ht="37.5" x14ac:dyDescent="0.35">
      <c r="C724" s="55" t="s">
        <v>658</v>
      </c>
      <c r="E724" s="56">
        <v>265</v>
      </c>
      <c r="G724" s="55" t="s">
        <v>659</v>
      </c>
      <c r="H724" s="55" t="s">
        <v>0</v>
      </c>
      <c r="I724" s="55">
        <v>117</v>
      </c>
      <c r="J724" s="55" t="s">
        <v>275</v>
      </c>
      <c r="K724" s="55">
        <v>5</v>
      </c>
      <c r="L724" s="39" t="s">
        <v>676</v>
      </c>
      <c r="M724" s="39"/>
      <c r="N724" s="39" t="s">
        <v>690</v>
      </c>
      <c r="P724" s="55" t="s">
        <v>52</v>
      </c>
      <c r="Q724" s="39" t="s">
        <v>1739</v>
      </c>
      <c r="R724" s="68"/>
      <c r="S724" s="44"/>
      <c r="T724" s="55" t="s">
        <v>64</v>
      </c>
      <c r="U724" s="39"/>
    </row>
    <row r="725" spans="3:22" ht="37.5" x14ac:dyDescent="0.35">
      <c r="C725" s="55" t="s">
        <v>1364</v>
      </c>
      <c r="E725" s="56">
        <v>863</v>
      </c>
      <c r="G725" s="55" t="s">
        <v>513</v>
      </c>
      <c r="H725" s="55" t="s">
        <v>0</v>
      </c>
      <c r="I725" s="55">
        <v>117</v>
      </c>
      <c r="J725" s="55" t="s">
        <v>275</v>
      </c>
      <c r="K725" s="55">
        <v>5</v>
      </c>
      <c r="L725" s="39" t="s">
        <v>1547</v>
      </c>
      <c r="M725" s="39"/>
      <c r="N725" s="39" t="s">
        <v>1441</v>
      </c>
      <c r="P725" s="55" t="s">
        <v>52</v>
      </c>
      <c r="Q725" s="39" t="s">
        <v>1739</v>
      </c>
      <c r="R725" s="68"/>
      <c r="S725" s="44"/>
      <c r="T725" s="55" t="s">
        <v>64</v>
      </c>
      <c r="U725" s="39"/>
    </row>
    <row r="726" spans="3:22" ht="25" x14ac:dyDescent="0.35">
      <c r="C726" s="55" t="s">
        <v>741</v>
      </c>
      <c r="E726" s="56">
        <v>422</v>
      </c>
      <c r="G726" s="55" t="s">
        <v>742</v>
      </c>
      <c r="H726" s="55" t="s">
        <v>12</v>
      </c>
      <c r="I726" s="55">
        <v>117</v>
      </c>
      <c r="J726" s="55" t="s">
        <v>275</v>
      </c>
      <c r="K726" s="55">
        <v>12</v>
      </c>
      <c r="L726" s="39" t="s">
        <v>926</v>
      </c>
      <c r="M726" s="39"/>
      <c r="N726" s="39" t="s">
        <v>810</v>
      </c>
      <c r="P726" s="55" t="s">
        <v>52</v>
      </c>
      <c r="Q726" s="39" t="s">
        <v>1823</v>
      </c>
      <c r="R726" s="68" t="s">
        <v>1638</v>
      </c>
      <c r="T726" s="55" t="s">
        <v>64</v>
      </c>
      <c r="U726" s="39"/>
    </row>
    <row r="727" spans="3:22" ht="25" x14ac:dyDescent="0.35">
      <c r="C727" s="55" t="s">
        <v>1166</v>
      </c>
      <c r="E727" s="56">
        <v>665</v>
      </c>
      <c r="G727" s="55" t="s">
        <v>742</v>
      </c>
      <c r="H727" s="55" t="s">
        <v>12</v>
      </c>
      <c r="I727" s="55">
        <v>117</v>
      </c>
      <c r="J727" s="55" t="s">
        <v>275</v>
      </c>
      <c r="K727" s="55">
        <v>22</v>
      </c>
      <c r="L727" s="39" t="s">
        <v>1347</v>
      </c>
      <c r="M727" s="39"/>
      <c r="N727" s="39" t="s">
        <v>1249</v>
      </c>
      <c r="P727" s="55" t="s">
        <v>52</v>
      </c>
      <c r="Q727" s="39" t="s">
        <v>1823</v>
      </c>
      <c r="R727" s="68" t="s">
        <v>1638</v>
      </c>
      <c r="T727" s="55" t="s">
        <v>64</v>
      </c>
      <c r="U727" s="39"/>
    </row>
    <row r="728" spans="3:22" x14ac:dyDescent="0.3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3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62.5" x14ac:dyDescent="0.35">
      <c r="C730" s="55" t="s">
        <v>39</v>
      </c>
      <c r="D730" s="56"/>
      <c r="E730" s="56">
        <v>99</v>
      </c>
      <c r="F730" s="56"/>
      <c r="G730" s="55" t="s">
        <v>40</v>
      </c>
      <c r="H730" s="55" t="s">
        <v>12</v>
      </c>
      <c r="I730" s="55">
        <v>119</v>
      </c>
      <c r="J730" s="55" t="s">
        <v>275</v>
      </c>
      <c r="K730" s="55">
        <v>3</v>
      </c>
      <c r="L730" s="39" t="s">
        <v>333</v>
      </c>
      <c r="M730" s="39"/>
      <c r="N730" s="39" t="s">
        <v>334</v>
      </c>
      <c r="P730" s="55" t="s">
        <v>52</v>
      </c>
      <c r="Q730" s="39" t="s">
        <v>1823</v>
      </c>
      <c r="R730" s="68" t="s">
        <v>1638</v>
      </c>
      <c r="T730" s="55" t="s">
        <v>64</v>
      </c>
      <c r="U730" s="39"/>
    </row>
    <row r="731" spans="3:22" ht="25" x14ac:dyDescent="0.35">
      <c r="C731" s="55" t="s">
        <v>1364</v>
      </c>
      <c r="E731" s="56">
        <v>864</v>
      </c>
      <c r="G731" s="55" t="s">
        <v>513</v>
      </c>
      <c r="H731" s="55" t="s">
        <v>0</v>
      </c>
      <c r="I731" s="55">
        <v>119</v>
      </c>
      <c r="J731" s="55" t="s">
        <v>275</v>
      </c>
      <c r="K731" s="55">
        <v>11</v>
      </c>
      <c r="L731" s="39" t="s">
        <v>1548</v>
      </c>
      <c r="M731" s="39"/>
      <c r="P731" s="55" t="s">
        <v>52</v>
      </c>
      <c r="Q731" s="39" t="s">
        <v>1740</v>
      </c>
      <c r="R731" s="68"/>
      <c r="S731" s="44"/>
      <c r="T731" s="55" t="s">
        <v>64</v>
      </c>
      <c r="U731" s="39"/>
    </row>
    <row r="732" spans="3:22" ht="112.5" x14ac:dyDescent="0.35">
      <c r="C732" s="55" t="s">
        <v>1364</v>
      </c>
      <c r="E732" s="56">
        <v>865</v>
      </c>
      <c r="G732" s="55" t="s">
        <v>513</v>
      </c>
      <c r="H732" s="55" t="s">
        <v>0</v>
      </c>
      <c r="I732" s="55">
        <v>120</v>
      </c>
      <c r="J732" s="55" t="s">
        <v>275</v>
      </c>
      <c r="K732" s="55">
        <v>4</v>
      </c>
      <c r="L732" s="39" t="s">
        <v>1549</v>
      </c>
      <c r="M732" s="39"/>
      <c r="N732" s="39" t="s">
        <v>1442</v>
      </c>
      <c r="P732" s="55" t="s">
        <v>52</v>
      </c>
      <c r="Q732" s="39" t="s">
        <v>1741</v>
      </c>
      <c r="R732" s="68"/>
      <c r="S732" s="44"/>
      <c r="T732" s="55" t="s">
        <v>64</v>
      </c>
      <c r="U732" s="39"/>
    </row>
    <row r="733" spans="3:22" ht="25" x14ac:dyDescent="0.3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7.5" x14ac:dyDescent="0.35">
      <c r="C734" s="55" t="s">
        <v>1364</v>
      </c>
      <c r="E734" s="56">
        <v>866</v>
      </c>
      <c r="G734" s="55" t="s">
        <v>513</v>
      </c>
      <c r="H734" s="55" t="s">
        <v>12</v>
      </c>
      <c r="I734" s="55">
        <v>122</v>
      </c>
      <c r="J734" s="55" t="s">
        <v>275</v>
      </c>
      <c r="K734" s="55">
        <v>8</v>
      </c>
      <c r="L734" s="39" t="s">
        <v>1550</v>
      </c>
      <c r="M734" s="39"/>
      <c r="R734" s="68" t="s">
        <v>1638</v>
      </c>
      <c r="S734" s="39" t="s">
        <v>1819</v>
      </c>
      <c r="T734" s="55" t="s">
        <v>69</v>
      </c>
      <c r="U734" s="39"/>
      <c r="V734" s="55" t="s">
        <v>1721</v>
      </c>
    </row>
    <row r="735" spans="3:22" ht="25" x14ac:dyDescent="0.3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7.5" x14ac:dyDescent="0.3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7.5" x14ac:dyDescent="0.3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7.5" x14ac:dyDescent="0.35">
      <c r="C738" s="55" t="s">
        <v>1364</v>
      </c>
      <c r="E738" s="56">
        <v>869</v>
      </c>
      <c r="G738" s="55" t="s">
        <v>513</v>
      </c>
      <c r="H738" s="55" t="s">
        <v>12</v>
      </c>
      <c r="I738" s="55">
        <v>122</v>
      </c>
      <c r="J738" s="55" t="s">
        <v>275</v>
      </c>
      <c r="K738" s="55">
        <v>16</v>
      </c>
      <c r="L738" s="39" t="s">
        <v>1551</v>
      </c>
      <c r="M738" s="39"/>
      <c r="N738" s="39" t="s">
        <v>1444</v>
      </c>
      <c r="R738" s="68"/>
      <c r="S738" s="39" t="s">
        <v>1819</v>
      </c>
      <c r="T738" s="55" t="s">
        <v>69</v>
      </c>
      <c r="U738" s="39"/>
      <c r="V738" s="55" t="s">
        <v>1721</v>
      </c>
    </row>
    <row r="739" spans="3:22" ht="37.5" x14ac:dyDescent="0.35">
      <c r="C739" s="55" t="s">
        <v>1166</v>
      </c>
      <c r="E739" s="56">
        <v>668</v>
      </c>
      <c r="G739" s="55" t="s">
        <v>742</v>
      </c>
      <c r="H739" s="55" t="s">
        <v>12</v>
      </c>
      <c r="I739" s="55">
        <v>123</v>
      </c>
      <c r="J739" s="55" t="s">
        <v>275</v>
      </c>
      <c r="K739" s="55">
        <v>11</v>
      </c>
      <c r="L739" s="39" t="s">
        <v>1350</v>
      </c>
      <c r="M739" s="39"/>
      <c r="N739" s="39" t="s">
        <v>13</v>
      </c>
      <c r="P739" s="55" t="s">
        <v>52</v>
      </c>
      <c r="Q739" s="39" t="s">
        <v>1823</v>
      </c>
      <c r="R739" s="68" t="s">
        <v>1638</v>
      </c>
      <c r="T739" s="55" t="s">
        <v>64</v>
      </c>
      <c r="U739" s="39"/>
    </row>
    <row r="740" spans="3:22" x14ac:dyDescent="0.3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2.5" x14ac:dyDescent="0.3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 x14ac:dyDescent="0.3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7.5" x14ac:dyDescent="0.3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7.5" x14ac:dyDescent="0.35">
      <c r="C744" s="55" t="s">
        <v>39</v>
      </c>
      <c r="D744" s="56"/>
      <c r="E744" s="56">
        <v>102</v>
      </c>
      <c r="F744" s="56"/>
      <c r="G744" s="55" t="s">
        <v>40</v>
      </c>
      <c r="H744" s="55" t="s">
        <v>12</v>
      </c>
      <c r="I744" s="55">
        <v>123</v>
      </c>
      <c r="J744" s="55" t="s">
        <v>275</v>
      </c>
      <c r="K744" s="55">
        <v>20</v>
      </c>
      <c r="L744" s="39" t="s">
        <v>339</v>
      </c>
      <c r="M744" s="39"/>
      <c r="N744" s="39" t="s">
        <v>340</v>
      </c>
      <c r="R744" s="68" t="s">
        <v>1638</v>
      </c>
      <c r="S744" s="39" t="s">
        <v>1819</v>
      </c>
      <c r="T744" s="55" t="s">
        <v>69</v>
      </c>
      <c r="U744" s="39"/>
      <c r="V744" s="55" t="s">
        <v>1721</v>
      </c>
    </row>
    <row r="745" spans="3:22" ht="25" x14ac:dyDescent="0.3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 x14ac:dyDescent="0.35">
      <c r="C746" s="55" t="s">
        <v>741</v>
      </c>
      <c r="E746" s="56">
        <v>426</v>
      </c>
      <c r="G746" s="55" t="s">
        <v>742</v>
      </c>
      <c r="H746" s="55" t="s">
        <v>12</v>
      </c>
      <c r="I746" s="55">
        <v>123</v>
      </c>
      <c r="J746" s="55" t="s">
        <v>275</v>
      </c>
      <c r="K746" s="55">
        <v>27</v>
      </c>
      <c r="L746" s="39" t="s">
        <v>930</v>
      </c>
      <c r="M746" s="39"/>
      <c r="N746" s="39" t="s">
        <v>810</v>
      </c>
      <c r="P746" s="55" t="s">
        <v>52</v>
      </c>
      <c r="Q746" s="39" t="s">
        <v>1823</v>
      </c>
      <c r="R746" s="68" t="s">
        <v>1638</v>
      </c>
      <c r="T746" s="55" t="s">
        <v>64</v>
      </c>
      <c r="U746" s="39"/>
    </row>
    <row r="747" spans="3:22" ht="37.5" x14ac:dyDescent="0.35">
      <c r="C747" s="55" t="s">
        <v>1364</v>
      </c>
      <c r="E747" s="56">
        <v>871</v>
      </c>
      <c r="G747" s="55" t="s">
        <v>513</v>
      </c>
      <c r="H747" s="55" t="s">
        <v>12</v>
      </c>
      <c r="I747" s="55">
        <v>124</v>
      </c>
      <c r="J747" s="55" t="s">
        <v>275</v>
      </c>
      <c r="K747" s="55">
        <v>2</v>
      </c>
      <c r="L747" s="39" t="s">
        <v>1549</v>
      </c>
      <c r="M747" s="39"/>
      <c r="N747" s="39" t="s">
        <v>1446</v>
      </c>
      <c r="R747" s="68" t="s">
        <v>1638</v>
      </c>
      <c r="S747" s="39" t="s">
        <v>1819</v>
      </c>
      <c r="T747" s="55" t="s">
        <v>69</v>
      </c>
      <c r="U747" s="39"/>
      <c r="V747" s="55" t="s">
        <v>1721</v>
      </c>
    </row>
    <row r="748" spans="3:22" ht="25" x14ac:dyDescent="0.35">
      <c r="C748" s="55" t="s">
        <v>741</v>
      </c>
      <c r="E748" s="56">
        <v>427</v>
      </c>
      <c r="G748" s="55" t="s">
        <v>742</v>
      </c>
      <c r="H748" s="55" t="s">
        <v>12</v>
      </c>
      <c r="I748" s="55">
        <v>124</v>
      </c>
      <c r="J748" s="55" t="s">
        <v>275</v>
      </c>
      <c r="K748" s="55">
        <v>7</v>
      </c>
      <c r="L748" s="39" t="s">
        <v>931</v>
      </c>
      <c r="M748" s="39"/>
      <c r="N748" s="39" t="s">
        <v>810</v>
      </c>
      <c r="P748" s="55" t="s">
        <v>52</v>
      </c>
      <c r="Q748" s="39" t="s">
        <v>1823</v>
      </c>
      <c r="R748" s="68" t="s">
        <v>1638</v>
      </c>
      <c r="T748" s="55" t="s">
        <v>64</v>
      </c>
      <c r="U748" s="39"/>
    </row>
    <row r="749" spans="3:22" ht="87.5" x14ac:dyDescent="0.3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2.5" x14ac:dyDescent="0.35">
      <c r="C750" s="55" t="s">
        <v>1364</v>
      </c>
      <c r="E750" s="56">
        <v>873</v>
      </c>
      <c r="G750" s="55" t="s">
        <v>513</v>
      </c>
      <c r="H750" s="55" t="s">
        <v>12</v>
      </c>
      <c r="I750" s="55">
        <v>124</v>
      </c>
      <c r="J750" s="55" t="s">
        <v>275</v>
      </c>
      <c r="K750" s="55">
        <v>13</v>
      </c>
      <c r="L750" s="39" t="s">
        <v>1552</v>
      </c>
      <c r="M750" s="39"/>
      <c r="P750" s="55" t="s">
        <v>52</v>
      </c>
      <c r="Q750" s="39" t="s">
        <v>1823</v>
      </c>
      <c r="R750" s="68" t="s">
        <v>1638</v>
      </c>
      <c r="T750" s="55" t="s">
        <v>64</v>
      </c>
      <c r="U750" s="39"/>
    </row>
    <row r="751" spans="3:22" ht="50" x14ac:dyDescent="0.35">
      <c r="C751" s="55" t="s">
        <v>1166</v>
      </c>
      <c r="E751" s="56">
        <v>667</v>
      </c>
      <c r="G751" s="55" t="s">
        <v>742</v>
      </c>
      <c r="H751" s="55" t="s">
        <v>12</v>
      </c>
      <c r="I751" s="55">
        <v>124</v>
      </c>
      <c r="J751" s="55" t="s">
        <v>275</v>
      </c>
      <c r="K751" s="55">
        <v>27</v>
      </c>
      <c r="L751" s="39" t="s">
        <v>1349</v>
      </c>
      <c r="M751" s="39"/>
      <c r="N751" s="39" t="s">
        <v>1251</v>
      </c>
      <c r="P751" s="55" t="s">
        <v>52</v>
      </c>
      <c r="Q751" s="39" t="s">
        <v>1823</v>
      </c>
      <c r="R751" s="68" t="s">
        <v>1638</v>
      </c>
      <c r="T751" s="55" t="s">
        <v>64</v>
      </c>
      <c r="U751" s="39"/>
    </row>
    <row r="752" spans="3:22" ht="25" x14ac:dyDescent="0.3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7.5" x14ac:dyDescent="0.35">
      <c r="C753" s="55" t="s">
        <v>741</v>
      </c>
      <c r="E753" s="56">
        <v>429</v>
      </c>
      <c r="G753" s="55" t="s">
        <v>742</v>
      </c>
      <c r="H753" s="55" t="s">
        <v>0</v>
      </c>
      <c r="I753" s="55">
        <v>124</v>
      </c>
      <c r="J753" s="55" t="s">
        <v>275</v>
      </c>
      <c r="K753" s="55" t="s">
        <v>796</v>
      </c>
      <c r="L753" s="39" t="s">
        <v>933</v>
      </c>
      <c r="M753" s="39"/>
      <c r="N753" s="39" t="s">
        <v>810</v>
      </c>
      <c r="P753" s="55" t="s">
        <v>52</v>
      </c>
      <c r="Q753" s="39" t="s">
        <v>1742</v>
      </c>
      <c r="R753" s="68"/>
      <c r="S753" s="44"/>
      <c r="T753" s="55" t="s">
        <v>64</v>
      </c>
      <c r="U753" s="39"/>
    </row>
    <row r="754" spans="3:22" ht="62.5" x14ac:dyDescent="0.3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7.5" x14ac:dyDescent="0.3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7.5" x14ac:dyDescent="0.35">
      <c r="C756" s="55" t="s">
        <v>741</v>
      </c>
      <c r="E756" s="56">
        <v>431</v>
      </c>
      <c r="G756" s="55" t="s">
        <v>742</v>
      </c>
      <c r="H756" s="55" t="s">
        <v>12</v>
      </c>
      <c r="I756" s="55">
        <v>126</v>
      </c>
      <c r="J756" s="55" t="s">
        <v>275</v>
      </c>
      <c r="K756" s="55">
        <v>2</v>
      </c>
      <c r="L756" s="39" t="s">
        <v>935</v>
      </c>
      <c r="M756" s="39"/>
      <c r="N756" s="39" t="s">
        <v>810</v>
      </c>
      <c r="R756" s="68" t="s">
        <v>1638</v>
      </c>
      <c r="S756" s="39" t="s">
        <v>1819</v>
      </c>
      <c r="T756" s="55" t="s">
        <v>69</v>
      </c>
      <c r="U756" s="39"/>
      <c r="V756" s="55" t="s">
        <v>1721</v>
      </c>
    </row>
    <row r="757" spans="3:22" ht="37.5" x14ac:dyDescent="0.35">
      <c r="C757" s="55" t="s">
        <v>39</v>
      </c>
      <c r="D757" s="56"/>
      <c r="E757" s="56">
        <v>104</v>
      </c>
      <c r="F757" s="56"/>
      <c r="G757" s="55" t="s">
        <v>40</v>
      </c>
      <c r="H757" s="55" t="s">
        <v>12</v>
      </c>
      <c r="I757" s="55">
        <v>126</v>
      </c>
      <c r="J757" s="55" t="s">
        <v>275</v>
      </c>
      <c r="K757" s="55">
        <v>3</v>
      </c>
      <c r="L757" s="39" t="s">
        <v>343</v>
      </c>
      <c r="M757" s="39"/>
      <c r="N757" s="39" t="s">
        <v>344</v>
      </c>
      <c r="P757" s="61" t="s">
        <v>52</v>
      </c>
      <c r="Q757" s="39" t="s">
        <v>1845</v>
      </c>
      <c r="R757" s="68" t="s">
        <v>1638</v>
      </c>
      <c r="T757" s="55" t="s">
        <v>67</v>
      </c>
      <c r="U757" s="39"/>
    </row>
    <row r="758" spans="3:22" ht="50" x14ac:dyDescent="0.35">
      <c r="C758" s="55" t="s">
        <v>741</v>
      </c>
      <c r="E758" s="56">
        <v>432</v>
      </c>
      <c r="G758" s="55" t="s">
        <v>742</v>
      </c>
      <c r="H758" s="55" t="s">
        <v>12</v>
      </c>
      <c r="I758" s="55">
        <v>126</v>
      </c>
      <c r="J758" s="55" t="s">
        <v>275</v>
      </c>
      <c r="K758" s="55">
        <v>4</v>
      </c>
      <c r="L758" s="39" t="s">
        <v>936</v>
      </c>
      <c r="M758" s="39"/>
      <c r="N758" s="39" t="s">
        <v>810</v>
      </c>
      <c r="P758" s="55" t="s">
        <v>52</v>
      </c>
      <c r="Q758" s="39" t="s">
        <v>1845</v>
      </c>
      <c r="R758" s="68" t="s">
        <v>1638</v>
      </c>
      <c r="T758" s="55" t="s">
        <v>67</v>
      </c>
      <c r="U758" s="39"/>
    </row>
    <row r="759" spans="3:22" ht="37.5" x14ac:dyDescent="0.35">
      <c r="C759" s="55" t="s">
        <v>741</v>
      </c>
      <c r="E759" s="56">
        <v>433</v>
      </c>
      <c r="G759" s="55" t="s">
        <v>742</v>
      </c>
      <c r="H759" s="55" t="s">
        <v>12</v>
      </c>
      <c r="I759" s="55">
        <v>126</v>
      </c>
      <c r="J759" s="55" t="s">
        <v>275</v>
      </c>
      <c r="K759" s="55">
        <v>4</v>
      </c>
      <c r="L759" s="39" t="s">
        <v>937</v>
      </c>
      <c r="M759" s="39"/>
      <c r="N759" s="39" t="s">
        <v>810</v>
      </c>
      <c r="P759" s="55" t="s">
        <v>52</v>
      </c>
      <c r="Q759" s="39" t="s">
        <v>1845</v>
      </c>
      <c r="R759" s="68" t="s">
        <v>1638</v>
      </c>
      <c r="T759" s="55" t="s">
        <v>67</v>
      </c>
      <c r="U759" s="39"/>
    </row>
    <row r="760" spans="3:22" ht="25" x14ac:dyDescent="0.35">
      <c r="C760" s="55" t="s">
        <v>512</v>
      </c>
      <c r="E760" s="56">
        <v>224</v>
      </c>
      <c r="G760" s="55" t="s">
        <v>513</v>
      </c>
      <c r="H760" s="55" t="s">
        <v>12</v>
      </c>
      <c r="I760" s="55">
        <v>127</v>
      </c>
      <c r="J760" s="57" t="s">
        <v>276</v>
      </c>
      <c r="K760" s="55">
        <v>5</v>
      </c>
      <c r="L760" s="39" t="s">
        <v>574</v>
      </c>
      <c r="M760" s="39"/>
      <c r="N760" s="39" t="s">
        <v>635</v>
      </c>
      <c r="P760" s="55" t="s">
        <v>49</v>
      </c>
      <c r="Q760" s="39" t="s">
        <v>1845</v>
      </c>
      <c r="R760" s="68" t="s">
        <v>1638</v>
      </c>
      <c r="T760" s="55" t="s">
        <v>67</v>
      </c>
      <c r="U760" s="39"/>
    </row>
    <row r="761" spans="3:22" ht="50" x14ac:dyDescent="0.35">
      <c r="C761" s="55" t="s">
        <v>512</v>
      </c>
      <c r="E761" s="56">
        <v>225</v>
      </c>
      <c r="G761" s="55" t="s">
        <v>513</v>
      </c>
      <c r="H761" s="55" t="s">
        <v>12</v>
      </c>
      <c r="I761" s="55">
        <v>127</v>
      </c>
      <c r="J761" s="55" t="s">
        <v>276</v>
      </c>
      <c r="K761" s="55">
        <v>5</v>
      </c>
      <c r="L761" s="39" t="s">
        <v>575</v>
      </c>
      <c r="M761" s="39"/>
      <c r="N761" s="39" t="s">
        <v>636</v>
      </c>
      <c r="R761" s="68" t="s">
        <v>1638</v>
      </c>
      <c r="S761" s="39" t="s">
        <v>1819</v>
      </c>
      <c r="T761" s="55" t="s">
        <v>69</v>
      </c>
      <c r="U761" s="39"/>
      <c r="V761" s="55" t="s">
        <v>1721</v>
      </c>
    </row>
    <row r="762" spans="3:22" ht="62.5" x14ac:dyDescent="0.35">
      <c r="C762" s="55" t="s">
        <v>1166</v>
      </c>
      <c r="E762" s="56">
        <v>669</v>
      </c>
      <c r="G762" s="55" t="s">
        <v>742</v>
      </c>
      <c r="H762" s="55" t="s">
        <v>12</v>
      </c>
      <c r="I762" s="55">
        <v>127</v>
      </c>
      <c r="J762" s="55" t="s">
        <v>276</v>
      </c>
      <c r="K762" s="55">
        <v>16</v>
      </c>
      <c r="L762" s="39" t="s">
        <v>1351</v>
      </c>
      <c r="M762" s="39"/>
      <c r="N762" s="39" t="s">
        <v>1252</v>
      </c>
      <c r="P762" s="55" t="s">
        <v>52</v>
      </c>
      <c r="Q762" s="39" t="s">
        <v>1833</v>
      </c>
      <c r="R762" s="68" t="s">
        <v>1638</v>
      </c>
      <c r="T762" s="55" t="s">
        <v>64</v>
      </c>
      <c r="U762" s="39"/>
    </row>
    <row r="763" spans="3:22" ht="25" x14ac:dyDescent="0.3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1823</v>
      </c>
      <c r="R763" s="68" t="s">
        <v>1638</v>
      </c>
      <c r="T763" s="55" t="s">
        <v>64</v>
      </c>
      <c r="U763" s="39"/>
    </row>
    <row r="764" spans="3:22" ht="37.5" x14ac:dyDescent="0.35">
      <c r="C764" s="55" t="s">
        <v>39</v>
      </c>
      <c r="D764" s="56"/>
      <c r="E764" s="56">
        <v>107</v>
      </c>
      <c r="F764" s="56"/>
      <c r="G764" s="55" t="s">
        <v>40</v>
      </c>
      <c r="H764" s="55" t="s">
        <v>12</v>
      </c>
      <c r="I764" s="55">
        <v>128</v>
      </c>
      <c r="J764" s="55" t="s">
        <v>276</v>
      </c>
      <c r="K764" s="55">
        <v>5</v>
      </c>
      <c r="L764" s="39" t="s">
        <v>347</v>
      </c>
      <c r="M764" s="39"/>
      <c r="N764" s="39" t="s">
        <v>348</v>
      </c>
      <c r="R764" s="68" t="s">
        <v>1638</v>
      </c>
      <c r="S764" s="39" t="s">
        <v>1819</v>
      </c>
      <c r="T764" s="55" t="s">
        <v>69</v>
      </c>
      <c r="U764" s="39"/>
      <c r="V764" s="55" t="s">
        <v>1721</v>
      </c>
    </row>
    <row r="765" spans="3:22" ht="37.5" x14ac:dyDescent="0.35">
      <c r="C765" s="55" t="s">
        <v>512</v>
      </c>
      <c r="E765" s="56">
        <v>226</v>
      </c>
      <c r="G765" s="55" t="s">
        <v>513</v>
      </c>
      <c r="H765" s="55" t="s">
        <v>12</v>
      </c>
      <c r="I765" s="55">
        <v>128</v>
      </c>
      <c r="J765" s="55" t="s">
        <v>276</v>
      </c>
      <c r="K765" s="55">
        <v>9</v>
      </c>
      <c r="L765" s="39" t="s">
        <v>576</v>
      </c>
      <c r="M765" s="39"/>
      <c r="N765" s="39" t="s">
        <v>637</v>
      </c>
      <c r="R765" s="68" t="s">
        <v>1638</v>
      </c>
      <c r="S765" s="39" t="s">
        <v>1819</v>
      </c>
      <c r="T765" s="55" t="s">
        <v>69</v>
      </c>
      <c r="U765" s="39"/>
      <c r="V765" s="55" t="s">
        <v>1721</v>
      </c>
    </row>
    <row r="766" spans="3:22" ht="37.5" x14ac:dyDescent="0.35">
      <c r="C766" s="55" t="s">
        <v>1166</v>
      </c>
      <c r="E766" s="56">
        <v>670</v>
      </c>
      <c r="G766" s="55" t="s">
        <v>742</v>
      </c>
      <c r="H766" s="55" t="s">
        <v>12</v>
      </c>
      <c r="I766" s="55">
        <v>128</v>
      </c>
      <c r="J766" s="55" t="s">
        <v>276</v>
      </c>
      <c r="K766" s="55">
        <v>9</v>
      </c>
      <c r="L766" s="39" t="s">
        <v>1352</v>
      </c>
      <c r="M766" s="39"/>
      <c r="N766" s="39" t="s">
        <v>13</v>
      </c>
      <c r="P766" s="55" t="s">
        <v>52</v>
      </c>
      <c r="Q766" s="39" t="s">
        <v>1823</v>
      </c>
      <c r="R766" s="68" t="s">
        <v>1638</v>
      </c>
      <c r="T766" s="55" t="s">
        <v>64</v>
      </c>
      <c r="U766" s="39"/>
    </row>
    <row r="767" spans="3:22" ht="37.5" x14ac:dyDescent="0.35">
      <c r="C767" s="55" t="s">
        <v>512</v>
      </c>
      <c r="E767" s="56">
        <v>227</v>
      </c>
      <c r="G767" s="55" t="s">
        <v>513</v>
      </c>
      <c r="H767" s="55" t="s">
        <v>12</v>
      </c>
      <c r="I767" s="55">
        <v>128</v>
      </c>
      <c r="J767" s="55" t="s">
        <v>276</v>
      </c>
      <c r="K767" s="55">
        <v>11</v>
      </c>
      <c r="L767" s="39" t="s">
        <v>577</v>
      </c>
      <c r="M767" s="39"/>
      <c r="N767" s="39" t="s">
        <v>638</v>
      </c>
      <c r="P767" s="55" t="s">
        <v>52</v>
      </c>
      <c r="Q767" s="39" t="s">
        <v>1823</v>
      </c>
      <c r="R767" s="68" t="s">
        <v>1638</v>
      </c>
      <c r="T767" s="55" t="s">
        <v>64</v>
      </c>
      <c r="U767" s="39"/>
    </row>
    <row r="768" spans="3:22" x14ac:dyDescent="0.35">
      <c r="C768" s="55" t="s">
        <v>741</v>
      </c>
      <c r="E768" s="56">
        <v>434</v>
      </c>
      <c r="G768" s="55" t="s">
        <v>742</v>
      </c>
      <c r="H768" s="55" t="s">
        <v>0</v>
      </c>
      <c r="I768" s="55">
        <v>128</v>
      </c>
      <c r="J768" s="55" t="s">
        <v>276</v>
      </c>
      <c r="K768" s="55">
        <v>17</v>
      </c>
      <c r="L768" s="39" t="s">
        <v>938</v>
      </c>
      <c r="M768" s="39"/>
      <c r="N768" s="39" t="s">
        <v>810</v>
      </c>
      <c r="P768" s="55" t="s">
        <v>52</v>
      </c>
      <c r="Q768" s="39" t="s">
        <v>1743</v>
      </c>
      <c r="R768" s="68"/>
      <c r="S768" s="44"/>
      <c r="T768" s="55" t="s">
        <v>64</v>
      </c>
      <c r="U768" s="39"/>
    </row>
    <row r="769" spans="1:22" ht="50" x14ac:dyDescent="0.3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1810</v>
      </c>
      <c r="V769" s="55" t="s">
        <v>51</v>
      </c>
    </row>
    <row r="770" spans="1:22" ht="37.5" x14ac:dyDescent="0.35">
      <c r="C770" s="55" t="s">
        <v>1166</v>
      </c>
      <c r="E770" s="56">
        <v>671</v>
      </c>
      <c r="G770" s="55" t="s">
        <v>742</v>
      </c>
      <c r="H770" s="55" t="s">
        <v>12</v>
      </c>
      <c r="I770" s="55">
        <v>128</v>
      </c>
      <c r="J770" s="55" t="s">
        <v>276</v>
      </c>
      <c r="K770" s="55">
        <v>22</v>
      </c>
      <c r="L770" s="39" t="s">
        <v>1353</v>
      </c>
      <c r="M770" s="39"/>
      <c r="N770" s="39" t="s">
        <v>1253</v>
      </c>
      <c r="P770" s="55" t="s">
        <v>52</v>
      </c>
      <c r="Q770" s="39" t="s">
        <v>1833</v>
      </c>
      <c r="R770" s="68" t="s">
        <v>1638</v>
      </c>
      <c r="T770" s="55" t="s">
        <v>64</v>
      </c>
      <c r="U770" s="39"/>
    </row>
    <row r="771" spans="1:22" ht="100" x14ac:dyDescent="0.35">
      <c r="C771" s="55" t="s">
        <v>1166</v>
      </c>
      <c r="E771" s="56">
        <v>672</v>
      </c>
      <c r="G771" s="55" t="s">
        <v>742</v>
      </c>
      <c r="H771" s="55" t="s">
        <v>12</v>
      </c>
      <c r="I771" s="55">
        <v>128</v>
      </c>
      <c r="J771" s="55" t="s">
        <v>276</v>
      </c>
      <c r="K771" s="55">
        <v>22</v>
      </c>
      <c r="L771" s="39" t="s">
        <v>1354</v>
      </c>
      <c r="M771" s="39"/>
      <c r="N771" s="39" t="s">
        <v>1254</v>
      </c>
      <c r="P771" s="55" t="s">
        <v>52</v>
      </c>
      <c r="Q771" s="39" t="s">
        <v>1833</v>
      </c>
      <c r="R771" s="68" t="s">
        <v>1638</v>
      </c>
      <c r="T771" s="55" t="s">
        <v>64</v>
      </c>
      <c r="U771" s="39"/>
    </row>
    <row r="772" spans="1:22" ht="62.5" x14ac:dyDescent="0.35">
      <c r="C772" s="55" t="s">
        <v>39</v>
      </c>
      <c r="D772" s="56"/>
      <c r="E772" s="56">
        <v>105</v>
      </c>
      <c r="F772" s="56"/>
      <c r="G772" s="55" t="s">
        <v>40</v>
      </c>
      <c r="H772" s="55" t="s">
        <v>12</v>
      </c>
      <c r="I772" s="55">
        <v>128</v>
      </c>
      <c r="J772" s="55" t="s">
        <v>276</v>
      </c>
      <c r="K772" s="55">
        <v>23</v>
      </c>
      <c r="L772" s="39" t="s">
        <v>345</v>
      </c>
      <c r="M772" s="39"/>
      <c r="N772" s="39" t="s">
        <v>345</v>
      </c>
      <c r="P772" s="55" t="s">
        <v>52</v>
      </c>
      <c r="Q772" s="39" t="s">
        <v>1833</v>
      </c>
      <c r="R772" s="68" t="s">
        <v>1638</v>
      </c>
      <c r="T772" s="55" t="s">
        <v>64</v>
      </c>
      <c r="U772" s="39"/>
    </row>
    <row r="773" spans="1:22" ht="25" x14ac:dyDescent="0.35">
      <c r="C773" s="55" t="s">
        <v>39</v>
      </c>
      <c r="D773" s="56"/>
      <c r="E773" s="56">
        <v>108</v>
      </c>
      <c r="F773" s="56"/>
      <c r="G773" s="55" t="s">
        <v>40</v>
      </c>
      <c r="H773" s="55" t="s">
        <v>12</v>
      </c>
      <c r="I773" s="55">
        <v>129</v>
      </c>
      <c r="J773" s="55" t="s">
        <v>276</v>
      </c>
      <c r="K773" s="55">
        <v>7</v>
      </c>
      <c r="L773" s="39" t="s">
        <v>349</v>
      </c>
      <c r="M773" s="39"/>
      <c r="N773" s="39" t="s">
        <v>350</v>
      </c>
      <c r="P773" s="55" t="s">
        <v>52</v>
      </c>
      <c r="Q773" s="39" t="s">
        <v>1833</v>
      </c>
      <c r="R773" s="68" t="s">
        <v>1638</v>
      </c>
      <c r="T773" s="55" t="s">
        <v>64</v>
      </c>
      <c r="U773" s="39"/>
    </row>
    <row r="774" spans="1:22" ht="25" x14ac:dyDescent="0.3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1833</v>
      </c>
      <c r="R774" s="68" t="s">
        <v>1638</v>
      </c>
      <c r="T774" s="55" t="s">
        <v>64</v>
      </c>
      <c r="U774" s="39"/>
    </row>
    <row r="775" spans="1:22" ht="25" x14ac:dyDescent="0.35">
      <c r="C775" s="55" t="s">
        <v>741</v>
      </c>
      <c r="E775" s="56">
        <v>435</v>
      </c>
      <c r="G775" s="55" t="s">
        <v>742</v>
      </c>
      <c r="H775" s="55" t="s">
        <v>12</v>
      </c>
      <c r="I775" s="55">
        <v>129</v>
      </c>
      <c r="J775" s="55" t="s">
        <v>276</v>
      </c>
      <c r="K775" s="55">
        <v>21</v>
      </c>
      <c r="L775" s="39" t="s">
        <v>939</v>
      </c>
      <c r="M775" s="39"/>
      <c r="N775" s="39" t="s">
        <v>810</v>
      </c>
      <c r="P775" s="55" t="s">
        <v>52</v>
      </c>
      <c r="Q775" s="39" t="s">
        <v>1823</v>
      </c>
      <c r="R775" s="68" t="s">
        <v>1638</v>
      </c>
      <c r="T775" s="55" t="s">
        <v>64</v>
      </c>
      <c r="U775" s="39"/>
    </row>
    <row r="776" spans="1:22" ht="62.5" x14ac:dyDescent="0.35">
      <c r="C776" s="55" t="s">
        <v>367</v>
      </c>
      <c r="E776" s="56">
        <v>159</v>
      </c>
      <c r="G776" s="55" t="s">
        <v>368</v>
      </c>
      <c r="H776" s="55" t="s">
        <v>12</v>
      </c>
      <c r="I776" s="55">
        <v>129</v>
      </c>
      <c r="J776" s="55" t="s">
        <v>383</v>
      </c>
      <c r="K776" s="55">
        <v>29</v>
      </c>
      <c r="L776" s="39" t="s">
        <v>441</v>
      </c>
      <c r="M776" s="39"/>
      <c r="N776" s="39" t="s">
        <v>494</v>
      </c>
      <c r="P776" s="78" t="s">
        <v>49</v>
      </c>
      <c r="Q776" s="39" t="s">
        <v>1710</v>
      </c>
      <c r="R776" s="68" t="s">
        <v>1638</v>
      </c>
      <c r="S776" s="44"/>
      <c r="T776" s="55" t="s">
        <v>64</v>
      </c>
      <c r="U776" s="39"/>
    </row>
    <row r="777" spans="1:22" x14ac:dyDescent="0.3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2.5" x14ac:dyDescent="0.35">
      <c r="C778" s="55" t="s">
        <v>367</v>
      </c>
      <c r="D778" s="56"/>
      <c r="E778" s="56">
        <v>158</v>
      </c>
      <c r="F778" s="56"/>
      <c r="G778" s="55" t="s">
        <v>368</v>
      </c>
      <c r="H778" s="55" t="s">
        <v>12</v>
      </c>
      <c r="I778" s="55">
        <v>130</v>
      </c>
      <c r="J778" s="55" t="s">
        <v>383</v>
      </c>
      <c r="K778" s="55">
        <v>30</v>
      </c>
      <c r="L778" s="39" t="s">
        <v>440</v>
      </c>
      <c r="M778" s="39"/>
      <c r="N778" s="39" t="s">
        <v>493</v>
      </c>
      <c r="P778" s="55" t="s">
        <v>52</v>
      </c>
      <c r="Q778" s="39" t="s">
        <v>1710</v>
      </c>
      <c r="R778" s="68" t="s">
        <v>1638</v>
      </c>
      <c r="S778" s="44"/>
      <c r="T778" s="55" t="s">
        <v>64</v>
      </c>
      <c r="U778" s="39"/>
    </row>
    <row r="779" spans="1:22" x14ac:dyDescent="0.3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3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 x14ac:dyDescent="0.35">
      <c r="C781" s="55" t="s">
        <v>512</v>
      </c>
      <c r="E781" s="56">
        <v>229</v>
      </c>
      <c r="G781" s="55" t="s">
        <v>513</v>
      </c>
      <c r="H781" s="55" t="s">
        <v>12</v>
      </c>
      <c r="I781" s="55">
        <v>131</v>
      </c>
      <c r="J781" s="57" t="s">
        <v>522</v>
      </c>
      <c r="K781" s="55">
        <v>5</v>
      </c>
      <c r="L781" s="39" t="s">
        <v>579</v>
      </c>
      <c r="M781" s="39"/>
      <c r="N781" s="39" t="s">
        <v>640</v>
      </c>
      <c r="P781" s="55" t="s">
        <v>52</v>
      </c>
      <c r="Q781" s="39" t="s">
        <v>1711</v>
      </c>
      <c r="R781" s="68" t="s">
        <v>1638</v>
      </c>
      <c r="S781" s="44"/>
      <c r="T781" s="55" t="s">
        <v>64</v>
      </c>
      <c r="U781" s="39"/>
    </row>
    <row r="782" spans="1:22" ht="50" x14ac:dyDescent="0.35">
      <c r="C782" s="55" t="s">
        <v>741</v>
      </c>
      <c r="E782" s="56">
        <v>438</v>
      </c>
      <c r="G782" s="55" t="s">
        <v>742</v>
      </c>
      <c r="H782" s="55" t="s">
        <v>12</v>
      </c>
      <c r="I782" s="55">
        <v>131</v>
      </c>
      <c r="J782" s="55" t="s">
        <v>522</v>
      </c>
      <c r="K782" s="55">
        <v>5</v>
      </c>
      <c r="L782" s="39" t="s">
        <v>942</v>
      </c>
      <c r="M782" s="39"/>
      <c r="N782" s="39" t="s">
        <v>810</v>
      </c>
      <c r="P782" s="55" t="s">
        <v>52</v>
      </c>
      <c r="Q782" s="39" t="s">
        <v>1711</v>
      </c>
      <c r="R782" s="68" t="s">
        <v>1638</v>
      </c>
      <c r="S782" s="44"/>
      <c r="T782" s="55" t="s">
        <v>64</v>
      </c>
      <c r="U782" s="39"/>
    </row>
    <row r="783" spans="1:22" ht="25" x14ac:dyDescent="0.35">
      <c r="C783" s="55" t="s">
        <v>741</v>
      </c>
      <c r="E783" s="56">
        <v>439</v>
      </c>
      <c r="G783" s="55" t="s">
        <v>742</v>
      </c>
      <c r="H783" s="55" t="s">
        <v>0</v>
      </c>
      <c r="I783" s="55">
        <v>131</v>
      </c>
      <c r="J783" s="55" t="s">
        <v>522</v>
      </c>
      <c r="K783" s="55">
        <v>5</v>
      </c>
      <c r="L783" s="39" t="s">
        <v>943</v>
      </c>
      <c r="M783" s="39"/>
      <c r="N783" s="39" t="s">
        <v>810</v>
      </c>
      <c r="P783" s="55" t="s">
        <v>52</v>
      </c>
      <c r="Q783" s="39" t="s">
        <v>1711</v>
      </c>
      <c r="R783" s="68"/>
      <c r="S783" s="44"/>
      <c r="T783" s="55" t="s">
        <v>64</v>
      </c>
      <c r="U783" s="39"/>
    </row>
    <row r="784" spans="1:22" ht="37.5" x14ac:dyDescent="0.35">
      <c r="C784" s="55" t="s">
        <v>512</v>
      </c>
      <c r="D784" s="56"/>
      <c r="E784" s="56">
        <v>230</v>
      </c>
      <c r="F784" s="56"/>
      <c r="G784" s="55" t="s">
        <v>513</v>
      </c>
      <c r="H784" s="55" t="s">
        <v>12</v>
      </c>
      <c r="I784" s="55">
        <v>131</v>
      </c>
      <c r="J784" s="64" t="s">
        <v>522</v>
      </c>
      <c r="K784" s="55">
        <v>19</v>
      </c>
      <c r="L784" s="39" t="s">
        <v>580</v>
      </c>
      <c r="M784" s="39"/>
      <c r="N784" s="39" t="s">
        <v>641</v>
      </c>
      <c r="P784" s="55" t="s">
        <v>52</v>
      </c>
      <c r="Q784" s="39" t="s">
        <v>1711</v>
      </c>
      <c r="R784" s="68" t="s">
        <v>1638</v>
      </c>
      <c r="S784" s="44"/>
      <c r="T784" s="55" t="s">
        <v>64</v>
      </c>
      <c r="U784" s="39"/>
    </row>
    <row r="785" spans="3:22" x14ac:dyDescent="0.3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7.5" x14ac:dyDescent="0.35">
      <c r="C786" s="55" t="s">
        <v>39</v>
      </c>
      <c r="E786" s="56">
        <v>110</v>
      </c>
      <c r="G786" s="55" t="s">
        <v>40</v>
      </c>
      <c r="H786" s="55" t="s">
        <v>12</v>
      </c>
      <c r="I786" s="55">
        <v>132</v>
      </c>
      <c r="J786" s="55" t="s">
        <v>277</v>
      </c>
      <c r="K786" s="55">
        <v>18</v>
      </c>
      <c r="L786" s="39" t="s">
        <v>339</v>
      </c>
      <c r="M786" s="39"/>
      <c r="N786" s="39" t="s">
        <v>351</v>
      </c>
      <c r="R786" s="68" t="s">
        <v>1638</v>
      </c>
      <c r="S786" s="39" t="s">
        <v>1819</v>
      </c>
      <c r="T786" s="55" t="s">
        <v>69</v>
      </c>
      <c r="U786" s="39"/>
      <c r="V786" s="55" t="s">
        <v>1721</v>
      </c>
    </row>
    <row r="787" spans="3:22" ht="37.5" x14ac:dyDescent="0.35">
      <c r="C787" s="55" t="s">
        <v>741</v>
      </c>
      <c r="E787" s="56">
        <v>441</v>
      </c>
      <c r="G787" s="55" t="s">
        <v>742</v>
      </c>
      <c r="H787" s="55" t="s">
        <v>12</v>
      </c>
      <c r="I787" s="55">
        <v>132</v>
      </c>
      <c r="J787" s="55" t="s">
        <v>277</v>
      </c>
      <c r="K787" s="55">
        <v>18</v>
      </c>
      <c r="L787" s="39" t="s">
        <v>944</v>
      </c>
      <c r="M787" s="39"/>
      <c r="N787" s="39" t="s">
        <v>810</v>
      </c>
      <c r="P787" s="55" t="s">
        <v>52</v>
      </c>
      <c r="Q787" s="39" t="s">
        <v>1823</v>
      </c>
      <c r="R787" s="68" t="s">
        <v>1638</v>
      </c>
      <c r="T787" s="55" t="s">
        <v>64</v>
      </c>
      <c r="U787" s="39"/>
    </row>
    <row r="788" spans="3:22" ht="37.5" x14ac:dyDescent="0.35">
      <c r="C788" s="55" t="s">
        <v>1166</v>
      </c>
      <c r="E788" s="56">
        <v>673</v>
      </c>
      <c r="G788" s="55" t="s">
        <v>742</v>
      </c>
      <c r="H788" s="55" t="s">
        <v>12</v>
      </c>
      <c r="I788" s="55">
        <v>132</v>
      </c>
      <c r="J788" s="55" t="s">
        <v>277</v>
      </c>
      <c r="K788" s="55">
        <v>18</v>
      </c>
      <c r="L788" s="39" t="s">
        <v>1355</v>
      </c>
      <c r="M788" s="39"/>
      <c r="N788" s="39" t="s">
        <v>1255</v>
      </c>
      <c r="R788" s="68" t="s">
        <v>1638</v>
      </c>
      <c r="S788" s="39" t="s">
        <v>1819</v>
      </c>
      <c r="T788" s="55" t="s">
        <v>69</v>
      </c>
      <c r="U788" s="39"/>
      <c r="V788" s="55" t="s">
        <v>1721</v>
      </c>
    </row>
    <row r="789" spans="3:22" ht="37.5" x14ac:dyDescent="0.35">
      <c r="C789" s="55" t="s">
        <v>1166</v>
      </c>
      <c r="E789" s="56">
        <v>674</v>
      </c>
      <c r="G789" s="55" t="s">
        <v>742</v>
      </c>
      <c r="H789" s="55" t="s">
        <v>12</v>
      </c>
      <c r="I789" s="55">
        <v>133</v>
      </c>
      <c r="J789" s="55" t="s">
        <v>277</v>
      </c>
      <c r="K789" s="55">
        <v>9</v>
      </c>
      <c r="L789" s="39" t="s">
        <v>1356</v>
      </c>
      <c r="M789" s="39"/>
      <c r="N789" s="39" t="s">
        <v>1256</v>
      </c>
      <c r="R789" s="68" t="s">
        <v>1638</v>
      </c>
      <c r="S789" s="39" t="s">
        <v>1819</v>
      </c>
      <c r="T789" s="55" t="s">
        <v>69</v>
      </c>
      <c r="U789" s="39"/>
      <c r="V789" s="55" t="s">
        <v>1721</v>
      </c>
    </row>
    <row r="790" spans="3:22" ht="37.5" x14ac:dyDescent="0.35">
      <c r="C790" s="55" t="s">
        <v>1166</v>
      </c>
      <c r="E790" s="56">
        <v>675</v>
      </c>
      <c r="G790" s="55" t="s">
        <v>742</v>
      </c>
      <c r="H790" s="55" t="s">
        <v>12</v>
      </c>
      <c r="I790" s="55">
        <v>133</v>
      </c>
      <c r="J790" s="55" t="s">
        <v>277</v>
      </c>
      <c r="K790" s="55">
        <v>13</v>
      </c>
      <c r="L790" s="39" t="s">
        <v>1357</v>
      </c>
      <c r="M790" s="39"/>
      <c r="N790" s="39" t="s">
        <v>1255</v>
      </c>
      <c r="R790" s="68" t="s">
        <v>1638</v>
      </c>
      <c r="S790" s="39" t="s">
        <v>1819</v>
      </c>
      <c r="T790" s="55" t="s">
        <v>69</v>
      </c>
      <c r="U790" s="39"/>
      <c r="V790" s="55" t="s">
        <v>1721</v>
      </c>
    </row>
    <row r="791" spans="3:22" ht="25" x14ac:dyDescent="0.3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3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 x14ac:dyDescent="0.3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7.5" x14ac:dyDescent="0.35">
      <c r="C794" s="55" t="s">
        <v>39</v>
      </c>
      <c r="E794" s="56">
        <v>111</v>
      </c>
      <c r="G794" s="55" t="s">
        <v>40</v>
      </c>
      <c r="H794" s="55" t="s">
        <v>12</v>
      </c>
      <c r="I794" s="55">
        <v>133</v>
      </c>
      <c r="J794" s="55" t="s">
        <v>277</v>
      </c>
      <c r="K794" s="55">
        <v>27</v>
      </c>
      <c r="L794" s="39" t="s">
        <v>341</v>
      </c>
      <c r="M794" s="39"/>
      <c r="N794" s="39" t="s">
        <v>342</v>
      </c>
      <c r="R794" s="68"/>
      <c r="S794" s="39" t="s">
        <v>1819</v>
      </c>
      <c r="T794" s="55" t="s">
        <v>69</v>
      </c>
      <c r="U794" s="39"/>
      <c r="V794" s="55" t="s">
        <v>1721</v>
      </c>
    </row>
    <row r="795" spans="3:22" ht="37.5" x14ac:dyDescent="0.35">
      <c r="C795" s="55" t="s">
        <v>1166</v>
      </c>
      <c r="E795" s="56">
        <v>676</v>
      </c>
      <c r="G795" s="55" t="s">
        <v>742</v>
      </c>
      <c r="H795" s="55" t="s">
        <v>12</v>
      </c>
      <c r="I795" s="55">
        <v>134</v>
      </c>
      <c r="J795" s="55" t="s">
        <v>277</v>
      </c>
      <c r="K795" s="55">
        <v>4</v>
      </c>
      <c r="L795" s="39" t="s">
        <v>1355</v>
      </c>
      <c r="M795" s="39"/>
      <c r="N795" s="39" t="s">
        <v>1256</v>
      </c>
      <c r="R795" s="68" t="s">
        <v>1638</v>
      </c>
      <c r="S795" s="39" t="s">
        <v>1819</v>
      </c>
      <c r="T795" s="55" t="s">
        <v>69</v>
      </c>
      <c r="U795" s="39"/>
      <c r="V795" s="55" t="s">
        <v>1721</v>
      </c>
    </row>
    <row r="796" spans="3:22" ht="37.5" x14ac:dyDescent="0.3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0" x14ac:dyDescent="0.35">
      <c r="C797" s="55" t="s">
        <v>512</v>
      </c>
      <c r="E797" s="56">
        <v>231</v>
      </c>
      <c r="G797" s="55" t="s">
        <v>513</v>
      </c>
      <c r="H797" s="55" t="s">
        <v>12</v>
      </c>
      <c r="I797" s="55">
        <v>134</v>
      </c>
      <c r="J797" s="57" t="s">
        <v>523</v>
      </c>
      <c r="K797" s="55">
        <v>17</v>
      </c>
      <c r="L797" s="39" t="s">
        <v>581</v>
      </c>
      <c r="M797" s="39"/>
      <c r="N797" s="39" t="s">
        <v>642</v>
      </c>
      <c r="R797" s="70" t="s">
        <v>1639</v>
      </c>
      <c r="S797" s="80" t="s">
        <v>1817</v>
      </c>
      <c r="T797" s="55" t="s">
        <v>69</v>
      </c>
      <c r="U797" s="39"/>
      <c r="V797" s="55" t="s">
        <v>55</v>
      </c>
    </row>
    <row r="798" spans="3:22" ht="37.5" x14ac:dyDescent="0.3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0" t="s">
        <v>1817</v>
      </c>
      <c r="T798" s="55" t="s">
        <v>69</v>
      </c>
      <c r="U798" s="39"/>
      <c r="V798" s="55" t="s">
        <v>55</v>
      </c>
    </row>
    <row r="799" spans="3:22" ht="37.5" x14ac:dyDescent="0.35">
      <c r="C799" s="55" t="s">
        <v>1166</v>
      </c>
      <c r="E799" s="56">
        <v>679</v>
      </c>
      <c r="G799" s="55" t="s">
        <v>742</v>
      </c>
      <c r="H799" s="55" t="s">
        <v>12</v>
      </c>
      <c r="I799" s="55">
        <v>135</v>
      </c>
      <c r="J799" s="55" t="s">
        <v>1180</v>
      </c>
      <c r="K799" s="55">
        <v>4</v>
      </c>
      <c r="L799" s="39" t="s">
        <v>1360</v>
      </c>
      <c r="M799" s="39"/>
      <c r="N799" s="39" t="s">
        <v>1259</v>
      </c>
      <c r="P799" s="55" t="s">
        <v>50</v>
      </c>
      <c r="Q799" s="39" t="s">
        <v>1801</v>
      </c>
      <c r="R799" s="68" t="s">
        <v>1640</v>
      </c>
      <c r="S799" s="44"/>
      <c r="T799" s="55" t="s">
        <v>65</v>
      </c>
      <c r="U799" s="61" t="s">
        <v>1759</v>
      </c>
    </row>
    <row r="800" spans="3:22" ht="62.5" x14ac:dyDescent="0.35">
      <c r="C800" s="55" t="s">
        <v>512</v>
      </c>
      <c r="E800" s="56">
        <v>232</v>
      </c>
      <c r="G800" s="55" t="s">
        <v>513</v>
      </c>
      <c r="H800" s="55" t="s">
        <v>12</v>
      </c>
      <c r="I800" s="55">
        <v>135</v>
      </c>
      <c r="J800" s="57" t="s">
        <v>523</v>
      </c>
      <c r="K800" s="55">
        <v>7</v>
      </c>
      <c r="L800" s="39" t="s">
        <v>582</v>
      </c>
      <c r="M800" s="39"/>
      <c r="N800" s="39" t="s">
        <v>643</v>
      </c>
      <c r="R800" s="70" t="s">
        <v>1639</v>
      </c>
      <c r="S800" s="80" t="s">
        <v>1817</v>
      </c>
      <c r="T800" s="55" t="s">
        <v>69</v>
      </c>
      <c r="U800" s="39"/>
      <c r="V800" s="55" t="s">
        <v>55</v>
      </c>
    </row>
    <row r="801" spans="3:22" x14ac:dyDescent="0.35">
      <c r="C801" s="55" t="s">
        <v>741</v>
      </c>
      <c r="E801" s="56">
        <v>445</v>
      </c>
      <c r="G801" s="55" t="s">
        <v>742</v>
      </c>
      <c r="H801" s="55" t="s">
        <v>0</v>
      </c>
      <c r="I801" s="55">
        <v>135</v>
      </c>
      <c r="J801" s="55" t="s">
        <v>523</v>
      </c>
      <c r="K801" s="55">
        <v>15</v>
      </c>
      <c r="L801" s="39" t="s">
        <v>948</v>
      </c>
      <c r="M801" s="39"/>
      <c r="N801" s="39" t="s">
        <v>810</v>
      </c>
      <c r="P801" s="55" t="s">
        <v>52</v>
      </c>
      <c r="Q801" s="39" t="s">
        <v>1744</v>
      </c>
      <c r="R801" s="68"/>
      <c r="S801" s="44"/>
      <c r="T801" s="55" t="s">
        <v>64</v>
      </c>
      <c r="U801" s="39"/>
    </row>
    <row r="802" spans="3:22" ht="25" x14ac:dyDescent="0.35">
      <c r="C802" s="55" t="s">
        <v>367</v>
      </c>
      <c r="E802" s="56">
        <v>178</v>
      </c>
      <c r="G802" s="55" t="s">
        <v>368</v>
      </c>
      <c r="H802" s="55" t="s">
        <v>12</v>
      </c>
      <c r="I802" s="55">
        <v>135</v>
      </c>
      <c r="J802" s="55" t="s">
        <v>395</v>
      </c>
      <c r="K802" s="55">
        <v>19</v>
      </c>
      <c r="L802" s="39" t="s">
        <v>458</v>
      </c>
      <c r="M802" s="39"/>
      <c r="N802" s="39" t="s">
        <v>508</v>
      </c>
      <c r="R802" s="70" t="s">
        <v>1639</v>
      </c>
      <c r="S802" s="80" t="s">
        <v>1817</v>
      </c>
      <c r="T802" s="55" t="s">
        <v>69</v>
      </c>
      <c r="U802" s="39"/>
      <c r="V802" s="55" t="s">
        <v>55</v>
      </c>
    </row>
    <row r="803" spans="3:22" x14ac:dyDescent="0.35">
      <c r="C803" s="55" t="s">
        <v>512</v>
      </c>
      <c r="E803" s="56">
        <v>233</v>
      </c>
      <c r="G803" s="55" t="s">
        <v>513</v>
      </c>
      <c r="H803" s="55" t="s">
        <v>12</v>
      </c>
      <c r="I803" s="55">
        <v>135</v>
      </c>
      <c r="J803" s="57" t="s">
        <v>395</v>
      </c>
      <c r="K803" s="55">
        <v>19</v>
      </c>
      <c r="L803" s="39" t="s">
        <v>583</v>
      </c>
      <c r="M803" s="39"/>
      <c r="N803" s="39" t="s">
        <v>644</v>
      </c>
      <c r="R803" s="70" t="s">
        <v>1639</v>
      </c>
      <c r="S803" s="80" t="s">
        <v>1817</v>
      </c>
      <c r="T803" s="55" t="s">
        <v>69</v>
      </c>
      <c r="U803" s="39"/>
      <c r="V803" s="55" t="s">
        <v>55</v>
      </c>
    </row>
    <row r="804" spans="3:22" ht="37.5" x14ac:dyDescent="0.35">
      <c r="C804" s="55" t="s">
        <v>512</v>
      </c>
      <c r="E804" s="56">
        <v>234</v>
      </c>
      <c r="G804" s="55" t="s">
        <v>513</v>
      </c>
      <c r="H804" s="55" t="s">
        <v>12</v>
      </c>
      <c r="I804" s="55">
        <v>135</v>
      </c>
      <c r="J804" s="57" t="s">
        <v>395</v>
      </c>
      <c r="K804" s="55">
        <v>21</v>
      </c>
      <c r="L804" s="39" t="s">
        <v>584</v>
      </c>
      <c r="M804" s="39"/>
      <c r="N804" s="39" t="s">
        <v>645</v>
      </c>
      <c r="R804" s="70" t="s">
        <v>1639</v>
      </c>
      <c r="S804" s="80" t="s">
        <v>1817</v>
      </c>
      <c r="T804" s="55" t="s">
        <v>69</v>
      </c>
      <c r="U804" s="39"/>
      <c r="V804" s="55" t="s">
        <v>55</v>
      </c>
    </row>
    <row r="805" spans="3:22" ht="25" x14ac:dyDescent="0.35">
      <c r="C805" s="55" t="s">
        <v>512</v>
      </c>
      <c r="E805" s="56">
        <v>235</v>
      </c>
      <c r="G805" s="55" t="s">
        <v>513</v>
      </c>
      <c r="H805" s="55" t="s">
        <v>12</v>
      </c>
      <c r="I805" s="55">
        <v>135</v>
      </c>
      <c r="J805" s="55" t="s">
        <v>395</v>
      </c>
      <c r="K805" s="55">
        <v>27</v>
      </c>
      <c r="L805" s="39" t="s">
        <v>585</v>
      </c>
      <c r="M805" s="39"/>
      <c r="N805" s="39" t="s">
        <v>646</v>
      </c>
      <c r="R805" s="70" t="s">
        <v>1639</v>
      </c>
      <c r="S805" s="80" t="s">
        <v>1817</v>
      </c>
      <c r="T805" s="55" t="s">
        <v>69</v>
      </c>
      <c r="U805" s="39"/>
      <c r="V805" s="55" t="s">
        <v>55</v>
      </c>
    </row>
    <row r="806" spans="3:22" x14ac:dyDescent="0.35">
      <c r="C806" s="55" t="s">
        <v>1166</v>
      </c>
      <c r="E806" s="56">
        <v>677</v>
      </c>
      <c r="G806" s="55" t="s">
        <v>742</v>
      </c>
      <c r="H806" s="55" t="s">
        <v>12</v>
      </c>
      <c r="I806" s="55">
        <v>136</v>
      </c>
      <c r="J806" s="55" t="s">
        <v>523</v>
      </c>
      <c r="K806" s="55">
        <v>16</v>
      </c>
      <c r="L806" s="39" t="s">
        <v>1358</v>
      </c>
      <c r="M806" s="39"/>
      <c r="N806" s="39" t="s">
        <v>1257</v>
      </c>
      <c r="R806" s="70" t="s">
        <v>1639</v>
      </c>
      <c r="S806" s="80" t="s">
        <v>1817</v>
      </c>
      <c r="T806" s="55" t="s">
        <v>69</v>
      </c>
      <c r="U806" s="39"/>
      <c r="V806" s="55" t="s">
        <v>55</v>
      </c>
    </row>
    <row r="807" spans="3:22" ht="25" x14ac:dyDescent="0.35">
      <c r="C807" s="55" t="s">
        <v>367</v>
      </c>
      <c r="E807" s="56">
        <v>179</v>
      </c>
      <c r="G807" s="55" t="s">
        <v>368</v>
      </c>
      <c r="H807" s="55" t="s">
        <v>12</v>
      </c>
      <c r="I807" s="55">
        <v>137</v>
      </c>
      <c r="J807" s="55" t="s">
        <v>396</v>
      </c>
      <c r="K807" s="55">
        <v>2</v>
      </c>
      <c r="L807" s="39" t="s">
        <v>458</v>
      </c>
      <c r="M807" s="39"/>
      <c r="N807" s="39" t="s">
        <v>508</v>
      </c>
      <c r="R807" s="70" t="s">
        <v>1639</v>
      </c>
      <c r="S807" s="80" t="s">
        <v>1817</v>
      </c>
      <c r="T807" s="55" t="s">
        <v>69</v>
      </c>
      <c r="U807" s="39"/>
      <c r="V807" s="55" t="s">
        <v>55</v>
      </c>
    </row>
    <row r="808" spans="3:22" ht="37.5" x14ac:dyDescent="0.3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0" t="s">
        <v>1817</v>
      </c>
      <c r="T808" s="55" t="s">
        <v>69</v>
      </c>
      <c r="U808" s="39"/>
      <c r="V808" s="55" t="s">
        <v>55</v>
      </c>
    </row>
    <row r="809" spans="3:22" ht="25" x14ac:dyDescent="0.35">
      <c r="C809" s="55" t="s">
        <v>512</v>
      </c>
      <c r="D809" s="56"/>
      <c r="E809" s="56">
        <v>236</v>
      </c>
      <c r="F809" s="56"/>
      <c r="G809" s="55" t="s">
        <v>513</v>
      </c>
      <c r="H809" s="55" t="s">
        <v>12</v>
      </c>
      <c r="I809" s="55">
        <v>137</v>
      </c>
      <c r="J809" s="57" t="s">
        <v>396</v>
      </c>
      <c r="K809" s="55">
        <v>11</v>
      </c>
      <c r="L809" s="39" t="s">
        <v>585</v>
      </c>
      <c r="M809" s="39"/>
      <c r="N809" s="39" t="s">
        <v>646</v>
      </c>
      <c r="R809" s="70" t="s">
        <v>1639</v>
      </c>
      <c r="S809" s="80" t="s">
        <v>1817</v>
      </c>
      <c r="T809" s="55" t="s">
        <v>69</v>
      </c>
      <c r="U809" s="39"/>
      <c r="V809" s="55" t="s">
        <v>55</v>
      </c>
    </row>
    <row r="810" spans="3:22" ht="25" x14ac:dyDescent="0.3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35">
      <c r="C811" s="55" t="s">
        <v>1166</v>
      </c>
      <c r="E811" s="56">
        <v>678</v>
      </c>
      <c r="G811" s="55" t="s">
        <v>742</v>
      </c>
      <c r="H811" s="55" t="s">
        <v>12</v>
      </c>
      <c r="I811" s="55">
        <v>139</v>
      </c>
      <c r="J811" s="55" t="s">
        <v>395</v>
      </c>
      <c r="K811" s="55">
        <v>3</v>
      </c>
      <c r="L811" s="39" t="s">
        <v>1359</v>
      </c>
      <c r="M811" s="39"/>
      <c r="N811" s="39" t="s">
        <v>1258</v>
      </c>
      <c r="R811" s="70" t="s">
        <v>1639</v>
      </c>
      <c r="S811" s="80" t="s">
        <v>1817</v>
      </c>
      <c r="T811" s="55" t="s">
        <v>69</v>
      </c>
      <c r="U811" s="39"/>
      <c r="V811" s="55" t="s">
        <v>55</v>
      </c>
    </row>
    <row r="812" spans="3:22" ht="25" x14ac:dyDescent="0.3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1801</v>
      </c>
      <c r="R812" s="68" t="s">
        <v>1640</v>
      </c>
      <c r="S812" s="44"/>
      <c r="T812" s="55" t="s">
        <v>64</v>
      </c>
    </row>
    <row r="813" spans="3:22" ht="37.5" x14ac:dyDescent="0.35">
      <c r="C813" s="55" t="s">
        <v>39</v>
      </c>
      <c r="E813" s="56">
        <v>112</v>
      </c>
      <c r="G813" s="55" t="s">
        <v>40</v>
      </c>
      <c r="H813" s="55" t="s">
        <v>12</v>
      </c>
      <c r="I813" s="55">
        <v>139</v>
      </c>
      <c r="J813" s="55" t="s">
        <v>278</v>
      </c>
      <c r="K813" s="55">
        <v>11</v>
      </c>
      <c r="L813" s="39" t="s">
        <v>352</v>
      </c>
      <c r="M813" s="39"/>
      <c r="N813" s="39" t="s">
        <v>353</v>
      </c>
      <c r="P813" s="55" t="s">
        <v>49</v>
      </c>
      <c r="Q813" s="39" t="s">
        <v>1801</v>
      </c>
      <c r="R813" s="68" t="s">
        <v>1640</v>
      </c>
      <c r="S813" s="44"/>
      <c r="T813" s="55" t="s">
        <v>64</v>
      </c>
    </row>
    <row r="814" spans="3:22" x14ac:dyDescent="0.3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2.5" x14ac:dyDescent="0.35">
      <c r="C815" s="55" t="s">
        <v>741</v>
      </c>
      <c r="E815" s="56">
        <v>448</v>
      </c>
      <c r="G815" s="55" t="s">
        <v>742</v>
      </c>
      <c r="H815" s="55" t="s">
        <v>0</v>
      </c>
      <c r="I815" s="55">
        <v>142</v>
      </c>
      <c r="J815" s="55" t="s">
        <v>800</v>
      </c>
      <c r="K815" s="55">
        <v>17</v>
      </c>
      <c r="L815" s="39" t="s">
        <v>951</v>
      </c>
      <c r="M815" s="39"/>
      <c r="N815" s="39" t="s">
        <v>810</v>
      </c>
      <c r="P815" s="55" t="s">
        <v>50</v>
      </c>
      <c r="Q815" s="39" t="s">
        <v>1747</v>
      </c>
      <c r="R815" s="68"/>
      <c r="S815" s="44"/>
      <c r="T815" s="55" t="s">
        <v>65</v>
      </c>
      <c r="U815" s="39"/>
    </row>
    <row r="816" spans="3:22" ht="25" x14ac:dyDescent="0.3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3:22" ht="62.5" x14ac:dyDescent="0.35">
      <c r="C817" s="55" t="s">
        <v>741</v>
      </c>
      <c r="E817" s="56">
        <v>450</v>
      </c>
      <c r="G817" s="55" t="s">
        <v>742</v>
      </c>
      <c r="H817" s="55" t="s">
        <v>0</v>
      </c>
      <c r="I817" s="55">
        <v>143</v>
      </c>
      <c r="J817" s="55" t="s">
        <v>801</v>
      </c>
      <c r="K817" s="55">
        <v>16</v>
      </c>
      <c r="L817" s="39" t="s">
        <v>951</v>
      </c>
      <c r="M817" s="39"/>
      <c r="N817" s="39" t="s">
        <v>810</v>
      </c>
      <c r="P817" s="55" t="s">
        <v>50</v>
      </c>
      <c r="Q817" s="39" t="s">
        <v>1748</v>
      </c>
      <c r="R817" s="68"/>
      <c r="S817" s="44"/>
      <c r="T817" s="55" t="s">
        <v>65</v>
      </c>
      <c r="U817" s="39"/>
    </row>
    <row r="818" spans="3:22" ht="25" x14ac:dyDescent="0.3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3:22" x14ac:dyDescent="0.3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3:22" ht="37.5" x14ac:dyDescent="0.35">
      <c r="C820" s="55" t="s">
        <v>1166</v>
      </c>
      <c r="E820" s="56">
        <v>680</v>
      </c>
      <c r="G820" s="55" t="s">
        <v>742</v>
      </c>
      <c r="H820" s="55" t="s">
        <v>12</v>
      </c>
      <c r="I820" s="55">
        <v>145</v>
      </c>
      <c r="J820" s="55" t="s">
        <v>802</v>
      </c>
      <c r="K820" s="55">
        <v>19</v>
      </c>
      <c r="L820" s="39" t="s">
        <v>1361</v>
      </c>
      <c r="M820" s="39"/>
      <c r="N820" s="39" t="s">
        <v>1260</v>
      </c>
      <c r="P820" s="55" t="s">
        <v>52</v>
      </c>
      <c r="Q820" s="39" t="s">
        <v>1843</v>
      </c>
      <c r="R820" s="68" t="s">
        <v>1641</v>
      </c>
      <c r="T820" s="55" t="s">
        <v>67</v>
      </c>
      <c r="U820" s="39"/>
      <c r="V820" s="39"/>
    </row>
    <row r="821" spans="3:22" ht="25" x14ac:dyDescent="0.35">
      <c r="C821" s="55" t="s">
        <v>741</v>
      </c>
      <c r="E821" s="56">
        <v>453</v>
      </c>
      <c r="G821" s="55" t="s">
        <v>742</v>
      </c>
      <c r="H821" s="55" t="s">
        <v>12</v>
      </c>
      <c r="I821" s="55">
        <v>146</v>
      </c>
      <c r="J821" s="55" t="s">
        <v>279</v>
      </c>
      <c r="K821" s="55">
        <v>1</v>
      </c>
      <c r="L821" s="39" t="s">
        <v>955</v>
      </c>
      <c r="M821" s="39"/>
      <c r="N821" s="39" t="s">
        <v>810</v>
      </c>
      <c r="P821" s="55" t="s">
        <v>49</v>
      </c>
      <c r="Q821" s="39" t="s">
        <v>1843</v>
      </c>
      <c r="R821" s="68" t="s">
        <v>1641</v>
      </c>
      <c r="T821" s="55" t="s">
        <v>67</v>
      </c>
      <c r="U821" s="39"/>
      <c r="V821" s="39"/>
    </row>
    <row r="822" spans="3:22" x14ac:dyDescent="0.35">
      <c r="C822" s="55" t="s">
        <v>741</v>
      </c>
      <c r="E822" s="56">
        <v>454</v>
      </c>
      <c r="G822" s="55" t="s">
        <v>742</v>
      </c>
      <c r="H822" s="55" t="s">
        <v>12</v>
      </c>
      <c r="I822" s="55">
        <v>146</v>
      </c>
      <c r="J822" s="55" t="s">
        <v>279</v>
      </c>
      <c r="K822" s="55">
        <v>1</v>
      </c>
      <c r="L822" s="39" t="s">
        <v>956</v>
      </c>
      <c r="M822" s="39"/>
      <c r="N822" s="39" t="s">
        <v>810</v>
      </c>
      <c r="P822" s="55" t="s">
        <v>52</v>
      </c>
      <c r="Q822" s="39" t="s">
        <v>1843</v>
      </c>
      <c r="R822" s="68" t="s">
        <v>1641</v>
      </c>
      <c r="T822" s="55" t="s">
        <v>67</v>
      </c>
      <c r="U822" s="39"/>
      <c r="V822" s="39"/>
    </row>
    <row r="823" spans="3:22" ht="50" x14ac:dyDescent="0.3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3:22" x14ac:dyDescent="0.35">
      <c r="C824" s="55" t="s">
        <v>741</v>
      </c>
      <c r="E824" s="56">
        <v>452</v>
      </c>
      <c r="G824" s="55" t="s">
        <v>742</v>
      </c>
      <c r="H824" s="55" t="s">
        <v>12</v>
      </c>
      <c r="I824" s="55">
        <v>146</v>
      </c>
      <c r="J824" s="55" t="s">
        <v>279</v>
      </c>
      <c r="K824" s="55">
        <v>5</v>
      </c>
      <c r="L824" s="39" t="s">
        <v>954</v>
      </c>
      <c r="M824" s="39"/>
      <c r="N824" s="39" t="s">
        <v>810</v>
      </c>
      <c r="P824" s="55" t="s">
        <v>50</v>
      </c>
      <c r="Q824" s="39" t="s">
        <v>1843</v>
      </c>
      <c r="R824" s="68" t="s">
        <v>1641</v>
      </c>
      <c r="T824" s="55" t="s">
        <v>65</v>
      </c>
      <c r="U824" s="39"/>
      <c r="V824" s="39"/>
    </row>
    <row r="825" spans="3:22" x14ac:dyDescent="0.35">
      <c r="C825" s="55" t="s">
        <v>39</v>
      </c>
      <c r="E825" s="56">
        <v>113</v>
      </c>
      <c r="G825" s="55" t="s">
        <v>40</v>
      </c>
      <c r="H825" s="55" t="s">
        <v>12</v>
      </c>
      <c r="I825" s="55">
        <v>146</v>
      </c>
      <c r="J825" s="55" t="s">
        <v>279</v>
      </c>
      <c r="K825" s="55">
        <v>11</v>
      </c>
      <c r="L825" s="39" t="s">
        <v>354</v>
      </c>
      <c r="M825" s="39"/>
      <c r="N825" s="39" t="s">
        <v>354</v>
      </c>
      <c r="P825" s="55" t="s">
        <v>52</v>
      </c>
      <c r="Q825" s="39" t="s">
        <v>1843</v>
      </c>
      <c r="R825" s="68" t="s">
        <v>1641</v>
      </c>
      <c r="T825" s="55" t="s">
        <v>67</v>
      </c>
      <c r="U825" s="39"/>
      <c r="V825" s="39"/>
    </row>
    <row r="826" spans="3:22" x14ac:dyDescent="0.35">
      <c r="C826" s="55" t="s">
        <v>1166</v>
      </c>
      <c r="E826" s="56">
        <v>681</v>
      </c>
      <c r="G826" s="55" t="s">
        <v>742</v>
      </c>
      <c r="H826" s="55" t="s">
        <v>12</v>
      </c>
      <c r="I826" s="55">
        <v>146</v>
      </c>
      <c r="J826" s="55" t="s">
        <v>279</v>
      </c>
      <c r="K826" s="55">
        <v>11</v>
      </c>
      <c r="L826" s="39" t="s">
        <v>1362</v>
      </c>
      <c r="M826" s="39"/>
      <c r="N826" s="39" t="s">
        <v>13</v>
      </c>
      <c r="P826" s="55" t="s">
        <v>52</v>
      </c>
      <c r="Q826" s="39" t="s">
        <v>1843</v>
      </c>
      <c r="R826" s="68" t="s">
        <v>1641</v>
      </c>
      <c r="T826" s="55" t="s">
        <v>67</v>
      </c>
      <c r="U826" s="39"/>
      <c r="V826" s="39"/>
    </row>
    <row r="827" spans="3:22" ht="100" x14ac:dyDescent="0.35">
      <c r="C827" s="55" t="s">
        <v>512</v>
      </c>
      <c r="E827" s="56">
        <v>237</v>
      </c>
      <c r="G827" s="55" t="s">
        <v>513</v>
      </c>
      <c r="H827" s="55" t="s">
        <v>12</v>
      </c>
      <c r="I827" s="55">
        <v>147</v>
      </c>
      <c r="J827" s="55" t="s">
        <v>524</v>
      </c>
      <c r="K827" s="55">
        <v>6</v>
      </c>
      <c r="L827" s="39" t="s">
        <v>586</v>
      </c>
      <c r="M827" s="39"/>
      <c r="N827" s="39" t="s">
        <v>647</v>
      </c>
      <c r="Q827" s="39" t="s">
        <v>1841</v>
      </c>
      <c r="R827" s="68" t="s">
        <v>1642</v>
      </c>
      <c r="S827" s="39" t="s">
        <v>1817</v>
      </c>
      <c r="T827" s="55" t="s">
        <v>69</v>
      </c>
      <c r="U827" s="39"/>
      <c r="V827" s="55" t="s">
        <v>56</v>
      </c>
    </row>
    <row r="828" spans="3:22" ht="50" x14ac:dyDescent="0.35">
      <c r="C828" s="55" t="s">
        <v>47</v>
      </c>
      <c r="E828" s="56">
        <v>283</v>
      </c>
      <c r="G828" s="55" t="s">
        <v>709</v>
      </c>
      <c r="H828" s="55" t="s">
        <v>12</v>
      </c>
      <c r="I828" s="55">
        <v>147</v>
      </c>
      <c r="J828" s="55" t="s">
        <v>33</v>
      </c>
      <c r="K828" s="55">
        <v>11</v>
      </c>
      <c r="L828" s="39" t="s">
        <v>723</v>
      </c>
      <c r="M828" s="39"/>
      <c r="N828" s="39" t="s">
        <v>31</v>
      </c>
      <c r="R828" s="68" t="s">
        <v>1642</v>
      </c>
      <c r="S828" s="39" t="s">
        <v>1817</v>
      </c>
      <c r="T828" s="55" t="s">
        <v>69</v>
      </c>
      <c r="U828" s="39"/>
      <c r="V828" s="55" t="s">
        <v>56</v>
      </c>
    </row>
    <row r="829" spans="3:22" ht="37.5" x14ac:dyDescent="0.35">
      <c r="C829" s="55" t="s">
        <v>47</v>
      </c>
      <c r="E829" s="56">
        <v>285</v>
      </c>
      <c r="G829" s="55" t="s">
        <v>709</v>
      </c>
      <c r="H829" s="55" t="s">
        <v>12</v>
      </c>
      <c r="I829" s="55">
        <v>147</v>
      </c>
      <c r="J829" s="55" t="s">
        <v>33</v>
      </c>
      <c r="K829" s="55">
        <v>11</v>
      </c>
      <c r="L829" s="39" t="s">
        <v>725</v>
      </c>
      <c r="M829" s="39"/>
      <c r="N829" s="39" t="s">
        <v>31</v>
      </c>
      <c r="R829" s="68" t="s">
        <v>1642</v>
      </c>
      <c r="S829" s="39" t="s">
        <v>1817</v>
      </c>
      <c r="T829" s="55" t="s">
        <v>69</v>
      </c>
      <c r="U829" s="39"/>
      <c r="V829" s="55" t="s">
        <v>56</v>
      </c>
    </row>
    <row r="830" spans="3:22" x14ac:dyDescent="0.3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3:22" ht="50" x14ac:dyDescent="0.35">
      <c r="C831" s="56" t="s">
        <v>39</v>
      </c>
      <c r="D831" s="56"/>
      <c r="E831" s="56">
        <v>114</v>
      </c>
      <c r="F831" s="56"/>
      <c r="G831" s="56" t="s">
        <v>40</v>
      </c>
      <c r="H831" s="56" t="s">
        <v>12</v>
      </c>
      <c r="I831" s="56">
        <v>149</v>
      </c>
      <c r="J831" s="60" t="s">
        <v>280</v>
      </c>
      <c r="K831" s="56">
        <v>5</v>
      </c>
      <c r="L831" s="39" t="s">
        <v>355</v>
      </c>
      <c r="M831" s="39"/>
      <c r="N831" s="39" t="s">
        <v>356</v>
      </c>
      <c r="O831" s="45"/>
      <c r="R831" s="68" t="s">
        <v>1642</v>
      </c>
      <c r="S831" s="39" t="s">
        <v>1814</v>
      </c>
      <c r="T831" s="55" t="s">
        <v>69</v>
      </c>
      <c r="U831" s="39"/>
      <c r="V831" s="55" t="s">
        <v>1648</v>
      </c>
    </row>
    <row r="832" spans="3:22" x14ac:dyDescent="0.3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 x14ac:dyDescent="0.3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x14ac:dyDescent="0.3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3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7.5" x14ac:dyDescent="0.35">
      <c r="C836" s="55" t="s">
        <v>741</v>
      </c>
      <c r="E836" s="56">
        <v>459</v>
      </c>
      <c r="G836" s="55" t="s">
        <v>742</v>
      </c>
      <c r="H836" s="55" t="s">
        <v>12</v>
      </c>
      <c r="I836" s="55">
        <v>154</v>
      </c>
      <c r="J836" s="55" t="s">
        <v>34</v>
      </c>
      <c r="K836" s="55">
        <v>2</v>
      </c>
      <c r="L836" s="39" t="s">
        <v>961</v>
      </c>
      <c r="M836" s="39"/>
      <c r="N836" s="39" t="s">
        <v>810</v>
      </c>
      <c r="P836" s="55" t="s">
        <v>52</v>
      </c>
      <c r="Q836" s="39" t="s">
        <v>1812</v>
      </c>
      <c r="R836" s="68" t="s">
        <v>1643</v>
      </c>
      <c r="T836" s="55" t="s">
        <v>67</v>
      </c>
      <c r="U836" s="39"/>
    </row>
    <row r="837" spans="3:22" ht="25" x14ac:dyDescent="0.35">
      <c r="C837" s="55" t="s">
        <v>367</v>
      </c>
      <c r="E837" s="56">
        <v>163</v>
      </c>
      <c r="G837" s="55" t="s">
        <v>368</v>
      </c>
      <c r="H837" s="55" t="s">
        <v>12</v>
      </c>
      <c r="I837" s="55">
        <v>154</v>
      </c>
      <c r="J837" s="55" t="s">
        <v>384</v>
      </c>
      <c r="K837" s="55">
        <v>14</v>
      </c>
      <c r="L837" s="39" t="s">
        <v>444</v>
      </c>
      <c r="M837" s="39"/>
      <c r="N837" s="39" t="s">
        <v>498</v>
      </c>
      <c r="P837" s="55" t="s">
        <v>52</v>
      </c>
      <c r="Q837" s="39" t="s">
        <v>1812</v>
      </c>
      <c r="R837" s="68" t="s">
        <v>1643</v>
      </c>
      <c r="T837" s="55" t="s">
        <v>67</v>
      </c>
      <c r="U837" s="39"/>
    </row>
    <row r="838" spans="3:22" ht="25" x14ac:dyDescent="0.35">
      <c r="C838" s="55" t="s">
        <v>32</v>
      </c>
      <c r="E838" s="56">
        <v>477</v>
      </c>
      <c r="G838" s="55" t="s">
        <v>27</v>
      </c>
      <c r="H838" s="64" t="s">
        <v>12</v>
      </c>
      <c r="I838" s="55">
        <v>154</v>
      </c>
      <c r="J838" s="55" t="s">
        <v>384</v>
      </c>
      <c r="K838" s="55">
        <v>14</v>
      </c>
      <c r="L838" s="39" t="s">
        <v>982</v>
      </c>
      <c r="M838" s="39"/>
      <c r="N838" s="39" t="s">
        <v>977</v>
      </c>
      <c r="P838" s="55" t="s">
        <v>52</v>
      </c>
      <c r="Q838" s="39" t="s">
        <v>1812</v>
      </c>
      <c r="R838" s="68" t="s">
        <v>1643</v>
      </c>
      <c r="T838" s="55" t="s">
        <v>67</v>
      </c>
      <c r="U838" s="39"/>
    </row>
    <row r="839" spans="3:22" ht="25" x14ac:dyDescent="0.35">
      <c r="C839" s="55" t="s">
        <v>512</v>
      </c>
      <c r="E839" s="56">
        <v>238</v>
      </c>
      <c r="G839" s="55" t="s">
        <v>513</v>
      </c>
      <c r="H839" s="55" t="s">
        <v>12</v>
      </c>
      <c r="I839" s="55">
        <v>154</v>
      </c>
      <c r="J839" s="55" t="s">
        <v>384</v>
      </c>
      <c r="K839" s="55">
        <v>15</v>
      </c>
      <c r="L839" s="39" t="s">
        <v>587</v>
      </c>
      <c r="M839" s="39"/>
      <c r="N839" s="39" t="s">
        <v>648</v>
      </c>
      <c r="P839" s="55" t="s">
        <v>52</v>
      </c>
      <c r="Q839" s="39" t="s">
        <v>1812</v>
      </c>
      <c r="R839" s="68" t="s">
        <v>1643</v>
      </c>
      <c r="T839" s="55" t="s">
        <v>67</v>
      </c>
      <c r="U839" s="39"/>
    </row>
    <row r="840" spans="3:22" ht="25" x14ac:dyDescent="0.35">
      <c r="C840" s="55" t="s">
        <v>47</v>
      </c>
      <c r="E840" s="56">
        <v>292</v>
      </c>
      <c r="G840" s="55" t="s">
        <v>709</v>
      </c>
      <c r="H840" s="55" t="s">
        <v>12</v>
      </c>
      <c r="I840" s="55">
        <v>154</v>
      </c>
      <c r="J840" s="55" t="s">
        <v>384</v>
      </c>
      <c r="K840" s="55">
        <v>15</v>
      </c>
      <c r="L840" s="39" t="s">
        <v>732</v>
      </c>
      <c r="M840" s="39"/>
      <c r="N840" s="39" t="s">
        <v>715</v>
      </c>
      <c r="P840" s="55" t="s">
        <v>52</v>
      </c>
      <c r="Q840" s="39" t="s">
        <v>1812</v>
      </c>
      <c r="R840" s="68" t="s">
        <v>1643</v>
      </c>
      <c r="T840" s="55" t="s">
        <v>67</v>
      </c>
      <c r="U840" s="39"/>
    </row>
    <row r="841" spans="3:22" ht="25" x14ac:dyDescent="0.35">
      <c r="C841" s="55" t="s">
        <v>741</v>
      </c>
      <c r="E841" s="56">
        <v>460</v>
      </c>
      <c r="G841" s="55" t="s">
        <v>742</v>
      </c>
      <c r="H841" s="55" t="s">
        <v>12</v>
      </c>
      <c r="I841" s="55">
        <v>154</v>
      </c>
      <c r="J841" s="55" t="s">
        <v>384</v>
      </c>
      <c r="K841" s="55">
        <v>15</v>
      </c>
      <c r="L841" s="39" t="s">
        <v>962</v>
      </c>
      <c r="M841" s="39"/>
      <c r="N841" s="39" t="s">
        <v>810</v>
      </c>
      <c r="P841" s="55" t="s">
        <v>52</v>
      </c>
      <c r="Q841" s="39" t="s">
        <v>1812</v>
      </c>
      <c r="R841" s="68" t="s">
        <v>1642</v>
      </c>
      <c r="T841" s="55" t="s">
        <v>67</v>
      </c>
      <c r="U841" s="39"/>
    </row>
    <row r="842" spans="3:22" ht="50" x14ac:dyDescent="0.3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1801</v>
      </c>
      <c r="R842" s="68" t="s">
        <v>1642</v>
      </c>
      <c r="S842" s="44"/>
      <c r="T842" s="55" t="s">
        <v>65</v>
      </c>
      <c r="U842" s="61" t="s">
        <v>1759</v>
      </c>
    </row>
    <row r="843" spans="3:22" ht="37.5" x14ac:dyDescent="0.35">
      <c r="C843" s="55" t="s">
        <v>39</v>
      </c>
      <c r="E843" s="56">
        <v>115</v>
      </c>
      <c r="G843" s="55" t="s">
        <v>40</v>
      </c>
      <c r="H843" s="55" t="s">
        <v>12</v>
      </c>
      <c r="I843" s="55">
        <v>155</v>
      </c>
      <c r="J843" s="55">
        <v>16.100000000000001</v>
      </c>
      <c r="K843" s="55">
        <v>18</v>
      </c>
      <c r="L843" s="39" t="s">
        <v>357</v>
      </c>
      <c r="M843" s="39"/>
      <c r="N843" s="39" t="s">
        <v>358</v>
      </c>
      <c r="P843" s="55" t="s">
        <v>52</v>
      </c>
      <c r="Q843" s="39" t="s">
        <v>1836</v>
      </c>
      <c r="R843" s="68" t="s">
        <v>1642</v>
      </c>
      <c r="T843" s="55" t="s">
        <v>64</v>
      </c>
      <c r="U843" s="39"/>
      <c r="V843" s="39"/>
    </row>
    <row r="844" spans="3:22" ht="125" x14ac:dyDescent="0.35">
      <c r="C844" s="55" t="s">
        <v>26</v>
      </c>
      <c r="E844" s="56">
        <v>270</v>
      </c>
      <c r="G844" s="55" t="s">
        <v>27</v>
      </c>
      <c r="H844" s="55" t="s">
        <v>12</v>
      </c>
      <c r="I844" s="55">
        <v>155</v>
      </c>
      <c r="J844" s="55" t="s">
        <v>28</v>
      </c>
      <c r="K844" s="55">
        <v>26</v>
      </c>
      <c r="L844" s="39" t="s">
        <v>697</v>
      </c>
      <c r="M844" s="39"/>
      <c r="N844" s="39" t="s">
        <v>698</v>
      </c>
      <c r="R844" s="68" t="s">
        <v>1642</v>
      </c>
      <c r="T844" s="55" t="s">
        <v>69</v>
      </c>
      <c r="U844" s="39" t="s">
        <v>1840</v>
      </c>
      <c r="V844" s="55" t="s">
        <v>1720</v>
      </c>
    </row>
    <row r="845" spans="3:22" ht="25" x14ac:dyDescent="0.35">
      <c r="C845" s="55" t="s">
        <v>1566</v>
      </c>
      <c r="E845" s="56">
        <v>885</v>
      </c>
      <c r="G845" s="55" t="s">
        <v>742</v>
      </c>
      <c r="H845" s="55" t="s">
        <v>12</v>
      </c>
      <c r="I845" s="55">
        <v>155</v>
      </c>
      <c r="J845" s="55" t="s">
        <v>28</v>
      </c>
      <c r="K845" s="55" t="s">
        <v>1567</v>
      </c>
      <c r="L845" s="39" t="s">
        <v>1572</v>
      </c>
      <c r="M845" s="39"/>
      <c r="N845" s="39" t="s">
        <v>1570</v>
      </c>
      <c r="R845" s="68" t="s">
        <v>1642</v>
      </c>
      <c r="S845" s="39" t="s">
        <v>1814</v>
      </c>
      <c r="T845" s="55" t="s">
        <v>69</v>
      </c>
      <c r="U845" s="39"/>
      <c r="V845" s="55" t="s">
        <v>1648</v>
      </c>
    </row>
    <row r="846" spans="3:22" x14ac:dyDescent="0.3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 x14ac:dyDescent="0.3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5" x14ac:dyDescent="0.35">
      <c r="C848" s="55" t="s">
        <v>1364</v>
      </c>
      <c r="E848" s="56">
        <v>874</v>
      </c>
      <c r="G848" s="55" t="s">
        <v>513</v>
      </c>
      <c r="H848" s="55" t="s">
        <v>12</v>
      </c>
      <c r="I848" s="55">
        <v>156</v>
      </c>
      <c r="J848" s="55" t="s">
        <v>44</v>
      </c>
      <c r="K848" s="55">
        <v>2</v>
      </c>
      <c r="L848" s="39" t="s">
        <v>1553</v>
      </c>
      <c r="M848" s="39"/>
      <c r="R848" s="68" t="s">
        <v>1642</v>
      </c>
      <c r="S848" s="39" t="s">
        <v>1814</v>
      </c>
      <c r="T848" s="55" t="s">
        <v>69</v>
      </c>
      <c r="U848" s="39"/>
      <c r="V848" s="55" t="s">
        <v>1648</v>
      </c>
    </row>
    <row r="849" spans="3:22" x14ac:dyDescent="0.3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x14ac:dyDescent="0.3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3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5" x14ac:dyDescent="0.35">
      <c r="C852" s="55" t="s">
        <v>1364</v>
      </c>
      <c r="E852" s="56">
        <v>875</v>
      </c>
      <c r="G852" s="55" t="s">
        <v>513</v>
      </c>
      <c r="H852" s="55" t="s">
        <v>12</v>
      </c>
      <c r="I852" s="55">
        <v>156</v>
      </c>
      <c r="J852" s="55" t="s">
        <v>29</v>
      </c>
      <c r="K852" s="55">
        <v>18</v>
      </c>
      <c r="L852" s="39" t="s">
        <v>1554</v>
      </c>
      <c r="M852" s="39"/>
      <c r="R852" s="68"/>
      <c r="S852" s="80" t="s">
        <v>1817</v>
      </c>
      <c r="T852" s="55" t="s">
        <v>69</v>
      </c>
      <c r="U852" s="39"/>
      <c r="V852" s="55" t="s">
        <v>1818</v>
      </c>
    </row>
    <row r="853" spans="3:22" ht="50" x14ac:dyDescent="0.3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7.5" x14ac:dyDescent="0.3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3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62.5" x14ac:dyDescent="0.3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37.5" x14ac:dyDescent="0.35">
      <c r="C857" s="55" t="s">
        <v>26</v>
      </c>
      <c r="E857" s="56">
        <v>274</v>
      </c>
      <c r="G857" s="55" t="s">
        <v>27</v>
      </c>
      <c r="H857" s="55" t="s">
        <v>12</v>
      </c>
      <c r="I857" s="55">
        <v>157</v>
      </c>
      <c r="J857" s="55" t="s">
        <v>696</v>
      </c>
      <c r="K857" s="55">
        <v>20</v>
      </c>
      <c r="L857" s="39" t="s">
        <v>704</v>
      </c>
      <c r="M857" s="39"/>
      <c r="N857" s="39" t="s">
        <v>707</v>
      </c>
      <c r="R857" s="68" t="s">
        <v>1630</v>
      </c>
      <c r="S857" s="80" t="s">
        <v>1817</v>
      </c>
      <c r="T857" s="55" t="s">
        <v>69</v>
      </c>
      <c r="U857" s="39"/>
      <c r="V857" s="55" t="s">
        <v>1719</v>
      </c>
    </row>
    <row r="858" spans="3:22" ht="37.5" x14ac:dyDescent="0.35">
      <c r="C858" s="56" t="s">
        <v>367</v>
      </c>
      <c r="D858" s="56"/>
      <c r="E858" s="56">
        <v>173</v>
      </c>
      <c r="F858" s="56"/>
      <c r="G858" s="56" t="s">
        <v>368</v>
      </c>
      <c r="H858" s="56" t="s">
        <v>12</v>
      </c>
      <c r="I858" s="56">
        <v>158</v>
      </c>
      <c r="J858" s="56" t="s">
        <v>392</v>
      </c>
      <c r="K858" s="56">
        <v>3</v>
      </c>
      <c r="L858" s="39" t="s">
        <v>453</v>
      </c>
      <c r="M858" s="39"/>
      <c r="N858" s="39" t="s">
        <v>503</v>
      </c>
      <c r="O858" s="45"/>
      <c r="R858" s="68" t="s">
        <v>1630</v>
      </c>
      <c r="S858" s="39" t="s">
        <v>1814</v>
      </c>
      <c r="T858" s="55" t="s">
        <v>69</v>
      </c>
      <c r="U858" s="39"/>
      <c r="V858" s="55" t="s">
        <v>1648</v>
      </c>
    </row>
    <row r="859" spans="3:22" ht="14.5" x14ac:dyDescent="0.3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7.5" x14ac:dyDescent="0.35">
      <c r="C860" s="56" t="s">
        <v>367</v>
      </c>
      <c r="D860" s="56"/>
      <c r="E860" s="56">
        <v>174</v>
      </c>
      <c r="F860" s="56"/>
      <c r="G860" s="56" t="s">
        <v>368</v>
      </c>
      <c r="H860" s="56" t="s">
        <v>12</v>
      </c>
      <c r="I860" s="56">
        <v>159</v>
      </c>
      <c r="J860" s="56" t="s">
        <v>393</v>
      </c>
      <c r="K860" s="56">
        <v>4</v>
      </c>
      <c r="L860" s="39" t="s">
        <v>454</v>
      </c>
      <c r="M860" s="39"/>
      <c r="N860" s="39" t="s">
        <v>504</v>
      </c>
      <c r="O860" s="45"/>
      <c r="R860" s="68" t="s">
        <v>1630</v>
      </c>
      <c r="S860" s="39" t="s">
        <v>1814</v>
      </c>
      <c r="T860" s="55" t="s">
        <v>69</v>
      </c>
      <c r="U860" s="39"/>
      <c r="V860" s="55" t="s">
        <v>1648</v>
      </c>
    </row>
    <row r="861" spans="3:22" ht="75" x14ac:dyDescent="0.35">
      <c r="C861" s="56" t="s">
        <v>367</v>
      </c>
      <c r="D861" s="56"/>
      <c r="E861" s="56">
        <v>175</v>
      </c>
      <c r="F861" s="56"/>
      <c r="G861" s="56" t="s">
        <v>368</v>
      </c>
      <c r="H861" s="56" t="s">
        <v>12</v>
      </c>
      <c r="I861" s="56">
        <v>159</v>
      </c>
      <c r="J861" s="56" t="s">
        <v>393</v>
      </c>
      <c r="K861" s="56">
        <v>5</v>
      </c>
      <c r="L861" s="39" t="s">
        <v>455</v>
      </c>
      <c r="M861" s="39"/>
      <c r="N861" s="39" t="s">
        <v>505</v>
      </c>
      <c r="O861" s="45"/>
      <c r="R861" s="68" t="s">
        <v>1630</v>
      </c>
      <c r="S861" s="39" t="s">
        <v>1814</v>
      </c>
      <c r="T861" s="55" t="s">
        <v>69</v>
      </c>
      <c r="U861" s="39"/>
      <c r="V861" s="55" t="s">
        <v>1648</v>
      </c>
    </row>
    <row r="862" spans="3:22" ht="75" x14ac:dyDescent="0.35">
      <c r="C862" s="55" t="s">
        <v>512</v>
      </c>
      <c r="E862" s="56">
        <v>240</v>
      </c>
      <c r="G862" s="55" t="s">
        <v>513</v>
      </c>
      <c r="H862" s="55" t="s">
        <v>12</v>
      </c>
      <c r="I862" s="55">
        <v>159</v>
      </c>
      <c r="J862" s="55" t="s">
        <v>525</v>
      </c>
      <c r="K862" s="55">
        <v>8</v>
      </c>
      <c r="L862" s="39" t="s">
        <v>589</v>
      </c>
      <c r="M862" s="39"/>
      <c r="N862" s="39" t="s">
        <v>650</v>
      </c>
      <c r="R862" s="68" t="s">
        <v>1630</v>
      </c>
      <c r="S862" s="80" t="s">
        <v>1817</v>
      </c>
      <c r="T862" s="55" t="s">
        <v>69</v>
      </c>
      <c r="V862" s="55" t="s">
        <v>1718</v>
      </c>
    </row>
    <row r="863" spans="3:22" ht="25" x14ac:dyDescent="0.35">
      <c r="C863" s="55" t="s">
        <v>741</v>
      </c>
      <c r="E863" s="56">
        <v>461</v>
      </c>
      <c r="G863" s="55" t="s">
        <v>742</v>
      </c>
      <c r="H863" s="55" t="s">
        <v>12</v>
      </c>
      <c r="I863" s="55">
        <v>159</v>
      </c>
      <c r="J863" s="55" t="s">
        <v>525</v>
      </c>
      <c r="K863" s="55">
        <v>8</v>
      </c>
      <c r="L863" s="39" t="s">
        <v>963</v>
      </c>
      <c r="M863" s="39"/>
      <c r="N863" s="39" t="s">
        <v>810</v>
      </c>
      <c r="R863" s="68" t="s">
        <v>1630</v>
      </c>
      <c r="S863" s="39" t="s">
        <v>1814</v>
      </c>
      <c r="T863" s="55" t="s">
        <v>69</v>
      </c>
      <c r="U863" s="39"/>
      <c r="V863" s="55" t="s">
        <v>1648</v>
      </c>
    </row>
    <row r="864" spans="3:22" ht="37.5" x14ac:dyDescent="0.35">
      <c r="C864" s="55" t="s">
        <v>1166</v>
      </c>
      <c r="E864" s="56">
        <v>682</v>
      </c>
      <c r="G864" s="55" t="s">
        <v>742</v>
      </c>
      <c r="H864" s="55" t="s">
        <v>12</v>
      </c>
      <c r="I864" s="55">
        <v>159</v>
      </c>
      <c r="J864" s="55" t="s">
        <v>46</v>
      </c>
      <c r="K864" s="55">
        <v>15</v>
      </c>
      <c r="L864" s="39" t="s">
        <v>1363</v>
      </c>
      <c r="M864" s="39"/>
      <c r="N864" s="39" t="s">
        <v>13</v>
      </c>
      <c r="R864" s="68" t="s">
        <v>1642</v>
      </c>
      <c r="S864" s="39" t="s">
        <v>1814</v>
      </c>
      <c r="T864" s="55" t="s">
        <v>69</v>
      </c>
      <c r="U864" s="39"/>
      <c r="V864" s="55" t="s">
        <v>1648</v>
      </c>
    </row>
    <row r="865" spans="3:22" ht="25" x14ac:dyDescent="0.35">
      <c r="C865" s="55" t="s">
        <v>741</v>
      </c>
      <c r="E865" s="56">
        <v>462</v>
      </c>
      <c r="G865" s="55" t="s">
        <v>742</v>
      </c>
      <c r="H865" s="55" t="s">
        <v>12</v>
      </c>
      <c r="I865" s="55">
        <v>160</v>
      </c>
      <c r="J865" s="55" t="s">
        <v>46</v>
      </c>
      <c r="K865" s="55">
        <v>2</v>
      </c>
      <c r="L865" s="39" t="s">
        <v>964</v>
      </c>
      <c r="M865" s="39"/>
      <c r="N865" s="39" t="s">
        <v>810</v>
      </c>
      <c r="R865" s="68" t="s">
        <v>1642</v>
      </c>
      <c r="S865" s="39" t="s">
        <v>1814</v>
      </c>
      <c r="T865" s="55" t="s">
        <v>69</v>
      </c>
      <c r="U865" s="39"/>
      <c r="V865" s="55" t="s">
        <v>1648</v>
      </c>
    </row>
    <row r="866" spans="3:22" ht="50" x14ac:dyDescent="0.3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1836</v>
      </c>
      <c r="R866" s="68" t="s">
        <v>1642</v>
      </c>
      <c r="T866" s="55" t="s">
        <v>64</v>
      </c>
      <c r="U866" s="39"/>
      <c r="V866" s="39"/>
    </row>
    <row r="867" spans="3:22" ht="62.5" x14ac:dyDescent="0.35">
      <c r="C867" s="55" t="s">
        <v>53</v>
      </c>
      <c r="E867" s="56">
        <v>295</v>
      </c>
      <c r="G867" s="55" t="s">
        <v>54</v>
      </c>
      <c r="H867" s="55" t="s">
        <v>41</v>
      </c>
      <c r="I867" s="55">
        <v>160</v>
      </c>
      <c r="J867" s="55" t="s">
        <v>30</v>
      </c>
      <c r="K867" s="55">
        <v>9</v>
      </c>
      <c r="L867" s="39" t="s">
        <v>738</v>
      </c>
      <c r="M867" s="39"/>
      <c r="N867" s="39" t="s">
        <v>735</v>
      </c>
      <c r="P867" s="55" t="s">
        <v>52</v>
      </c>
      <c r="Q867" s="39" t="s">
        <v>1836</v>
      </c>
      <c r="R867" s="68" t="s">
        <v>1642</v>
      </c>
      <c r="T867" s="55" t="s">
        <v>64</v>
      </c>
      <c r="U867" s="39"/>
      <c r="V867" s="39"/>
    </row>
    <row r="868" spans="3:22" ht="25" x14ac:dyDescent="0.3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 x14ac:dyDescent="0.3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 x14ac:dyDescent="0.35">
      <c r="C870" s="55" t="s">
        <v>53</v>
      </c>
      <c r="E870" s="56">
        <v>296</v>
      </c>
      <c r="G870" s="55" t="s">
        <v>54</v>
      </c>
      <c r="H870" s="55" t="s">
        <v>41</v>
      </c>
      <c r="I870" s="55">
        <v>160</v>
      </c>
      <c r="J870" s="55" t="s">
        <v>30</v>
      </c>
      <c r="K870" s="55">
        <v>20</v>
      </c>
      <c r="L870" s="39" t="s">
        <v>739</v>
      </c>
      <c r="M870" s="39"/>
      <c r="N870" s="39" t="s">
        <v>736</v>
      </c>
      <c r="R870" s="68" t="s">
        <v>1642</v>
      </c>
      <c r="S870" s="39" t="s">
        <v>1817</v>
      </c>
      <c r="T870" s="55" t="s">
        <v>69</v>
      </c>
      <c r="U870" s="39"/>
      <c r="V870" s="55" t="s">
        <v>80</v>
      </c>
    </row>
    <row r="871" spans="3:22" ht="75" x14ac:dyDescent="0.3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2.5" x14ac:dyDescent="0.35">
      <c r="C872" s="55" t="s">
        <v>32</v>
      </c>
      <c r="E872" s="56">
        <v>479</v>
      </c>
      <c r="G872" s="55" t="s">
        <v>27</v>
      </c>
      <c r="H872" s="55" t="s">
        <v>0</v>
      </c>
      <c r="I872" s="55">
        <v>160</v>
      </c>
      <c r="J872" s="55" t="s">
        <v>30</v>
      </c>
      <c r="K872" s="55">
        <v>24</v>
      </c>
      <c r="L872" s="39" t="s">
        <v>984</v>
      </c>
      <c r="M872" s="39"/>
      <c r="N872" s="39" t="s">
        <v>979</v>
      </c>
      <c r="R872" s="68"/>
      <c r="T872" s="78" t="s">
        <v>69</v>
      </c>
      <c r="U872" s="77" t="s">
        <v>1745</v>
      </c>
      <c r="V872" s="55" t="s">
        <v>51</v>
      </c>
    </row>
    <row r="873" spans="3:22" ht="62.5" x14ac:dyDescent="0.3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1836</v>
      </c>
      <c r="R873" s="68" t="s">
        <v>1642</v>
      </c>
      <c r="T873" s="55" t="s">
        <v>64</v>
      </c>
      <c r="U873" s="39"/>
      <c r="V873" s="39"/>
    </row>
    <row r="874" spans="3:22" ht="75" x14ac:dyDescent="0.35">
      <c r="C874" s="55" t="s">
        <v>1364</v>
      </c>
      <c r="E874" s="56">
        <v>878</v>
      </c>
      <c r="G874" s="55" t="s">
        <v>513</v>
      </c>
      <c r="H874" s="55" t="s">
        <v>12</v>
      </c>
      <c r="I874" s="55">
        <v>160</v>
      </c>
      <c r="J874" s="55" t="s">
        <v>30</v>
      </c>
      <c r="K874" s="55">
        <v>25</v>
      </c>
      <c r="L874" s="39" t="s">
        <v>1557</v>
      </c>
      <c r="M874" s="39"/>
      <c r="N874" s="39" t="s">
        <v>1450</v>
      </c>
      <c r="P874" s="55" t="s">
        <v>52</v>
      </c>
      <c r="Q874" s="39" t="s">
        <v>1836</v>
      </c>
      <c r="R874" s="68" t="s">
        <v>1642</v>
      </c>
      <c r="T874" s="55" t="s">
        <v>64</v>
      </c>
      <c r="U874" s="39"/>
      <c r="V874" s="39"/>
    </row>
    <row r="875" spans="3:22" ht="75" x14ac:dyDescent="0.35">
      <c r="C875" s="55" t="s">
        <v>1364</v>
      </c>
      <c r="E875" s="56">
        <v>877</v>
      </c>
      <c r="G875" s="55" t="s">
        <v>513</v>
      </c>
      <c r="H875" s="55" t="s">
        <v>12</v>
      </c>
      <c r="I875" s="55">
        <v>160</v>
      </c>
      <c r="J875" s="55" t="s">
        <v>30</v>
      </c>
      <c r="K875" s="55">
        <v>27</v>
      </c>
      <c r="L875" s="39" t="s">
        <v>1556</v>
      </c>
      <c r="M875" s="39"/>
      <c r="N875" s="39" t="s">
        <v>1449</v>
      </c>
      <c r="P875" s="55" t="s">
        <v>52</v>
      </c>
      <c r="Q875" s="39" t="s">
        <v>1836</v>
      </c>
      <c r="R875" s="68" t="s">
        <v>1642</v>
      </c>
      <c r="T875" s="55" t="s">
        <v>64</v>
      </c>
      <c r="U875" s="39"/>
      <c r="V875" s="39"/>
    </row>
    <row r="876" spans="3:22" x14ac:dyDescent="0.3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2.5" x14ac:dyDescent="0.35">
      <c r="C877" s="55" t="s">
        <v>1364</v>
      </c>
      <c r="E877" s="56">
        <v>879</v>
      </c>
      <c r="G877" s="55" t="s">
        <v>513</v>
      </c>
      <c r="H877" s="55" t="s">
        <v>12</v>
      </c>
      <c r="I877" s="55">
        <v>160</v>
      </c>
      <c r="J877" s="55" t="s">
        <v>30</v>
      </c>
      <c r="K877" s="55">
        <v>28</v>
      </c>
      <c r="L877" s="39" t="s">
        <v>1558</v>
      </c>
      <c r="M877" s="39"/>
      <c r="R877" s="68" t="s">
        <v>1642</v>
      </c>
      <c r="S877" s="39" t="s">
        <v>1832</v>
      </c>
      <c r="T877" s="55" t="s">
        <v>69</v>
      </c>
      <c r="U877" s="39"/>
      <c r="V877" s="55" t="s">
        <v>80</v>
      </c>
    </row>
    <row r="878" spans="3:22" ht="37.5" x14ac:dyDescent="0.3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1836</v>
      </c>
      <c r="R878" s="68" t="s">
        <v>1642</v>
      </c>
      <c r="T878" s="55" t="s">
        <v>64</v>
      </c>
      <c r="U878" s="39"/>
      <c r="V878" s="39"/>
    </row>
    <row r="879" spans="3:22" ht="62.5" x14ac:dyDescent="0.35">
      <c r="C879" s="55" t="s">
        <v>53</v>
      </c>
      <c r="E879" s="56">
        <v>297</v>
      </c>
      <c r="G879" s="55" t="s">
        <v>54</v>
      </c>
      <c r="H879" s="55" t="s">
        <v>41</v>
      </c>
      <c r="I879" s="55">
        <v>161</v>
      </c>
      <c r="J879" s="55" t="s">
        <v>30</v>
      </c>
      <c r="K879" s="55">
        <v>2</v>
      </c>
      <c r="L879" s="39" t="s">
        <v>740</v>
      </c>
      <c r="M879" s="39"/>
      <c r="N879" s="39" t="s">
        <v>737</v>
      </c>
      <c r="P879" s="55" t="s">
        <v>52</v>
      </c>
      <c r="Q879" s="39" t="s">
        <v>1836</v>
      </c>
      <c r="R879" s="68" t="s">
        <v>1642</v>
      </c>
      <c r="T879" s="55" t="s">
        <v>64</v>
      </c>
      <c r="U879" s="39"/>
      <c r="V879" s="39"/>
    </row>
    <row r="880" spans="3:22" x14ac:dyDescent="0.3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3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2.5" x14ac:dyDescent="0.35">
      <c r="C882" s="55" t="s">
        <v>26</v>
      </c>
      <c r="E882" s="56">
        <v>275</v>
      </c>
      <c r="G882" s="55" t="s">
        <v>27</v>
      </c>
      <c r="H882" s="55" t="s">
        <v>12</v>
      </c>
      <c r="I882" s="55">
        <v>163</v>
      </c>
      <c r="J882" s="55" t="s">
        <v>394</v>
      </c>
      <c r="K882" s="55">
        <v>5</v>
      </c>
      <c r="L882" s="39" t="s">
        <v>705</v>
      </c>
      <c r="M882" s="39"/>
      <c r="N882" s="39" t="s">
        <v>708</v>
      </c>
      <c r="R882" s="68" t="s">
        <v>1642</v>
      </c>
      <c r="S882" s="80" t="s">
        <v>1817</v>
      </c>
      <c r="T882" s="55" t="s">
        <v>69</v>
      </c>
      <c r="U882" s="39"/>
      <c r="V882" s="55" t="s">
        <v>1719</v>
      </c>
    </row>
    <row r="883" spans="3:22" ht="25" x14ac:dyDescent="0.3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0" x14ac:dyDescent="0.35">
      <c r="C884" s="56" t="s">
        <v>367</v>
      </c>
      <c r="D884" s="56"/>
      <c r="E884" s="56">
        <v>177</v>
      </c>
      <c r="F884" s="56"/>
      <c r="G884" s="56" t="s">
        <v>368</v>
      </c>
      <c r="H884" s="56" t="s">
        <v>12</v>
      </c>
      <c r="I884" s="56">
        <v>163</v>
      </c>
      <c r="J884" s="56" t="s">
        <v>394</v>
      </c>
      <c r="K884" s="56"/>
      <c r="L884" s="39" t="s">
        <v>457</v>
      </c>
      <c r="M884" s="39"/>
      <c r="N884" s="39" t="s">
        <v>507</v>
      </c>
      <c r="O884" s="45"/>
      <c r="R884" s="68" t="s">
        <v>1642</v>
      </c>
      <c r="S884" s="80" t="s">
        <v>1817</v>
      </c>
      <c r="T884" s="55" t="s">
        <v>69</v>
      </c>
      <c r="V884" s="55" t="s">
        <v>1718</v>
      </c>
    </row>
    <row r="885" spans="3:22" ht="37.5" x14ac:dyDescent="0.3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4.5" x14ac:dyDescent="0.3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4.5" x14ac:dyDescent="0.3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 x14ac:dyDescent="0.35">
      <c r="C888" s="55" t="s">
        <v>741</v>
      </c>
      <c r="E888" s="56">
        <v>465</v>
      </c>
      <c r="G888" s="55" t="s">
        <v>742</v>
      </c>
      <c r="H888" s="55" t="s">
        <v>12</v>
      </c>
      <c r="I888" s="55">
        <v>169</v>
      </c>
      <c r="J888" s="55" t="s">
        <v>526</v>
      </c>
      <c r="K888" s="55">
        <v>17</v>
      </c>
      <c r="L888" s="39" t="s">
        <v>967</v>
      </c>
      <c r="M888" s="39"/>
      <c r="N888" s="39" t="s">
        <v>810</v>
      </c>
      <c r="R888" s="68" t="s">
        <v>1642</v>
      </c>
      <c r="S888" s="80" t="s">
        <v>1817</v>
      </c>
      <c r="T888" s="55" t="s">
        <v>69</v>
      </c>
      <c r="U888" s="39"/>
      <c r="V888" s="55" t="s">
        <v>1818</v>
      </c>
    </row>
    <row r="889" spans="3:22" ht="14.5" x14ac:dyDescent="0.3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4.5" x14ac:dyDescent="0.3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4.5" x14ac:dyDescent="0.3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 x14ac:dyDescent="0.35">
      <c r="C892" s="55" t="s">
        <v>741</v>
      </c>
      <c r="E892" s="56">
        <v>466</v>
      </c>
      <c r="G892" s="55" t="s">
        <v>742</v>
      </c>
      <c r="H892" s="55" t="s">
        <v>12</v>
      </c>
      <c r="I892" s="55">
        <v>172</v>
      </c>
      <c r="J892" s="55" t="s">
        <v>527</v>
      </c>
      <c r="K892" s="55">
        <v>5</v>
      </c>
      <c r="L892" s="39" t="s">
        <v>968</v>
      </c>
      <c r="M892" s="39"/>
      <c r="N892" s="39" t="s">
        <v>810</v>
      </c>
      <c r="P892" s="55" t="s">
        <v>52</v>
      </c>
      <c r="Q892" s="39" t="s">
        <v>1801</v>
      </c>
      <c r="R892" s="68" t="s">
        <v>1642</v>
      </c>
      <c r="S892" s="44"/>
      <c r="T892" s="55" t="s">
        <v>64</v>
      </c>
    </row>
    <row r="893" spans="3:22" ht="139.15" customHeight="1" x14ac:dyDescent="0.35">
      <c r="C893" s="55" t="s">
        <v>1364</v>
      </c>
      <c r="E893" s="56">
        <v>880</v>
      </c>
      <c r="G893" s="55" t="s">
        <v>513</v>
      </c>
      <c r="H893" s="55" t="s">
        <v>12</v>
      </c>
      <c r="I893" s="55">
        <v>172</v>
      </c>
      <c r="J893" s="55" t="s">
        <v>528</v>
      </c>
      <c r="K893" s="55">
        <v>9</v>
      </c>
      <c r="L893" s="39" t="s">
        <v>1559</v>
      </c>
      <c r="M893" s="39"/>
      <c r="P893" s="55" t="s">
        <v>50</v>
      </c>
      <c r="Q893" s="39" t="s">
        <v>1801</v>
      </c>
      <c r="R893" s="68" t="s">
        <v>1642</v>
      </c>
      <c r="S893" s="44"/>
      <c r="T893" s="55" t="s">
        <v>65</v>
      </c>
      <c r="U893" s="61" t="s">
        <v>1759</v>
      </c>
    </row>
    <row r="894" spans="3:22" ht="37.5" x14ac:dyDescent="0.3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 x14ac:dyDescent="0.3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25" x14ac:dyDescent="0.3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 x14ac:dyDescent="0.35">
      <c r="C897" s="55" t="s">
        <v>741</v>
      </c>
      <c r="E897" s="56">
        <v>467</v>
      </c>
      <c r="G897" s="55" t="s">
        <v>742</v>
      </c>
      <c r="H897" s="55" t="s">
        <v>12</v>
      </c>
      <c r="I897" s="55">
        <v>174</v>
      </c>
      <c r="J897" s="55" t="s">
        <v>529</v>
      </c>
      <c r="K897" s="55">
        <v>5</v>
      </c>
      <c r="L897" s="39" t="s">
        <v>969</v>
      </c>
      <c r="M897" s="39"/>
      <c r="N897" s="39" t="s">
        <v>810</v>
      </c>
      <c r="P897" s="55" t="s">
        <v>52</v>
      </c>
      <c r="Q897" s="39" t="s">
        <v>1801</v>
      </c>
      <c r="R897" s="68" t="s">
        <v>1642</v>
      </c>
      <c r="S897" s="44"/>
      <c r="T897" s="55" t="s">
        <v>64</v>
      </c>
    </row>
    <row r="898" spans="3:22" ht="12.75" customHeight="1" x14ac:dyDescent="0.3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 x14ac:dyDescent="0.3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 x14ac:dyDescent="0.35">
      <c r="C900" s="55" t="s">
        <v>741</v>
      </c>
      <c r="E900" s="56">
        <v>468</v>
      </c>
      <c r="G900" s="55" t="s">
        <v>742</v>
      </c>
      <c r="H900" s="55" t="s">
        <v>12</v>
      </c>
      <c r="I900" s="55">
        <v>175</v>
      </c>
      <c r="J900" s="55" t="s">
        <v>805</v>
      </c>
      <c r="K900" s="55">
        <v>12</v>
      </c>
      <c r="L900" s="39" t="s">
        <v>970</v>
      </c>
      <c r="M900" s="39"/>
      <c r="N900" s="39" t="s">
        <v>810</v>
      </c>
      <c r="P900" s="55" t="s">
        <v>52</v>
      </c>
      <c r="Q900" s="39" t="s">
        <v>1801</v>
      </c>
      <c r="R900" s="68" t="s">
        <v>1642</v>
      </c>
      <c r="S900" s="44"/>
      <c r="T900" s="55" t="s">
        <v>64</v>
      </c>
    </row>
    <row r="901" spans="3:22" ht="12.75" customHeight="1" x14ac:dyDescent="0.3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3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7.5" x14ac:dyDescent="0.35">
      <c r="C903" s="55" t="s">
        <v>1364</v>
      </c>
      <c r="E903" s="56">
        <v>881</v>
      </c>
      <c r="G903" s="55" t="s">
        <v>513</v>
      </c>
      <c r="H903" s="55" t="s">
        <v>12</v>
      </c>
      <c r="I903" s="55">
        <v>178</v>
      </c>
      <c r="J903" s="55" t="s">
        <v>806</v>
      </c>
      <c r="K903" s="55">
        <v>29</v>
      </c>
      <c r="L903" s="39" t="s">
        <v>1560</v>
      </c>
      <c r="M903" s="39"/>
      <c r="N903" s="39" t="s">
        <v>1451</v>
      </c>
      <c r="P903" s="55" t="s">
        <v>52</v>
      </c>
      <c r="Q903" s="39" t="s">
        <v>1845</v>
      </c>
      <c r="R903" s="68" t="s">
        <v>1642</v>
      </c>
      <c r="T903" s="55" t="s">
        <v>67</v>
      </c>
      <c r="U903" s="39"/>
    </row>
    <row r="904" spans="3:22" x14ac:dyDescent="0.3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 x14ac:dyDescent="0.35">
      <c r="C905" s="55" t="s">
        <v>47</v>
      </c>
      <c r="E905" s="56">
        <v>293</v>
      </c>
      <c r="G905" s="55" t="s">
        <v>709</v>
      </c>
      <c r="H905" s="55" t="s">
        <v>12</v>
      </c>
      <c r="I905" s="55">
        <v>179</v>
      </c>
      <c r="J905" s="55" t="s">
        <v>710</v>
      </c>
      <c r="K905" s="55">
        <v>6</v>
      </c>
      <c r="L905" s="39" t="s">
        <v>733</v>
      </c>
      <c r="M905" s="39"/>
      <c r="N905" s="39" t="s">
        <v>31</v>
      </c>
      <c r="P905" s="55" t="s">
        <v>52</v>
      </c>
      <c r="Q905" s="39" t="s">
        <v>1801</v>
      </c>
      <c r="R905" s="68" t="s">
        <v>1642</v>
      </c>
      <c r="S905" s="44"/>
      <c r="T905" s="55" t="s">
        <v>64</v>
      </c>
    </row>
    <row r="906" spans="3:22" ht="75" x14ac:dyDescent="0.35">
      <c r="C906" s="55" t="s">
        <v>1364</v>
      </c>
      <c r="E906" s="56">
        <v>882</v>
      </c>
      <c r="G906" s="55" t="s">
        <v>513</v>
      </c>
      <c r="H906" s="55" t="s">
        <v>0</v>
      </c>
      <c r="I906" s="55">
        <v>179</v>
      </c>
      <c r="J906" s="55" t="s">
        <v>1374</v>
      </c>
      <c r="K906" s="55">
        <v>8</v>
      </c>
      <c r="L906" s="39" t="s">
        <v>1561</v>
      </c>
      <c r="M906" s="39"/>
      <c r="P906" s="55" t="s">
        <v>50</v>
      </c>
      <c r="Q906" s="39" t="s">
        <v>1703</v>
      </c>
      <c r="R906" s="68"/>
      <c r="S906" s="44"/>
      <c r="T906" s="55" t="s">
        <v>65</v>
      </c>
      <c r="U906" s="39" t="s">
        <v>1704</v>
      </c>
    </row>
    <row r="907" spans="3:22" ht="25" x14ac:dyDescent="0.35">
      <c r="C907" s="55" t="s">
        <v>1364</v>
      </c>
      <c r="E907" s="56">
        <v>883</v>
      </c>
      <c r="G907" s="55" t="s">
        <v>513</v>
      </c>
      <c r="H907" s="55" t="s">
        <v>12</v>
      </c>
      <c r="I907" s="55">
        <v>180</v>
      </c>
      <c r="J907" s="55">
        <v>16.7</v>
      </c>
      <c r="K907" s="55">
        <v>4</v>
      </c>
      <c r="L907" s="39" t="s">
        <v>1562</v>
      </c>
      <c r="M907" s="39"/>
      <c r="R907" s="68" t="s">
        <v>1642</v>
      </c>
      <c r="S907" s="39" t="s">
        <v>1814</v>
      </c>
      <c r="T907" s="55" t="s">
        <v>69</v>
      </c>
      <c r="U907" s="39"/>
      <c r="V907" s="55" t="s">
        <v>1648</v>
      </c>
    </row>
    <row r="908" spans="3:22" ht="14.5" x14ac:dyDescent="0.3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7.5" x14ac:dyDescent="0.35">
      <c r="C909" s="55" t="s">
        <v>39</v>
      </c>
      <c r="E909" s="56">
        <v>119</v>
      </c>
      <c r="G909" s="55" t="s">
        <v>40</v>
      </c>
      <c r="H909" s="55" t="s">
        <v>12</v>
      </c>
      <c r="I909" s="55">
        <v>183</v>
      </c>
      <c r="J909" s="55">
        <v>33.1</v>
      </c>
      <c r="K909" s="55">
        <v>5</v>
      </c>
      <c r="L909" s="39" t="s">
        <v>365</v>
      </c>
      <c r="M909" s="39"/>
      <c r="N909" s="39" t="s">
        <v>366</v>
      </c>
      <c r="P909" s="55" t="s">
        <v>50</v>
      </c>
      <c r="Q909" s="39" t="s">
        <v>1731</v>
      </c>
      <c r="R909" s="68" t="s">
        <v>1644</v>
      </c>
      <c r="S909" s="44"/>
      <c r="T909" s="55" t="s">
        <v>65</v>
      </c>
      <c r="U909" s="39"/>
    </row>
    <row r="910" spans="3:22" x14ac:dyDescent="0.35">
      <c r="C910" s="55" t="s">
        <v>741</v>
      </c>
      <c r="E910" s="56">
        <v>470</v>
      </c>
      <c r="G910" s="55" t="s">
        <v>742</v>
      </c>
      <c r="H910" s="55" t="s">
        <v>0</v>
      </c>
      <c r="I910" s="55">
        <v>184</v>
      </c>
      <c r="J910" s="55" t="s">
        <v>807</v>
      </c>
      <c r="K910" s="55">
        <v>10</v>
      </c>
      <c r="L910" s="39" t="s">
        <v>953</v>
      </c>
      <c r="M910" s="39"/>
      <c r="N910" s="39" t="s">
        <v>810</v>
      </c>
      <c r="R910" s="68"/>
      <c r="T910" s="55" t="s">
        <v>69</v>
      </c>
      <c r="U910" s="39" t="s">
        <v>1750</v>
      </c>
      <c r="V910" s="55" t="s">
        <v>51</v>
      </c>
    </row>
    <row r="911" spans="3:22" ht="25.5" customHeight="1" x14ac:dyDescent="0.35">
      <c r="C911" s="55" t="s">
        <v>258</v>
      </c>
      <c r="E911" s="56">
        <v>69</v>
      </c>
      <c r="G911" s="55" t="s">
        <v>259</v>
      </c>
      <c r="H911" s="55" t="s">
        <v>12</v>
      </c>
      <c r="I911" s="55">
        <v>185</v>
      </c>
      <c r="J911" s="55" t="s">
        <v>260</v>
      </c>
      <c r="K911" s="55">
        <v>11</v>
      </c>
      <c r="L911" s="39" t="s">
        <v>262</v>
      </c>
      <c r="M911" s="39"/>
      <c r="N911" s="39" t="s">
        <v>263</v>
      </c>
      <c r="P911" s="78" t="s">
        <v>49</v>
      </c>
      <c r="Q911" s="39" t="s">
        <v>1731</v>
      </c>
      <c r="R911" s="68" t="s">
        <v>1644</v>
      </c>
      <c r="S911" s="44"/>
      <c r="T911" s="55" t="s">
        <v>64</v>
      </c>
      <c r="U911" s="39"/>
    </row>
    <row r="912" spans="3:22" ht="25" x14ac:dyDescent="0.35">
      <c r="C912" s="55" t="s">
        <v>741</v>
      </c>
      <c r="E912" s="56">
        <v>471</v>
      </c>
      <c r="G912" s="55" t="s">
        <v>742</v>
      </c>
      <c r="H912" s="55" t="s">
        <v>12</v>
      </c>
      <c r="I912" s="55">
        <v>185</v>
      </c>
      <c r="J912" s="55" t="s">
        <v>260</v>
      </c>
      <c r="K912" s="55">
        <v>12</v>
      </c>
      <c r="L912" s="39" t="s">
        <v>971</v>
      </c>
      <c r="M912" s="39"/>
      <c r="N912" s="39" t="s">
        <v>810</v>
      </c>
      <c r="P912" s="55" t="s">
        <v>52</v>
      </c>
      <c r="Q912" s="39" t="s">
        <v>1731</v>
      </c>
      <c r="R912" s="68" t="s">
        <v>1644</v>
      </c>
      <c r="S912" s="44"/>
      <c r="T912" s="55" t="s">
        <v>64</v>
      </c>
      <c r="U912" s="39"/>
    </row>
    <row r="913" spans="3:22" ht="51" customHeight="1" x14ac:dyDescent="0.3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3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 x14ac:dyDescent="0.35">
      <c r="C915" s="55" t="s">
        <v>741</v>
      </c>
      <c r="E915" s="56">
        <v>473</v>
      </c>
      <c r="G915" s="55" t="s">
        <v>742</v>
      </c>
      <c r="H915" s="55" t="s">
        <v>12</v>
      </c>
      <c r="I915" s="55">
        <v>189</v>
      </c>
      <c r="J915" s="55" t="s">
        <v>17</v>
      </c>
      <c r="K915" s="55">
        <v>18</v>
      </c>
      <c r="L915" s="39" t="s">
        <v>973</v>
      </c>
      <c r="M915" s="39"/>
      <c r="N915" s="39" t="s">
        <v>810</v>
      </c>
      <c r="P915" s="55" t="s">
        <v>50</v>
      </c>
      <c r="Q915" s="39" t="s">
        <v>1731</v>
      </c>
      <c r="R915" s="68" t="s">
        <v>1644</v>
      </c>
      <c r="S915" s="44"/>
      <c r="T915" s="55" t="s">
        <v>65</v>
      </c>
      <c r="U915" s="39"/>
    </row>
    <row r="916" spans="3:22" ht="25.5" customHeight="1" x14ac:dyDescent="0.3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 x14ac:dyDescent="0.35">
      <c r="C917" s="55" t="s">
        <v>512</v>
      </c>
      <c r="D917" s="56"/>
      <c r="E917" s="56">
        <v>251</v>
      </c>
      <c r="F917" s="56"/>
      <c r="G917" s="55" t="s">
        <v>513</v>
      </c>
      <c r="H917" s="55" t="s">
        <v>12</v>
      </c>
      <c r="I917" s="55">
        <v>190</v>
      </c>
      <c r="J917" s="57" t="s">
        <v>530</v>
      </c>
      <c r="K917" s="55">
        <v>9</v>
      </c>
      <c r="L917" s="39" t="s">
        <v>600</v>
      </c>
      <c r="M917" s="39"/>
      <c r="N917" s="39" t="s">
        <v>657</v>
      </c>
      <c r="P917" s="78" t="s">
        <v>49</v>
      </c>
      <c r="Q917" s="39" t="s">
        <v>1731</v>
      </c>
      <c r="R917" s="68" t="s">
        <v>1644</v>
      </c>
      <c r="S917" s="44"/>
      <c r="T917" s="55" t="s">
        <v>64</v>
      </c>
      <c r="U917" s="39"/>
    </row>
    <row r="918" spans="3:22" ht="25" x14ac:dyDescent="0.35">
      <c r="C918" s="55" t="s">
        <v>741</v>
      </c>
      <c r="E918" s="56">
        <v>474</v>
      </c>
      <c r="G918" s="55" t="s">
        <v>742</v>
      </c>
      <c r="H918" s="55" t="s">
        <v>12</v>
      </c>
      <c r="I918" s="55">
        <v>192</v>
      </c>
      <c r="J918" s="55" t="s">
        <v>809</v>
      </c>
      <c r="K918" s="55">
        <v>5</v>
      </c>
      <c r="L918" s="39" t="s">
        <v>974</v>
      </c>
      <c r="M918" s="39"/>
      <c r="N918" s="39" t="s">
        <v>810</v>
      </c>
      <c r="P918" s="55" t="s">
        <v>52</v>
      </c>
      <c r="Q918" s="39" t="s">
        <v>1801</v>
      </c>
      <c r="R918" s="70" t="s">
        <v>1645</v>
      </c>
      <c r="S918" s="44"/>
      <c r="T918" s="55" t="s">
        <v>64</v>
      </c>
    </row>
    <row r="919" spans="3:22" x14ac:dyDescent="0.3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 x14ac:dyDescent="0.35">
      <c r="C920" s="55" t="s">
        <v>1566</v>
      </c>
      <c r="E920" s="56">
        <v>891</v>
      </c>
      <c r="G920" s="55" t="s">
        <v>742</v>
      </c>
      <c r="H920" s="55" t="s">
        <v>12</v>
      </c>
      <c r="I920" s="55">
        <v>164165166</v>
      </c>
      <c r="J920" s="55" t="s">
        <v>1569</v>
      </c>
      <c r="L920" s="39" t="s">
        <v>1578</v>
      </c>
      <c r="M920" s="39"/>
      <c r="N920" s="39" t="s">
        <v>1571</v>
      </c>
      <c r="R920" s="68" t="s">
        <v>1642</v>
      </c>
      <c r="S920" s="80" t="s">
        <v>1817</v>
      </c>
      <c r="T920" s="55" t="s">
        <v>69</v>
      </c>
      <c r="U920" s="39"/>
      <c r="V920" s="55" t="s">
        <v>1818</v>
      </c>
    </row>
    <row r="921" spans="3:22" ht="25" x14ac:dyDescent="0.3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1837</v>
      </c>
      <c r="R921" s="68"/>
      <c r="T921" s="55" t="s">
        <v>64</v>
      </c>
      <c r="U921" s="39"/>
    </row>
    <row r="922" spans="3:22" ht="25" x14ac:dyDescent="0.3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1841</v>
      </c>
      <c r="R922" s="68"/>
      <c r="T922" s="55" t="s">
        <v>64</v>
      </c>
      <c r="U922" s="39"/>
      <c r="V922" s="39"/>
    </row>
    <row r="923" spans="3:22" ht="37.5" x14ac:dyDescent="0.35">
      <c r="C923" s="55" t="s">
        <v>48</v>
      </c>
      <c r="D923" s="56"/>
      <c r="E923" s="56">
        <v>63</v>
      </c>
      <c r="F923" s="56"/>
      <c r="G923" s="55" t="s">
        <v>27</v>
      </c>
      <c r="H923" s="55" t="s">
        <v>12</v>
      </c>
      <c r="I923" s="55" t="s">
        <v>234</v>
      </c>
      <c r="J923" s="57" t="s">
        <v>110</v>
      </c>
      <c r="K923" s="55" t="s">
        <v>238</v>
      </c>
      <c r="L923" s="39" t="s">
        <v>239</v>
      </c>
      <c r="M923" s="39"/>
      <c r="N923" s="39" t="s">
        <v>240</v>
      </c>
      <c r="P923" s="55" t="s">
        <v>52</v>
      </c>
      <c r="Q923" s="39" t="s">
        <v>1837</v>
      </c>
      <c r="R923" s="68" t="s">
        <v>1628</v>
      </c>
      <c r="T923" s="55" t="s">
        <v>64</v>
      </c>
      <c r="U923" s="77" t="s">
        <v>1702</v>
      </c>
    </row>
    <row r="924" spans="3:22" ht="25" x14ac:dyDescent="0.3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1707</v>
      </c>
      <c r="R924" s="68"/>
      <c r="S924" s="44"/>
      <c r="T924" s="78" t="s">
        <v>65</v>
      </c>
      <c r="U924" s="77"/>
    </row>
    <row r="925" spans="3:22" x14ac:dyDescent="0.3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x14ac:dyDescent="0.35">
      <c r="C926" s="55" t="s">
        <v>985</v>
      </c>
      <c r="E926" s="56">
        <v>528</v>
      </c>
      <c r="G926" s="55" t="s">
        <v>986</v>
      </c>
      <c r="H926" s="55" t="s">
        <v>0</v>
      </c>
      <c r="J926" s="55" t="s">
        <v>995</v>
      </c>
      <c r="L926" s="39" t="s">
        <v>1073</v>
      </c>
      <c r="M926" s="39"/>
      <c r="N926" s="39" t="s">
        <v>1031</v>
      </c>
      <c r="R926" s="68"/>
      <c r="T926" s="55" t="s">
        <v>69</v>
      </c>
      <c r="U926" s="39"/>
      <c r="V926" s="55" t="s">
        <v>51</v>
      </c>
    </row>
    <row r="927" spans="3:22" ht="37.5" x14ac:dyDescent="0.35">
      <c r="C927" s="55" t="s">
        <v>985</v>
      </c>
      <c r="E927" s="56">
        <v>520</v>
      </c>
      <c r="G927" s="55" t="s">
        <v>986</v>
      </c>
      <c r="H927" s="55" t="s">
        <v>12</v>
      </c>
      <c r="L927" s="39" t="s">
        <v>1065</v>
      </c>
      <c r="M927" s="39"/>
      <c r="N927" s="39" t="s">
        <v>1024</v>
      </c>
      <c r="R927" s="68" t="s">
        <v>1628</v>
      </c>
      <c r="S927" s="39" t="s">
        <v>1817</v>
      </c>
      <c r="T927" s="55" t="s">
        <v>69</v>
      </c>
      <c r="U927" s="39"/>
      <c r="V927" s="55"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tabSelected="1" zoomScaleNormal="100" workbookViewId="0">
      <selection activeCell="AG4" sqref="AG4"/>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2.54296875" style="4"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91" t="s">
        <v>57</v>
      </c>
      <c r="C2" s="92"/>
      <c r="D2" s="92"/>
      <c r="E2" s="92"/>
      <c r="F2" s="92"/>
      <c r="G2" s="92"/>
      <c r="H2" s="100"/>
      <c r="I2" s="101"/>
      <c r="J2" s="5"/>
      <c r="K2" s="91" t="s">
        <v>58</v>
      </c>
      <c r="L2" s="92"/>
      <c r="M2" s="92"/>
      <c r="N2" s="92"/>
      <c r="O2" s="92"/>
      <c r="P2" s="92"/>
      <c r="Q2" s="92"/>
      <c r="R2" s="92"/>
      <c r="S2" s="93"/>
    </row>
    <row r="3" spans="1:20" ht="13" thickBot="1" x14ac:dyDescent="0.4"/>
    <row r="4" spans="1:20" ht="38" thickBot="1" x14ac:dyDescent="0.4">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
      <c r="B5" s="12">
        <f>COUNTA(Comments!E:E)-1</f>
        <v>926</v>
      </c>
      <c r="C5" s="13">
        <f>B5-D5</f>
        <v>257</v>
      </c>
      <c r="D5" s="14">
        <f>COUNTA(Comments!P:P)-1</f>
        <v>669</v>
      </c>
      <c r="E5" s="13">
        <f>COUNTIF(Comments!P:P,"Rejected")</f>
        <v>46</v>
      </c>
      <c r="F5" s="13">
        <f>COUNTIF(Comments!P:P,"Accepted")</f>
        <v>261</v>
      </c>
      <c r="G5" s="13">
        <f>COUNTIF(Comments!P:P,"Revised")</f>
        <v>362</v>
      </c>
      <c r="H5" s="15">
        <f>COUNTA(Comments!V:V)-1</f>
        <v>258</v>
      </c>
      <c r="I5" s="15">
        <f>B5-D5-H5</f>
        <v>-1</v>
      </c>
      <c r="J5" s="8"/>
      <c r="K5" s="15">
        <f>COUNTIF(Comments!T:T,K4)</f>
        <v>494</v>
      </c>
      <c r="L5" s="15">
        <f>COUNTIF(Comments!T:T,L4)</f>
        <v>46</v>
      </c>
      <c r="M5" s="8"/>
      <c r="N5" s="15">
        <f>COUNTIF(Comments!T:T,N4)</f>
        <v>0</v>
      </c>
      <c r="O5" s="15">
        <f>COUNTIF(Comments!T:T,O4)</f>
        <v>129</v>
      </c>
      <c r="P5" s="15">
        <f>COUNTIF(Comments!T:T,P4)</f>
        <v>0</v>
      </c>
      <c r="Q5" s="15">
        <f>COUNTIF(Comments!T:T,Q4)</f>
        <v>257</v>
      </c>
      <c r="S5" s="15">
        <f>B5-(COUNTA(Comments!T:T)-1)</f>
        <v>0</v>
      </c>
    </row>
    <row r="6" spans="1:20" ht="13.5" customHeight="1" thickBot="1" x14ac:dyDescent="0.4"/>
    <row r="7" spans="1:20" ht="21.75" customHeight="1" thickBot="1" x14ac:dyDescent="0.4">
      <c r="B7" s="8"/>
      <c r="C7" s="8"/>
      <c r="D7" s="16" t="str">
        <f>IF(D5=E7,"Okay","MIS-MATCHED")</f>
        <v>Okay</v>
      </c>
      <c r="E7" s="94">
        <f>E5+F5+G5</f>
        <v>669</v>
      </c>
      <c r="F7" s="95"/>
      <c r="G7" s="96"/>
      <c r="H7" s="8"/>
      <c r="I7" s="8"/>
      <c r="J7" s="8"/>
      <c r="K7" s="17">
        <f>SUM(K5:L5)</f>
        <v>540</v>
      </c>
      <c r="L7" s="18" t="s">
        <v>71</v>
      </c>
      <c r="M7" s="8"/>
    </row>
    <row r="8" spans="1:20" ht="13" thickBot="1" x14ac:dyDescent="0.4">
      <c r="B8" s="8"/>
      <c r="C8" s="8"/>
      <c r="D8" s="16"/>
      <c r="J8" s="8"/>
      <c r="M8" s="16"/>
    </row>
    <row r="9" spans="1:20" ht="34.5" customHeight="1" thickBot="1" x14ac:dyDescent="0.4">
      <c r="B9" s="16"/>
      <c r="C9" s="16"/>
      <c r="D9" s="19">
        <f t="shared" ref="D9:I9" si="0">D5/$B5</f>
        <v>0.72246220302375808</v>
      </c>
      <c r="E9" s="27">
        <f t="shared" si="0"/>
        <v>4.9676025917926567E-2</v>
      </c>
      <c r="F9" s="27">
        <f t="shared" si="0"/>
        <v>0.28185745140388768</v>
      </c>
      <c r="G9" s="27">
        <f t="shared" si="0"/>
        <v>0.39092872570194387</v>
      </c>
      <c r="H9" s="27">
        <f t="shared" si="0"/>
        <v>0.27861771058315332</v>
      </c>
      <c r="I9" s="27">
        <f t="shared" si="0"/>
        <v>-1.0799136069114472E-3</v>
      </c>
      <c r="J9" s="16"/>
      <c r="K9" s="20">
        <f>K7/$B$5</f>
        <v>0.58315334773218142</v>
      </c>
      <c r="L9" s="21" t="s">
        <v>72</v>
      </c>
      <c r="N9" s="22">
        <f>N5/$B$5</f>
        <v>0</v>
      </c>
      <c r="O9" s="22">
        <f>O5/$B$5</f>
        <v>0.13930885529157666</v>
      </c>
      <c r="P9" s="22">
        <f>P5/$B$5</f>
        <v>0</v>
      </c>
      <c r="Q9" s="22">
        <f>Q5/$B$5</f>
        <v>0.27753779697624192</v>
      </c>
      <c r="S9" s="22">
        <f>S5/$B$5</f>
        <v>0</v>
      </c>
    </row>
    <row r="10" spans="1:20" ht="13" thickBot="1" x14ac:dyDescent="0.4">
      <c r="B10" s="16"/>
      <c r="C10" s="16"/>
      <c r="D10" s="16"/>
      <c r="E10" s="16"/>
      <c r="F10" s="16"/>
      <c r="G10" s="16"/>
      <c r="H10" s="16"/>
      <c r="I10" s="16"/>
      <c r="J10" s="16"/>
    </row>
    <row r="11" spans="1:20" ht="13" thickBot="1" x14ac:dyDescent="0.4">
      <c r="B11" s="16"/>
      <c r="C11" s="16"/>
      <c r="D11" s="16"/>
      <c r="E11" s="16"/>
      <c r="F11" s="16"/>
      <c r="G11" s="16"/>
      <c r="H11" s="16"/>
      <c r="I11" s="16"/>
      <c r="J11" s="16"/>
      <c r="K11" s="97">
        <f>K9+SUM(N9:Q9)</f>
        <v>1</v>
      </c>
      <c r="L11" s="98"/>
      <c r="M11" s="98"/>
      <c r="N11" s="98"/>
      <c r="O11" s="98"/>
      <c r="P11" s="98"/>
      <c r="Q11" s="99"/>
    </row>
    <row r="12" spans="1:20" x14ac:dyDescent="0.35">
      <c r="B12" s="16"/>
      <c r="C12" s="16"/>
      <c r="D12" s="16"/>
      <c r="E12" s="16"/>
      <c r="F12" s="16"/>
      <c r="G12" s="16"/>
      <c r="H12" s="16"/>
      <c r="I12" s="16"/>
      <c r="J12" s="16"/>
    </row>
    <row r="13" spans="1:20" ht="13" thickBot="1" x14ac:dyDescent="0.4">
      <c r="A13" s="23"/>
      <c r="B13" s="24"/>
      <c r="C13" s="24"/>
      <c r="D13" s="24"/>
      <c r="E13" s="24"/>
      <c r="F13" s="24"/>
      <c r="G13" s="24"/>
      <c r="H13" s="24"/>
      <c r="I13" s="24"/>
      <c r="J13" s="24"/>
      <c r="K13" s="23"/>
      <c r="L13" s="23"/>
      <c r="M13" s="23"/>
      <c r="N13" s="23"/>
      <c r="O13" s="23"/>
      <c r="P13" s="23"/>
      <c r="Q13" s="23"/>
      <c r="R13" s="23"/>
      <c r="S13" s="23"/>
      <c r="T13" s="23"/>
    </row>
    <row r="14" spans="1:20" x14ac:dyDescent="0.35">
      <c r="B14" s="16"/>
      <c r="C14" s="16"/>
      <c r="D14" s="16"/>
      <c r="E14" s="16"/>
      <c r="F14" s="16"/>
      <c r="G14" s="16"/>
      <c r="H14" s="16"/>
      <c r="I14" s="16"/>
      <c r="J14" s="16"/>
      <c r="K14" s="16"/>
      <c r="L14" s="16"/>
      <c r="M14" s="16"/>
      <c r="N14" s="16"/>
      <c r="O14" s="16"/>
      <c r="P14" s="16"/>
      <c r="Q14" s="16"/>
    </row>
    <row r="16" spans="1:20" x14ac:dyDescent="0.35">
      <c r="C16" s="25"/>
      <c r="D16" s="16"/>
    </row>
    <row r="17" spans="2:23" x14ac:dyDescent="0.35">
      <c r="C17" s="25"/>
      <c r="D17" s="16"/>
    </row>
    <row r="18" spans="2:23" x14ac:dyDescent="0.35">
      <c r="C18" s="25"/>
      <c r="D18" s="16"/>
    </row>
    <row r="19" spans="2:23" ht="24" customHeight="1" x14ac:dyDescent="0.35">
      <c r="B19" s="102" t="s">
        <v>79</v>
      </c>
      <c r="C19" s="103"/>
      <c r="D19" s="103"/>
      <c r="E19" s="103"/>
      <c r="F19" s="103"/>
      <c r="G19" s="103"/>
      <c r="H19" s="104"/>
      <c r="I19" s="104"/>
      <c r="J19" s="104"/>
      <c r="K19" s="104"/>
      <c r="L19" s="104"/>
      <c r="M19" s="104"/>
      <c r="N19" s="104"/>
      <c r="O19" s="104"/>
      <c r="P19" s="104"/>
      <c r="Q19" s="105"/>
      <c r="R19" s="105"/>
      <c r="S19" s="105"/>
      <c r="T19" s="105"/>
    </row>
    <row r="20" spans="2:23" ht="13" thickBot="1" x14ac:dyDescent="0.4">
      <c r="C20" s="25"/>
      <c r="D20" s="16"/>
    </row>
    <row r="21" spans="2:23" s="16" customFormat="1" ht="24" customHeight="1" thickBot="1" x14ac:dyDescent="0.4">
      <c r="B21" s="28" t="s">
        <v>51</v>
      </c>
      <c r="C21" s="28" t="s">
        <v>56</v>
      </c>
      <c r="D21" s="28" t="s">
        <v>76</v>
      </c>
      <c r="E21" s="28" t="s">
        <v>77</v>
      </c>
      <c r="F21" s="28" t="s">
        <v>1718</v>
      </c>
      <c r="G21" s="28" t="s">
        <v>80</v>
      </c>
      <c r="H21" s="28" t="s">
        <v>55</v>
      </c>
      <c r="I21" s="28" t="s">
        <v>1818</v>
      </c>
      <c r="J21" s="28" t="s">
        <v>1717</v>
      </c>
      <c r="K21" s="28" t="s">
        <v>1826</v>
      </c>
      <c r="L21" s="28" t="s">
        <v>1721</v>
      </c>
      <c r="M21" s="28"/>
      <c r="N21" s="28" t="s">
        <v>75</v>
      </c>
      <c r="O21" s="28" t="s">
        <v>1648</v>
      </c>
      <c r="P21" s="28" t="s">
        <v>1720</v>
      </c>
      <c r="Q21" s="28" t="s">
        <v>1719</v>
      </c>
      <c r="R21" s="28"/>
      <c r="S21" s="28" t="s">
        <v>1647</v>
      </c>
      <c r="T21" s="28"/>
      <c r="V21" s="28"/>
      <c r="W21" s="28" t="s">
        <v>87</v>
      </c>
    </row>
    <row r="22" spans="2:23" s="16" customFormat="1" ht="24" customHeight="1" thickBot="1" x14ac:dyDescent="0.4">
      <c r="B22" s="29">
        <f>COUNTIF(Comments!V:V,B21)</f>
        <v>32</v>
      </c>
      <c r="C22" s="29">
        <f>COUNTIF(Comments!V:V,C21)</f>
        <v>116</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28</v>
      </c>
      <c r="M22" s="29"/>
      <c r="N22" s="29">
        <f>COUNTIF(Comments!V:V,N21)</f>
        <v>11</v>
      </c>
      <c r="O22" s="29">
        <f>COUNTIF(Comments!V:V,O21)</f>
        <v>10</v>
      </c>
      <c r="P22" s="29">
        <f>COUNTIF(Comments!V:V,P21)</f>
        <v>1</v>
      </c>
      <c r="Q22" s="29">
        <f>COUNTIF(Comments!V:V,Q21)</f>
        <v>2</v>
      </c>
      <c r="R22" s="29"/>
      <c r="S22" s="29">
        <f>COUNTIF(Comments!V:V,S21)</f>
        <v>6</v>
      </c>
      <c r="T22" s="29">
        <f>COUNTIF(Comments!V:V,T21)</f>
        <v>0</v>
      </c>
      <c r="V22" s="29">
        <f>COUNTIF(Comments!V:V,V21)</f>
        <v>0</v>
      </c>
      <c r="W22" s="29">
        <f>SUM(B22:V22)</f>
        <v>258</v>
      </c>
    </row>
    <row r="406" spans="21:21" x14ac:dyDescent="0.35">
      <c r="U406" s="4" t="s">
        <v>1804</v>
      </c>
    </row>
    <row r="491" spans="21:21" x14ac:dyDescent="0.35">
      <c r="U491" s="4" t="s">
        <v>1805</v>
      </c>
    </row>
    <row r="493" spans="21:21" x14ac:dyDescent="0.35">
      <c r="U493" s="4" t="s">
        <v>1806</v>
      </c>
    </row>
    <row r="497" spans="21:21" x14ac:dyDescent="0.35">
      <c r="U497" s="4" t="s">
        <v>1807</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4.5" x14ac:dyDescent="0.35"/>
  <cols>
    <col min="1" max="19" width="15.7265625" style="76" customWidth="1"/>
    <col min="20" max="20" width="14.54296875" style="76" customWidth="1"/>
    <col min="21" max="21" width="15.7265625" style="76" customWidth="1"/>
    <col min="22" max="22" width="9.1796875" style="74"/>
  </cols>
  <sheetData>
    <row r="1" spans="1:23" ht="43.5" x14ac:dyDescent="0.3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3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3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3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3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35">
      <c r="E6" s="76" t="s">
        <v>1694</v>
      </c>
      <c r="F6" s="76" t="s">
        <v>43</v>
      </c>
      <c r="S6" s="76" t="s">
        <v>46</v>
      </c>
    </row>
    <row r="7" spans="1:23" x14ac:dyDescent="0.35">
      <c r="F7" s="76" t="s">
        <v>1695</v>
      </c>
    </row>
    <row r="8" spans="1:23" x14ac:dyDescent="0.35">
      <c r="F8" s="76" t="s">
        <v>1696</v>
      </c>
    </row>
    <row r="406" spans="21:21" ht="159.5" x14ac:dyDescent="0.35">
      <c r="U406" s="76" t="s">
        <v>1804</v>
      </c>
    </row>
    <row r="491" spans="21:21" ht="130.5" x14ac:dyDescent="0.35">
      <c r="U491" s="76" t="s">
        <v>1805</v>
      </c>
    </row>
    <row r="493" spans="21:21" ht="130.5" x14ac:dyDescent="0.35">
      <c r="U493" s="76" t="s">
        <v>1806</v>
      </c>
    </row>
    <row r="497" spans="21:21" ht="130.5" x14ac:dyDescent="0.35">
      <c r="U497" s="76" t="s">
        <v>1807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workbookViewId="0">
      <selection activeCell="Y5" sqref="Y5"/>
    </sheetView>
  </sheetViews>
  <sheetFormatPr defaultRowHeight="14.5" x14ac:dyDescent="0.35"/>
  <cols>
    <col min="1" max="1" width="12.1796875" style="35" bestFit="1" customWidth="1"/>
    <col min="2" max="3" width="9.1796875" style="31"/>
    <col min="4" max="4" width="9.1796875" style="33"/>
    <col min="5" max="5" width="9.1796875" style="34" customWidth="1"/>
    <col min="6" max="6" width="9.1796875" style="33" customWidth="1"/>
    <col min="7" max="8" width="9.1796875" style="31"/>
    <col min="9" max="9" width="9.1796875" style="32"/>
    <col min="10" max="10" width="9.1796875" style="31"/>
    <col min="11" max="26" width="10.7265625" style="31" customWidth="1"/>
    <col min="27" max="27" width="11.1796875" style="30" bestFit="1" customWidth="1"/>
  </cols>
  <sheetData>
    <row r="1" spans="1:28" x14ac:dyDescent="0.35">
      <c r="A1" s="35" t="s">
        <v>85</v>
      </c>
      <c r="B1" s="107" t="s">
        <v>49</v>
      </c>
      <c r="C1" s="107"/>
      <c r="D1" s="109"/>
      <c r="E1" s="108" t="s">
        <v>50</v>
      </c>
      <c r="F1" s="109"/>
      <c r="G1" s="107" t="s">
        <v>52</v>
      </c>
      <c r="H1" s="107"/>
      <c r="I1" s="107"/>
      <c r="J1" s="108" t="s">
        <v>81</v>
      </c>
      <c r="K1" s="107"/>
      <c r="L1" s="107"/>
      <c r="M1" s="107"/>
      <c r="N1" s="107"/>
      <c r="O1" s="107"/>
      <c r="P1" s="107"/>
      <c r="Q1" s="107"/>
      <c r="R1" s="107"/>
      <c r="S1" s="107"/>
      <c r="T1" s="107"/>
      <c r="U1" s="107"/>
      <c r="V1" s="107"/>
      <c r="W1" s="107"/>
      <c r="X1" s="107"/>
      <c r="Y1" s="107"/>
      <c r="Z1" s="107"/>
      <c r="AA1" s="109"/>
    </row>
    <row r="2" spans="1:28" x14ac:dyDescent="0.35">
      <c r="B2" s="107">
        <f>COUNTIF(Comments!P:P,"Accepted")</f>
        <v>261</v>
      </c>
      <c r="C2" s="107"/>
      <c r="D2" s="109"/>
      <c r="E2" s="108">
        <f>COUNTIF(Comments!P:P,"Rejected")</f>
        <v>46</v>
      </c>
      <c r="F2" s="109"/>
      <c r="G2" s="107">
        <f>COUNTIF(Comments!P:P,"Revised")</f>
        <v>362</v>
      </c>
      <c r="H2" s="107"/>
      <c r="I2" s="107"/>
      <c r="J2" s="108">
        <v>257</v>
      </c>
      <c r="K2" s="107"/>
      <c r="L2" s="107"/>
      <c r="M2" s="107"/>
      <c r="N2" s="107"/>
      <c r="O2" s="107"/>
      <c r="P2" s="107"/>
      <c r="Q2" s="107"/>
      <c r="R2" s="107"/>
      <c r="S2" s="107"/>
      <c r="T2" s="107"/>
      <c r="U2" s="107"/>
      <c r="V2" s="107"/>
      <c r="W2" s="107"/>
      <c r="X2" s="107"/>
      <c r="Y2" s="107"/>
      <c r="Z2" s="107"/>
      <c r="AA2" s="109"/>
    </row>
    <row r="3" spans="1:28" x14ac:dyDescent="0.35">
      <c r="A3" s="35" t="s">
        <v>84</v>
      </c>
      <c r="B3" s="31" t="s">
        <v>68</v>
      </c>
      <c r="C3" s="31" t="s">
        <v>67</v>
      </c>
      <c r="D3" s="33" t="s">
        <v>64</v>
      </c>
      <c r="E3" s="34" t="s">
        <v>83</v>
      </c>
      <c r="F3" s="38" t="s">
        <v>65</v>
      </c>
      <c r="G3" s="31" t="s">
        <v>68</v>
      </c>
      <c r="H3" s="31" t="s">
        <v>67</v>
      </c>
      <c r="I3" s="32" t="s">
        <v>64</v>
      </c>
      <c r="J3" s="37" t="s">
        <v>67</v>
      </c>
      <c r="K3" s="106" t="s">
        <v>82</v>
      </c>
      <c r="L3" s="107"/>
      <c r="M3" s="107"/>
      <c r="N3" s="107"/>
      <c r="O3" s="107"/>
      <c r="P3" s="107"/>
      <c r="Q3" s="107"/>
      <c r="R3" s="107"/>
      <c r="S3" s="107"/>
      <c r="T3" s="107"/>
      <c r="U3" s="107"/>
      <c r="V3" s="107"/>
      <c r="W3" s="107"/>
      <c r="X3" s="107"/>
      <c r="Y3" s="107"/>
      <c r="Z3" s="107"/>
      <c r="AA3" s="30" t="s">
        <v>86</v>
      </c>
    </row>
    <row r="4" spans="1:28" x14ac:dyDescent="0.35">
      <c r="B4" s="31">
        <v>0</v>
      </c>
      <c r="C4" s="31">
        <v>32</v>
      </c>
      <c r="D4" s="33">
        <v>229</v>
      </c>
      <c r="E4" s="34">
        <v>0</v>
      </c>
      <c r="F4" s="33">
        <v>45</v>
      </c>
      <c r="G4" s="31">
        <v>0</v>
      </c>
      <c r="H4" s="31">
        <v>208</v>
      </c>
      <c r="I4" s="32">
        <v>155</v>
      </c>
      <c r="J4" s="31">
        <v>0</v>
      </c>
      <c r="K4" s="107">
        <v>257</v>
      </c>
      <c r="L4" s="107"/>
      <c r="M4" s="107"/>
      <c r="N4" s="107"/>
      <c r="O4" s="107"/>
      <c r="P4" s="107"/>
      <c r="Q4" s="107"/>
      <c r="R4" s="107"/>
      <c r="S4" s="107"/>
      <c r="T4" s="107"/>
      <c r="U4" s="107"/>
      <c r="V4" s="107"/>
      <c r="W4" s="107"/>
      <c r="X4" s="107"/>
      <c r="Y4" s="107"/>
      <c r="Z4" s="107"/>
      <c r="AA4" s="30">
        <v>0</v>
      </c>
    </row>
    <row r="5" spans="1:28" ht="29" x14ac:dyDescent="0.35">
      <c r="K5" s="37" t="s">
        <v>51</v>
      </c>
      <c r="L5" s="37" t="s">
        <v>56</v>
      </c>
      <c r="M5" s="37" t="s">
        <v>76</v>
      </c>
      <c r="N5" s="37" t="s">
        <v>77</v>
      </c>
      <c r="O5" s="37" t="s">
        <v>1718</v>
      </c>
      <c r="P5" s="37" t="s">
        <v>80</v>
      </c>
      <c r="Q5" s="37" t="s">
        <v>55</v>
      </c>
      <c r="R5" s="37" t="s">
        <v>1818</v>
      </c>
      <c r="S5" s="37" t="s">
        <v>1717</v>
      </c>
      <c r="T5" s="37" t="s">
        <v>1826</v>
      </c>
      <c r="U5" s="37" t="s">
        <v>1721</v>
      </c>
      <c r="V5" s="37" t="s">
        <v>75</v>
      </c>
      <c r="W5" s="37" t="s">
        <v>1648</v>
      </c>
      <c r="X5" s="37" t="s">
        <v>1720</v>
      </c>
      <c r="Y5" s="37" t="s">
        <v>1719</v>
      </c>
      <c r="Z5" s="37" t="s">
        <v>1647</v>
      </c>
      <c r="AA5" s="31"/>
      <c r="AB5" s="34"/>
    </row>
    <row r="6" spans="1:28" x14ac:dyDescent="0.35">
      <c r="K6" s="31">
        <f>COUNTIF(Comments!$V:$V,K5)</f>
        <v>32</v>
      </c>
      <c r="L6" s="31">
        <f>COUNTIF(Comments!$V:$V,L5)</f>
        <v>116</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28</v>
      </c>
      <c r="V6" s="31">
        <f>COUNTIF(Comments!$V:$V,V5)</f>
        <v>11</v>
      </c>
      <c r="W6" s="31">
        <f>COUNTIF(Comments!$V:$V,W5)</f>
        <v>10</v>
      </c>
      <c r="X6" s="31">
        <f>COUNTIF(Comments!$V:$V,X5)</f>
        <v>1</v>
      </c>
      <c r="Y6" s="31">
        <f>COUNTIF(Comments!$V:$V,Y5)</f>
        <v>2</v>
      </c>
      <c r="Z6" s="31">
        <f>COUNTIF(Comments!$V:$V,Z5)</f>
        <v>6</v>
      </c>
    </row>
    <row r="8" spans="1:28" x14ac:dyDescent="0.35">
      <c r="K8" s="1"/>
      <c r="L8" s="1"/>
      <c r="M8" s="3"/>
      <c r="N8" s="1"/>
      <c r="O8" s="1"/>
      <c r="P8" s="1"/>
      <c r="Q8" s="1"/>
      <c r="R8" s="1"/>
      <c r="S8" s="1"/>
      <c r="T8" s="1"/>
      <c r="U8" s="1"/>
      <c r="V8" s="1"/>
      <c r="W8" s="1"/>
      <c r="X8" s="1"/>
      <c r="Y8" s="1"/>
      <c r="Z8" s="3"/>
    </row>
    <row r="9" spans="1:28" x14ac:dyDescent="0.35">
      <c r="K9" s="1"/>
      <c r="L9" s="36"/>
      <c r="M9" s="1"/>
      <c r="N9" s="1"/>
      <c r="O9" s="1"/>
      <c r="P9" s="3"/>
      <c r="Q9" s="3"/>
      <c r="R9" s="3"/>
      <c r="S9" s="3"/>
      <c r="T9" s="1"/>
      <c r="U9" s="1"/>
      <c r="V9" s="1"/>
      <c r="W9" s="1"/>
      <c r="X9" s="3"/>
    </row>
    <row r="10" spans="1:28" x14ac:dyDescent="0.35">
      <c r="K10" s="1"/>
      <c r="L10" s="36"/>
      <c r="N10" s="1"/>
      <c r="O10" s="1"/>
      <c r="P10" s="3"/>
      <c r="Q10" s="3"/>
      <c r="R10" s="3"/>
      <c r="S10" s="3"/>
      <c r="X10" s="1"/>
    </row>
    <row r="11" spans="1:28" x14ac:dyDescent="0.35">
      <c r="K11" s="1"/>
      <c r="L11" s="36"/>
      <c r="N11" s="1"/>
      <c r="O11" s="1"/>
      <c r="P11" s="3"/>
      <c r="Q11" s="3"/>
      <c r="R11" s="3"/>
      <c r="S11" s="2"/>
    </row>
    <row r="12" spans="1:28" x14ac:dyDescent="0.35">
      <c r="K12" s="1"/>
      <c r="N12" s="3"/>
      <c r="O12" s="3"/>
      <c r="P12" s="3"/>
      <c r="Q12" s="3"/>
      <c r="R12" s="3"/>
      <c r="S12" s="2"/>
    </row>
    <row r="13" spans="1:28" x14ac:dyDescent="0.35">
      <c r="K13" s="1"/>
      <c r="N13" s="3"/>
      <c r="O13" s="3"/>
      <c r="P13" s="1"/>
      <c r="Q13" s="1"/>
      <c r="R13" s="1"/>
      <c r="S13" s="1"/>
    </row>
    <row r="14" spans="1:28" x14ac:dyDescent="0.35">
      <c r="K14" s="1"/>
      <c r="N14" s="3"/>
      <c r="O14" s="3"/>
      <c r="P14" s="1"/>
      <c r="Q14" s="1"/>
      <c r="R14" s="1"/>
      <c r="S14" s="1"/>
    </row>
    <row r="15" spans="1:28" x14ac:dyDescent="0.35">
      <c r="K15" s="1"/>
      <c r="N15" s="3"/>
      <c r="O15" s="3"/>
      <c r="P15" s="3"/>
      <c r="Q15" s="3"/>
      <c r="R15" s="3"/>
      <c r="S15" s="3"/>
    </row>
    <row r="16" spans="1:28" x14ac:dyDescent="0.35">
      <c r="K16" s="3"/>
      <c r="N16" s="1"/>
      <c r="O16" s="1"/>
      <c r="S16" s="1"/>
    </row>
    <row r="17" spans="11:19" x14ac:dyDescent="0.35">
      <c r="K17" s="3"/>
      <c r="N17" s="1"/>
      <c r="O17" s="1"/>
      <c r="S17" s="1"/>
    </row>
    <row r="18" spans="11:19" x14ac:dyDescent="0.35">
      <c r="K18" s="1"/>
      <c r="N18" s="3"/>
      <c r="O18" s="3"/>
      <c r="S18" s="3"/>
    </row>
    <row r="19" spans="11:19" x14ac:dyDescent="0.35">
      <c r="K19" s="3"/>
      <c r="N19" s="3"/>
      <c r="O19" s="3"/>
      <c r="S19" s="1"/>
    </row>
    <row r="20" spans="11:19" x14ac:dyDescent="0.35">
      <c r="K20" s="1"/>
      <c r="N20" s="1"/>
      <c r="O20" s="1"/>
      <c r="S20" s="1"/>
    </row>
    <row r="21" spans="11:19" x14ac:dyDescent="0.35">
      <c r="N21" s="1"/>
      <c r="O21" s="1"/>
      <c r="S21" s="1"/>
    </row>
    <row r="22" spans="11:19" x14ac:dyDescent="0.35">
      <c r="N22" s="3"/>
      <c r="O22" s="3"/>
      <c r="S22" s="1"/>
    </row>
    <row r="23" spans="11:19" x14ac:dyDescent="0.35">
      <c r="N23" s="1"/>
      <c r="O23" s="1"/>
      <c r="S23" s="1"/>
    </row>
    <row r="24" spans="11:19" x14ac:dyDescent="0.35">
      <c r="N24" s="1"/>
      <c r="O24" s="1"/>
      <c r="S24" s="1"/>
    </row>
    <row r="25" spans="11:19" x14ac:dyDescent="0.35">
      <c r="N25" s="1"/>
      <c r="O25" s="1"/>
      <c r="S25" s="1"/>
    </row>
    <row r="26" spans="11:19" x14ac:dyDescent="0.35">
      <c r="N26" s="1"/>
      <c r="O26" s="1"/>
      <c r="S26" s="1"/>
    </row>
    <row r="27" spans="11:19" x14ac:dyDescent="0.35">
      <c r="N27" s="1"/>
      <c r="O27" s="1"/>
      <c r="S27" s="1"/>
    </row>
    <row r="28" spans="11:19" x14ac:dyDescent="0.35">
      <c r="N28" s="36"/>
      <c r="O28" s="36"/>
      <c r="S28" s="1"/>
    </row>
    <row r="29" spans="11:19" x14ac:dyDescent="0.35">
      <c r="N29" s="36"/>
      <c r="O29" s="36"/>
      <c r="S29" s="1"/>
    </row>
    <row r="30" spans="11:19" x14ac:dyDescent="0.35">
      <c r="N30" s="36"/>
      <c r="O30" s="36"/>
      <c r="S30" s="1"/>
    </row>
    <row r="31" spans="11:19" x14ac:dyDescent="0.35">
      <c r="N31" s="36"/>
      <c r="O31" s="36"/>
      <c r="S31" s="1"/>
    </row>
    <row r="32" spans="11:19" x14ac:dyDescent="0.35">
      <c r="N32" s="36"/>
      <c r="O32" s="36"/>
      <c r="S32" s="2"/>
    </row>
    <row r="33" spans="14:19" x14ac:dyDescent="0.35">
      <c r="N33" s="36"/>
      <c r="O33" s="36"/>
      <c r="S33" s="1"/>
    </row>
    <row r="34" spans="14:19" x14ac:dyDescent="0.35">
      <c r="N34" s="36"/>
      <c r="O34" s="36"/>
      <c r="S34" s="2"/>
    </row>
    <row r="35" spans="14:19" x14ac:dyDescent="0.35">
      <c r="N35" s="36"/>
      <c r="O35" s="36"/>
      <c r="S35" s="1"/>
    </row>
    <row r="36" spans="14:19" x14ac:dyDescent="0.35">
      <c r="N36" s="36"/>
      <c r="O36" s="36"/>
      <c r="S36" s="3"/>
    </row>
    <row r="37" spans="14:19" x14ac:dyDescent="0.35">
      <c r="N37" s="36"/>
      <c r="O37" s="36"/>
      <c r="S37" s="1"/>
    </row>
    <row r="38" spans="14:19" x14ac:dyDescent="0.35">
      <c r="N38" s="36"/>
      <c r="O38" s="36"/>
      <c r="S38" s="3"/>
    </row>
    <row r="39" spans="14:19" x14ac:dyDescent="0.35">
      <c r="N39" s="36"/>
      <c r="O39" s="36"/>
      <c r="S39" s="3"/>
    </row>
    <row r="40" spans="14:19" x14ac:dyDescent="0.35">
      <c r="N40" s="36"/>
      <c r="O40" s="36"/>
      <c r="S40" s="3"/>
    </row>
    <row r="41" spans="14:19" x14ac:dyDescent="0.35">
      <c r="N41" s="36"/>
      <c r="O41" s="36"/>
      <c r="S41" s="3"/>
    </row>
    <row r="42" spans="14:19" x14ac:dyDescent="0.35">
      <c r="N42" s="36"/>
      <c r="O42" s="36"/>
      <c r="S42" s="3"/>
    </row>
    <row r="43" spans="14:19" x14ac:dyDescent="0.35">
      <c r="N43" s="36"/>
      <c r="O43" s="36"/>
      <c r="S43" s="1"/>
    </row>
    <row r="44" spans="14:19" x14ac:dyDescent="0.35">
      <c r="N44" s="36"/>
      <c r="O44" s="36"/>
      <c r="S44" s="3"/>
    </row>
    <row r="45" spans="14:19" x14ac:dyDescent="0.35">
      <c r="N45" s="36"/>
      <c r="O45" s="36"/>
      <c r="S45" s="3"/>
    </row>
    <row r="46" spans="14:19" x14ac:dyDescent="0.35">
      <c r="N46" s="36"/>
      <c r="O46" s="36"/>
      <c r="S46" s="3"/>
    </row>
    <row r="47" spans="14:19" x14ac:dyDescent="0.35">
      <c r="N47" s="36"/>
      <c r="O47" s="36"/>
      <c r="S47" s="3"/>
    </row>
    <row r="48" spans="14:19" x14ac:dyDescent="0.35">
      <c r="S48" s="3"/>
    </row>
    <row r="49" spans="19:19" x14ac:dyDescent="0.3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S26"/>
  <sheetViews>
    <sheetView workbookViewId="0">
      <pane xSplit="2" ySplit="7" topLeftCell="C8" activePane="bottomRight" state="frozen"/>
      <selection pane="topRight" activeCell="C1" sqref="C1"/>
      <selection pane="bottomLeft" activeCell="A8" sqref="A8"/>
      <selection pane="bottomRight" activeCell="B26" sqref="B26"/>
    </sheetView>
  </sheetViews>
  <sheetFormatPr defaultRowHeight="14.5" x14ac:dyDescent="0.35"/>
  <cols>
    <col min="1" max="1" width="17.453125" bestFit="1" customWidth="1"/>
    <col min="2" max="2" width="24.54296875" bestFit="1" customWidth="1"/>
    <col min="3" max="17" width="10.453125" customWidth="1"/>
    <col min="18" max="19" width="10.453125" bestFit="1" customWidth="1"/>
  </cols>
  <sheetData>
    <row r="1" spans="1:19" x14ac:dyDescent="0.35">
      <c r="A1" t="s">
        <v>1877</v>
      </c>
      <c r="C1" s="87" t="s">
        <v>1876</v>
      </c>
      <c r="D1" s="87" t="s">
        <v>1875</v>
      </c>
      <c r="E1" s="87" t="s">
        <v>1878</v>
      </c>
      <c r="F1" s="87" t="s">
        <v>1874</v>
      </c>
      <c r="G1" s="87" t="s">
        <v>1879</v>
      </c>
      <c r="H1" s="87" t="s">
        <v>1873</v>
      </c>
      <c r="I1" s="87" t="s">
        <v>1880</v>
      </c>
      <c r="J1" s="87" t="s">
        <v>1881</v>
      </c>
      <c r="K1" s="87"/>
      <c r="L1" s="87"/>
      <c r="N1" s="87" t="s">
        <v>1872</v>
      </c>
      <c r="O1" s="87" t="s">
        <v>1871</v>
      </c>
      <c r="P1" s="87" t="s">
        <v>1870</v>
      </c>
      <c r="Q1" s="87" t="s">
        <v>1869</v>
      </c>
      <c r="R1" s="87" t="s">
        <v>1868</v>
      </c>
      <c r="S1" s="87" t="s">
        <v>1867</v>
      </c>
    </row>
    <row r="2" spans="1:19" x14ac:dyDescent="0.35">
      <c r="A2" t="s">
        <v>1866</v>
      </c>
      <c r="C2" s="86">
        <v>45296</v>
      </c>
      <c r="D2" s="86">
        <v>45300</v>
      </c>
      <c r="E2" s="86">
        <v>45306</v>
      </c>
      <c r="F2" s="86">
        <v>45306</v>
      </c>
      <c r="G2" s="86">
        <v>45308</v>
      </c>
      <c r="H2" s="86">
        <v>45309</v>
      </c>
      <c r="I2" s="86">
        <v>45320</v>
      </c>
      <c r="J2" s="86">
        <v>45321</v>
      </c>
      <c r="K2" s="86"/>
      <c r="L2" s="86"/>
      <c r="N2" s="86">
        <v>45350</v>
      </c>
      <c r="O2" s="86">
        <v>45355</v>
      </c>
      <c r="P2" s="86">
        <v>45356</v>
      </c>
      <c r="Q2" s="86">
        <v>45362</v>
      </c>
      <c r="R2" s="86">
        <v>45365</v>
      </c>
      <c r="S2" s="86">
        <v>45377</v>
      </c>
    </row>
    <row r="3" spans="1:19" ht="43.5" x14ac:dyDescent="0.35">
      <c r="A3" t="s">
        <v>1865</v>
      </c>
      <c r="C3" s="85" t="s">
        <v>1864</v>
      </c>
      <c r="D3" s="85" t="s">
        <v>1863</v>
      </c>
      <c r="E3" s="85"/>
      <c r="F3" s="85" t="s">
        <v>1862</v>
      </c>
      <c r="G3" s="85"/>
      <c r="H3" s="85" t="s">
        <v>1861</v>
      </c>
      <c r="I3" s="85"/>
      <c r="J3" s="85"/>
      <c r="K3" s="85"/>
      <c r="L3" s="85"/>
      <c r="M3" s="85"/>
      <c r="N3" s="85" t="s">
        <v>1860</v>
      </c>
      <c r="O3" s="85" t="s">
        <v>1859</v>
      </c>
      <c r="P3" s="85" t="s">
        <v>1858</v>
      </c>
      <c r="Q3" s="85" t="s">
        <v>1857</v>
      </c>
      <c r="R3" s="85" t="s">
        <v>1856</v>
      </c>
      <c r="S3" s="85" t="s">
        <v>1855</v>
      </c>
    </row>
    <row r="8" spans="1:19" x14ac:dyDescent="0.35">
      <c r="A8" s="105" t="s">
        <v>0</v>
      </c>
      <c r="B8" s="88" t="s">
        <v>1846</v>
      </c>
      <c r="C8">
        <v>363</v>
      </c>
      <c r="D8">
        <v>363</v>
      </c>
      <c r="E8">
        <v>363</v>
      </c>
      <c r="F8">
        <v>361</v>
      </c>
      <c r="G8">
        <v>361</v>
      </c>
      <c r="H8">
        <v>361</v>
      </c>
      <c r="I8">
        <v>361</v>
      </c>
      <c r="J8">
        <v>349</v>
      </c>
      <c r="N8">
        <v>320</v>
      </c>
      <c r="O8">
        <v>321</v>
      </c>
      <c r="P8">
        <v>319</v>
      </c>
      <c r="Q8">
        <v>319</v>
      </c>
      <c r="R8">
        <v>319</v>
      </c>
      <c r="S8">
        <v>319</v>
      </c>
    </row>
    <row r="9" spans="1:19" x14ac:dyDescent="0.35">
      <c r="A9" s="105"/>
      <c r="B9" s="81" t="s">
        <v>1853</v>
      </c>
      <c r="C9">
        <v>0</v>
      </c>
      <c r="D9">
        <v>0</v>
      </c>
      <c r="E9">
        <v>67</v>
      </c>
      <c r="F9">
        <v>70</v>
      </c>
      <c r="G9">
        <v>81</v>
      </c>
      <c r="H9">
        <v>81</v>
      </c>
      <c r="I9">
        <v>139</v>
      </c>
      <c r="J9">
        <v>140</v>
      </c>
      <c r="N9">
        <v>279</v>
      </c>
      <c r="O9">
        <v>280</v>
      </c>
      <c r="P9">
        <v>281</v>
      </c>
      <c r="Q9">
        <v>281</v>
      </c>
      <c r="R9">
        <v>288</v>
      </c>
      <c r="S9">
        <v>288</v>
      </c>
    </row>
    <row r="10" spans="1:19" x14ac:dyDescent="0.35">
      <c r="A10" s="105"/>
      <c r="B10" s="84" t="s">
        <v>67</v>
      </c>
      <c r="C10">
        <v>0</v>
      </c>
      <c r="D10">
        <v>0</v>
      </c>
      <c r="E10">
        <v>0</v>
      </c>
      <c r="F10">
        <v>1</v>
      </c>
      <c r="G10">
        <v>12</v>
      </c>
      <c r="H10">
        <v>12</v>
      </c>
      <c r="I10">
        <v>13</v>
      </c>
      <c r="J10">
        <v>13</v>
      </c>
      <c r="N10">
        <v>2</v>
      </c>
      <c r="O10">
        <v>2</v>
      </c>
      <c r="P10">
        <v>2</v>
      </c>
      <c r="Q10">
        <v>2</v>
      </c>
      <c r="R10">
        <v>9</v>
      </c>
      <c r="S10">
        <v>9</v>
      </c>
    </row>
    <row r="11" spans="1:19" x14ac:dyDescent="0.35">
      <c r="A11" s="105"/>
      <c r="B11" s="84" t="s">
        <v>1852</v>
      </c>
      <c r="C11">
        <v>0</v>
      </c>
      <c r="D11">
        <v>0</v>
      </c>
      <c r="E11">
        <v>63</v>
      </c>
      <c r="F11">
        <v>63</v>
      </c>
      <c r="G11">
        <v>63</v>
      </c>
      <c r="H11">
        <v>63</v>
      </c>
      <c r="I11">
        <v>116</v>
      </c>
      <c r="J11">
        <v>119</v>
      </c>
      <c r="N11">
        <v>264</v>
      </c>
      <c r="O11">
        <v>265</v>
      </c>
      <c r="P11">
        <v>266</v>
      </c>
      <c r="Q11">
        <v>266</v>
      </c>
      <c r="R11">
        <v>266</v>
      </c>
      <c r="S11">
        <v>266</v>
      </c>
    </row>
    <row r="12" spans="1:19" x14ac:dyDescent="0.35">
      <c r="A12" s="105"/>
      <c r="B12" s="84" t="s">
        <v>65</v>
      </c>
      <c r="C12">
        <v>0</v>
      </c>
      <c r="D12">
        <v>0</v>
      </c>
      <c r="E12">
        <v>0</v>
      </c>
      <c r="F12">
        <v>6</v>
      </c>
      <c r="G12">
        <v>6</v>
      </c>
      <c r="H12">
        <v>6</v>
      </c>
      <c r="I12">
        <v>6</v>
      </c>
      <c r="J12">
        <v>8</v>
      </c>
      <c r="N12">
        <v>13</v>
      </c>
      <c r="O12">
        <v>13</v>
      </c>
      <c r="P12">
        <v>13</v>
      </c>
      <c r="Q12">
        <v>13</v>
      </c>
      <c r="R12">
        <v>13</v>
      </c>
      <c r="S12">
        <v>13</v>
      </c>
    </row>
    <row r="13" spans="1:19" x14ac:dyDescent="0.35">
      <c r="A13" s="105"/>
      <c r="B13" s="84" t="s">
        <v>68</v>
      </c>
      <c r="E13">
        <v>4</v>
      </c>
      <c r="I13">
        <v>4</v>
      </c>
    </row>
    <row r="14" spans="1:19" x14ac:dyDescent="0.35">
      <c r="A14" s="110"/>
      <c r="B14" s="81" t="s">
        <v>1851</v>
      </c>
      <c r="C14">
        <v>363</v>
      </c>
      <c r="D14">
        <v>363</v>
      </c>
      <c r="E14">
        <v>296</v>
      </c>
      <c r="F14">
        <v>291</v>
      </c>
      <c r="G14">
        <v>280</v>
      </c>
      <c r="H14">
        <v>280</v>
      </c>
      <c r="I14">
        <v>222</v>
      </c>
      <c r="J14">
        <v>209</v>
      </c>
      <c r="N14">
        <v>41</v>
      </c>
      <c r="O14">
        <v>41</v>
      </c>
      <c r="P14">
        <v>38</v>
      </c>
      <c r="Q14">
        <v>38</v>
      </c>
      <c r="R14">
        <v>31</v>
      </c>
      <c r="S14">
        <v>31</v>
      </c>
    </row>
    <row r="15" spans="1:19" s="82" customFormat="1" x14ac:dyDescent="0.35">
      <c r="A15" s="111" t="s">
        <v>1854</v>
      </c>
      <c r="B15" s="89" t="s">
        <v>1846</v>
      </c>
      <c r="C15" s="82">
        <v>556</v>
      </c>
      <c r="D15" s="82">
        <v>556</v>
      </c>
      <c r="E15" s="82">
        <v>555</v>
      </c>
      <c r="F15" s="82">
        <v>558</v>
      </c>
      <c r="G15" s="82">
        <v>558</v>
      </c>
      <c r="H15" s="82">
        <v>558</v>
      </c>
      <c r="I15" s="82">
        <v>558</v>
      </c>
      <c r="J15" s="82">
        <v>577</v>
      </c>
      <c r="N15" s="82">
        <v>606</v>
      </c>
      <c r="O15" s="82">
        <v>605</v>
      </c>
      <c r="P15" s="82">
        <v>607</v>
      </c>
      <c r="Q15" s="82">
        <v>607</v>
      </c>
      <c r="R15" s="82">
        <v>607</v>
      </c>
      <c r="S15" s="82">
        <v>607</v>
      </c>
    </row>
    <row r="16" spans="1:19" x14ac:dyDescent="0.35">
      <c r="A16" s="105"/>
      <c r="B16" s="81" t="s">
        <v>1853</v>
      </c>
      <c r="C16">
        <v>0</v>
      </c>
      <c r="D16">
        <v>0</v>
      </c>
      <c r="E16">
        <v>0</v>
      </c>
      <c r="F16">
        <v>0</v>
      </c>
      <c r="G16">
        <v>62</v>
      </c>
      <c r="H16">
        <v>90</v>
      </c>
      <c r="I16">
        <v>90</v>
      </c>
      <c r="J16">
        <v>90</v>
      </c>
      <c r="N16">
        <v>120</v>
      </c>
      <c r="O16">
        <v>120</v>
      </c>
      <c r="P16">
        <v>131</v>
      </c>
      <c r="Q16">
        <v>131</v>
      </c>
      <c r="R16">
        <v>381</v>
      </c>
      <c r="S16">
        <v>381</v>
      </c>
    </row>
    <row r="17" spans="1:19" x14ac:dyDescent="0.35">
      <c r="A17" s="105"/>
      <c r="B17" s="84" t="s">
        <v>67</v>
      </c>
      <c r="C17">
        <v>0</v>
      </c>
      <c r="D17">
        <v>0</v>
      </c>
      <c r="E17">
        <v>0</v>
      </c>
      <c r="F17">
        <v>0</v>
      </c>
      <c r="G17">
        <v>57</v>
      </c>
      <c r="H17">
        <v>82</v>
      </c>
      <c r="I17">
        <v>82</v>
      </c>
      <c r="J17">
        <v>82</v>
      </c>
      <c r="N17">
        <v>17</v>
      </c>
      <c r="O17">
        <v>0</v>
      </c>
      <c r="P17">
        <v>8</v>
      </c>
      <c r="Q17">
        <v>0</v>
      </c>
      <c r="R17">
        <v>231</v>
      </c>
      <c r="S17">
        <v>185</v>
      </c>
    </row>
    <row r="18" spans="1:19" x14ac:dyDescent="0.35">
      <c r="A18" s="105"/>
      <c r="B18" s="84" t="s">
        <v>1852</v>
      </c>
      <c r="C18">
        <v>0</v>
      </c>
      <c r="D18">
        <v>0</v>
      </c>
      <c r="E18">
        <v>0</v>
      </c>
      <c r="F18">
        <v>0</v>
      </c>
      <c r="G18">
        <v>0</v>
      </c>
      <c r="H18">
        <v>0</v>
      </c>
      <c r="I18">
        <v>0</v>
      </c>
      <c r="J18">
        <v>0</v>
      </c>
      <c r="N18">
        <v>93</v>
      </c>
      <c r="O18">
        <v>110</v>
      </c>
      <c r="P18">
        <v>110</v>
      </c>
      <c r="Q18">
        <v>118</v>
      </c>
      <c r="R18">
        <v>118</v>
      </c>
      <c r="S18">
        <v>164</v>
      </c>
    </row>
    <row r="19" spans="1:19" x14ac:dyDescent="0.35">
      <c r="A19" s="105"/>
      <c r="B19" s="84" t="s">
        <v>65</v>
      </c>
      <c r="C19">
        <v>0</v>
      </c>
      <c r="D19">
        <v>0</v>
      </c>
      <c r="E19">
        <v>0</v>
      </c>
      <c r="F19">
        <v>0</v>
      </c>
      <c r="G19">
        <v>0</v>
      </c>
      <c r="H19">
        <v>8</v>
      </c>
      <c r="I19">
        <v>8</v>
      </c>
      <c r="J19">
        <v>8</v>
      </c>
      <c r="N19">
        <v>10</v>
      </c>
      <c r="O19">
        <v>10</v>
      </c>
      <c r="P19">
        <v>13</v>
      </c>
      <c r="Q19">
        <v>13</v>
      </c>
      <c r="R19">
        <v>32</v>
      </c>
      <c r="S19">
        <v>32</v>
      </c>
    </row>
    <row r="20" spans="1:19" x14ac:dyDescent="0.35">
      <c r="A20" s="105"/>
      <c r="B20" s="81" t="s">
        <v>1851</v>
      </c>
      <c r="C20">
        <v>556</v>
      </c>
      <c r="D20">
        <v>556</v>
      </c>
      <c r="E20">
        <v>555</v>
      </c>
      <c r="F20">
        <v>558</v>
      </c>
      <c r="G20">
        <v>496</v>
      </c>
      <c r="H20">
        <v>468</v>
      </c>
      <c r="I20">
        <v>468</v>
      </c>
      <c r="J20">
        <v>487</v>
      </c>
      <c r="N20">
        <v>486</v>
      </c>
      <c r="O20">
        <v>485</v>
      </c>
      <c r="P20">
        <v>476</v>
      </c>
      <c r="Q20">
        <v>476</v>
      </c>
      <c r="R20">
        <v>226</v>
      </c>
      <c r="S20">
        <v>226</v>
      </c>
    </row>
    <row r="21" spans="1:19" x14ac:dyDescent="0.35">
      <c r="A21" s="105"/>
      <c r="B21" s="84" t="s">
        <v>82</v>
      </c>
      <c r="C21">
        <v>0</v>
      </c>
      <c r="D21">
        <v>0</v>
      </c>
      <c r="E21">
        <v>503</v>
      </c>
      <c r="F21">
        <v>558</v>
      </c>
      <c r="G21">
        <v>496</v>
      </c>
      <c r="H21">
        <v>468</v>
      </c>
      <c r="I21">
        <v>468</v>
      </c>
      <c r="J21">
        <v>487</v>
      </c>
      <c r="N21">
        <v>475</v>
      </c>
      <c r="O21">
        <v>478</v>
      </c>
      <c r="P21">
        <v>476</v>
      </c>
      <c r="Q21">
        <v>476</v>
      </c>
      <c r="R21">
        <v>226</v>
      </c>
      <c r="S21">
        <v>226</v>
      </c>
    </row>
    <row r="22" spans="1:19" x14ac:dyDescent="0.35">
      <c r="A22" s="105"/>
      <c r="B22" s="83" t="s">
        <v>1850</v>
      </c>
      <c r="C22">
        <v>0</v>
      </c>
      <c r="D22">
        <v>0</v>
      </c>
      <c r="E22">
        <v>0</v>
      </c>
      <c r="F22">
        <v>41</v>
      </c>
      <c r="G22">
        <v>15</v>
      </c>
      <c r="H22">
        <v>7</v>
      </c>
      <c r="I22">
        <v>7</v>
      </c>
      <c r="J22">
        <v>71</v>
      </c>
      <c r="N22">
        <v>112</v>
      </c>
      <c r="O22">
        <v>112</v>
      </c>
      <c r="P22">
        <v>104</v>
      </c>
      <c r="Q22">
        <v>104</v>
      </c>
      <c r="R22">
        <v>40</v>
      </c>
      <c r="S22">
        <v>40</v>
      </c>
    </row>
    <row r="23" spans="1:19" x14ac:dyDescent="0.35">
      <c r="A23" s="105"/>
      <c r="B23" s="83" t="s">
        <v>1849</v>
      </c>
      <c r="C23">
        <v>0</v>
      </c>
      <c r="D23">
        <v>0</v>
      </c>
      <c r="E23">
        <v>503</v>
      </c>
      <c r="F23">
        <v>517</v>
      </c>
      <c r="G23">
        <v>481</v>
      </c>
      <c r="H23">
        <v>461</v>
      </c>
      <c r="I23">
        <v>461</v>
      </c>
      <c r="J23">
        <v>416</v>
      </c>
      <c r="N23">
        <v>363</v>
      </c>
      <c r="O23">
        <v>366</v>
      </c>
      <c r="P23">
        <v>372</v>
      </c>
      <c r="Q23">
        <v>372</v>
      </c>
      <c r="R23">
        <v>186</v>
      </c>
      <c r="S23">
        <v>186</v>
      </c>
    </row>
    <row r="24" spans="1:19" x14ac:dyDescent="0.35">
      <c r="A24" s="105"/>
      <c r="B24" s="84" t="s">
        <v>1848</v>
      </c>
      <c r="C24">
        <v>556</v>
      </c>
      <c r="D24">
        <v>556</v>
      </c>
      <c r="E24">
        <v>52</v>
      </c>
      <c r="F24">
        <v>0</v>
      </c>
      <c r="G24">
        <v>0</v>
      </c>
      <c r="H24">
        <v>0</v>
      </c>
      <c r="I24">
        <v>0</v>
      </c>
      <c r="J24">
        <v>0</v>
      </c>
      <c r="N24">
        <v>0</v>
      </c>
      <c r="O24">
        <v>0</v>
      </c>
      <c r="P24">
        <v>0</v>
      </c>
      <c r="Q24">
        <v>0</v>
      </c>
      <c r="R24">
        <v>0</v>
      </c>
      <c r="S24">
        <v>0</v>
      </c>
    </row>
    <row r="25" spans="1:19" x14ac:dyDescent="0.35">
      <c r="A25" s="110"/>
      <c r="B25" s="84" t="s">
        <v>1847</v>
      </c>
      <c r="N25">
        <v>11</v>
      </c>
      <c r="O25">
        <v>7</v>
      </c>
    </row>
    <row r="26" spans="1:19" s="82" customFormat="1" x14ac:dyDescent="0.35">
      <c r="A26" s="82" t="s">
        <v>81</v>
      </c>
      <c r="B26" s="89" t="s">
        <v>1846</v>
      </c>
      <c r="C26" s="82">
        <v>7</v>
      </c>
      <c r="D26" s="82">
        <v>7</v>
      </c>
      <c r="E26" s="82">
        <v>8</v>
      </c>
      <c r="F26" s="82">
        <v>7</v>
      </c>
      <c r="G26" s="82">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C1B65C3-E877-41A0-A554-AC9C08C1F5E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2024-04-02T12:17:06Z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8eeb2266-db62-485c-b90e-45cfd7e0089c</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