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3E7E395E-D4CC-4615-8399-1FF63F63DAF1}" xr6:coauthVersionLast="36" xr6:coauthVersionMax="47" xr10:uidLastSave="{00000000-0000-0000-0000-000000000000}"/>
  <bookViews>
    <workbookView xWindow="90" yWindow="165" windowWidth="28110" windowHeight="1497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<sst xmlns="http://schemas.openxmlformats.org/spreadsheetml/2006/main" count="8539" uniqueCount="1827">
  <si>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</si>
  <si>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</si>
  <si>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</si>
  <si>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</si>
  <si>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</si>
  <si>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</si>
  <si>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</si>
  <si>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</si>
  <si>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</si>
  <si>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</si>
  <si>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</si>
  <si>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</si>
  <si>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</si>
  <si>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</si>
  <si>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</si>
  <si>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</si>
  <si>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</si>
  <si>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</si>
  <si>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</si>
  <si>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</si>
  <si>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</si>
  <si>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</si>
  <si>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</si>
  <si>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</si>
  <si>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</si>
  <si>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</si>
  <si>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</si>
  <si>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</si>
  <si>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</si>
  <si>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</si>
  <si>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</si>
  <si>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</si>
  <si>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</si>
  <si>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</si>
  <si>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</si>
  <si>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</si>
  <si>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</si>
  <si>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</si>
  <si>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</si>
  <si>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</si>
  <si>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</si>
  <si>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</si>
  <si>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</si>
  <si>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</si>
  <si>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</si>
  <si>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</si>
  <si>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</si>
  <si>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</si>
  <si>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</si>
  <si>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</si>
  <si>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</si>
  <si>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</si>
  <si>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</si>
  <si>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</si>
  <si>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</si>
  <si>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</si>
  <si>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</si>
  <si>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</si>
  <si>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</si>
  <si>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</si>
  <si>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</si>
  <si>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</si>
  <si>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</si>
  <si>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</si>
  <si>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</si>
  <si>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</si>
  <si>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</si>
  <si>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</si>
  <si>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</si>
  <si>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</si>
  <si>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</si>
  <si>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</si>
  <si>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</si>
  <si>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</si>
  <si>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</si>
  <si>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</si>
  <si>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</si>
  <si>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</si>
  <si>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</si>
  <si>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</si>
  <si>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</si>
  <si>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</si>
  <si>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</si>
  <si>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</si>
  <si>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</si>
  <si>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</si>
  <si>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</si>
  <si>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</si>
  <si>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</si>
  <si>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</si>
  <si>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</si>
  <si>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</si>
  <si>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</si>
  <si>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</si>
  <si>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</si>
  <si>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</si>
  <si>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</si>
  <si>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</si>
  <si>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</si>
  <si>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</si>
  <si>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</si>
  <si>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</si>
  <si>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</si>
  <si>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</si>
  <si>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</si>
  <si>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</si>
  <si>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</si>
  <si>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</si>
  <si>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</si>
  <si>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</si>
  <si>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</si>
  <si>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</si>
  <si>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</si>
  <si>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</si>
  <si>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</si>
  <si>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</si>
  <si>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</si>
  <si>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</si>
  <si>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</si>
  <si>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</si>
  <si>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</si>
  <si>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</si>
  <si>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</si>
  <si>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</si>
  <si>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</si>
  <si>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</si>
  <si>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</si>
  <si>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</si>
  <si>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</si>
  <si>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</si>
  <si>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</si>
  <si>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</si>
  <si>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</si>
  <si>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</si>
  <si>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</si>
  <si>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</si>
  <si>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</si>
  <si>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</si>
  <si>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</si>
  <si>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</si>
  <si>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</si>
  <si>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</si>
  <si>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</si>
  <si>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</si>
  <si>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</si>
  <si>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</si>
  <si>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</si>
  <si>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</si>
  <si>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</si>
  <si>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</si>
  <si>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</si>
  <si>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</si>
  <si>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</si>
  <si>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</si>
  <si>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</si>
  <si>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</si>
  <si>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</si>
  <si>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</si>
  <si>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</si>
  <si>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</si>
  <si>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</si>
  <si>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</si>
  <si>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</si>
  <si>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</si>
  <si>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</si>
  <si>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</si>
  <si>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</si>
  <si>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</si>
  <si>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</si>
  <si>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</si>
  <si>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</si>
  <si>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</si>
  <si>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</si>
  <si>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</si>
  <si>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</si>
  <si>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</si>
  <si>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</si>
  <si>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</si>
  <si>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</si>
  <si>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</si>
  <si>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</si>
  <si>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</si>
  <si>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</si>
  <si>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</si>
  <si>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</si>
  <si>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</si>
  <si>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</si>
  <si>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</si>
  <si>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</si>
  <si>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</si>
  <si>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</si>
  <si>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</si>
  <si>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</si>
  <si>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</si>
  <si>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</si>
  <si>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</si>
  <si>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</si>
  <si>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</si>
  <si>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</si>
  <si>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</si>
  <si>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</si>
  <si>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</si>
  <si>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</si>
  <si>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</si>
  <si>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</si>
  <si>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</si>
  <si>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</si>
  <si>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</si>
  <si>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</si>
  <si>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</si>
  <si>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</si>
  <si>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</si>
  <si>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</si>
  <si>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</si>
  <si>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</si>
  <si>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</si>
  <si>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</si>
  <si>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</si>
  <si>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</si>
  <si>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</si>
  <si>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</si>
  <si>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</si>
  <si>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</si>
  <si>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</si>
  <si>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</si>
  <si>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</si>
  <si>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</si>
  <si>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</si>
  <si>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</si>
  <si>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</si>
  <si>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</si>
  <si>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</si>
  <si>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</si>
  <si>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</si>
  <si>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</si>
  <si>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</si>
  <si>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</si>
  <si>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</si>
  <si>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</si>
  <si>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</si>
  <si>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</si>
  <si>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</si>
  <si>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</si>
  <si>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</si>
  <si>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</si>
  <si>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</si>
  <si>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</si>
  <si>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</si>
  <si>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</si>
  <si>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</si>
  <si>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</si>
  <si>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</si>
  <si>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</si>
  <si>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</si>
  <si>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</si>
  <si>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</si>
  <si>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</si>
  <si>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</si>
  <si>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</si>
  <si>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</si>
  <si>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</si>
  <si>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</si>
  <si>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</si>
  <si>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</si>
  <si>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</si>
  <si>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</si>
  <si>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</si>
  <si>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</si>
  <si>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</si>
  <si>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</si>
  <si>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</si>
  <si>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</si>
  <si>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</si>
  <si>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</si>
  <si>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</si>
  <si>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</si>
  <si>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</si>
  <si>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</si>
  <si>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</si>
  <si>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</si>
  <si>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</si>
  <si>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</si>
  <si>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</si>
  <si>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</si>
  <si>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</si>
  <si>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</si>
  <si>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</si>
  <si>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</si>
  <si>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</si>
  <si>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</si>
  <si>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</si>
  <si>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</si>
  <si>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</si>
  <si>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</si>
  <si>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</si>
  <si>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</si>
  <si>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</si>
  <si>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</si>
  <si>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</si>
  <si>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</si>
  <si>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</si>
  <si>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</si>
  <si>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</si>
  <si>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</si>
  <si>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</si>
  <si>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</si>
  <si>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</si>
  <si>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</si>
  <si>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</si>
  <si>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</si>
  <si>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</si>
  <si>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</si>
  <si>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</si>
  <si>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</si>
  <si>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</si>
  <si>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</si>
  <si>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</si>
  <si>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</si>
  <si>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</si>
  <si>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</si>
  <si>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</si>
  <si>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</si>
  <si>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</si>
  <si>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</si>
  <si>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</si>
  <si>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</si>
  <si>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</si>
  <si>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</si>
  <si>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</si>
  <si>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</si>
  <si>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</si>
  <si>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</si>
  <si>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</si>
  <si>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</si>
  <si>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</si>
  <si>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</si>
  <si>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</si>
  <si>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</si>
  <si>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</si>
  <si>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</si>
  <si>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</si>
  <si>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</si>
  <si>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</si>
  <si>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</si>
  <si>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</si>
  <si>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</si>
  <si>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</si>
  <si>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</si>
  <si>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</si>
  <si>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</si>
  <si>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</si>
  <si>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</si>
  <si>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</si>
  <si>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</si>
  <si>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</si>
  <si>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</si>
  <si>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</si>
  <si>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</si>
  <si>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</si>
  <si>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</si>
  <si>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</si>
  <si>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</si>
  <si>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</si>
  <si>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</si>
  <si>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</si>
  <si>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</si>
  <si>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</si>
  <si>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</si>
  <si>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</si>
  <si>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</si>
  <si>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</si>
  <si>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</si>
  <si>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</si>
  <si>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</si>
  <si>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</si>
  <si>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</si>
  <si>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</si>
  <si>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</si>
  <si>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</si>
  <si>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</si>
  <si>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</si>
  <si>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</si>
  <si>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</si>
  <si>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</si>
  <si>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</si>
  <si>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</si>
  <si>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</si>
  <si>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</si>
  <si>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</si>
  <si>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</si>
  <si>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</si>
  <si>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</si>
  <si>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</si>
  <si>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</si>
  <si>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</si>
  <si>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</si>
  <si>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</si>
  <si>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</si>
  <si>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</si>
  <si>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</si>
  <si>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</si>
  <si>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</si>
  <si>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</si>
  <si>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</si>
  <si>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</si>
  <si>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</si>
  <si>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</si>
  <si>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</si>
  <si>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</si>
  <si>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</si>
  <si>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</si>
  <si>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</si>
  <si>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</si>
  <si>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</si>
  <si>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</si>
  <si>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</si>
  <si>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</si>
  <si>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</si>
  <si>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</si>
  <si>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</si>
  <si>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</si>
  <si>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</si>
  <si>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</si>
  <si>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</si>
  <si>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</si>
  <si>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</si>
  <si>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</si>
  <si>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</si>
  <si>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</si>
  <si>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</si>
  <si>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</si>
  <si>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</si>
  <si>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</si>
  <si>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</si>
  <si>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</si>
  <si>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</si>
  <si>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</si>
  <si>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</si>
  <si>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</si>
  <si>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</si>
  <si>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</si>
  <si>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</si>
  <si>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</si>
  <si>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</si>
  <si>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</si>
  <si>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</si>
  <si>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</si>
  <si>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</si>
  <si>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</si>
  <si>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</si>
  <si>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</si>
  <si>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</si>
  <si>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</si>
  <si>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</si>
  <si>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</si>
  <si>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</si>
  <si>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</si>
  <si>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</si>
  <si>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</si>
  <si>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</si>
  <si>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</si>
  <si>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</si>
  <si>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</si>
  <si>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</si>
  <si>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</si>
  <si>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</si>
  <si>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</si>
  <si>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</si>
  <si>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</si>
  <si>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</si>
  <si>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</si>
  <si>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</si>
  <si>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</si>
  <si>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</si>
  <si>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</si>
  <si>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</si>
  <si>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</si>
  <si>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</si>
  <si>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</si>
  <si>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</si>
  <si>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</si>
  <si>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</si>
  <si>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</si>
  <si>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</si>
  <si>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</si>
  <si>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</si>
  <si>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</si>
  <si>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</si>
  <si>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</si>
  <si>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</si>
  <si>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</si>
  <si>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</si>
  <si>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</si>
  <si>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</si>
  <si>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</si>
  <si>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</si>
  <si>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</si>
  <si>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</si>
  <si>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</si>
  <si>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</si>
  <si>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</si>
  <si>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</si>
  <si>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</si>
  <si>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</si>
  <si>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</si>
  <si>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</si>
  <si>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</si>
  <si>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</si>
  <si>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</si>
  <si>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</si>
  <si>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</si>
  <si>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</si>
  <si>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</si>
  <si>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</si>
  <si>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</si>
  <si>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</si>
  <si>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</si>
  <si>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</si>
  <si>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</si>
  <si>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</si>
  <si>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</si>
  <si>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</si>
  <si>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</si>
  <si>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</si>
  <si>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</si>
  <si>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</si>
  <si>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</si>
  <si>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</si>
  <si>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</si>
  <si>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</si>
  <si>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</si>
  <si>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</si>
  <si>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</si>
  <si>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</si>
  <si>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</si>
  <si>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</si>
  <si>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</si>
  <si>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</si>
  <si>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</si>
  <si>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</si>
  <si>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</si>
  <si>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</si>
  <si>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</si>
  <si>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</si>
  <si>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</si>
  <si>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</si>
  <si>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</si>
  <si>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</si>
  <si>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</si>
  <si>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</si>
  <si>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</si>
  <si>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</si>
  <si>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</si>
  <si>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</si>
  <si>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</si>
  <si>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</si>
  <si>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</si>
  <si>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</si>
  <si>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</si>
  <si>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</si>
  <si>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</si>
  <si>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</si>
  <si>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</si>
  <si>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</si>
  <si>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</si>
  <si>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</si>
  <si>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</si>
  <si>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</si>
  <si>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</si>
  <si>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</si>
  <si>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</si>
  <si>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</si>
  <si>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</si>
  <si>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</si>
  <si>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</si>
  <si>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</si>
  <si>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</si>
  <si>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</si>
  <si>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</si>
  <si>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</si>
  <si>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</si>
  <si>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</si>
  <si>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</si>
  <si>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</si>
  <si>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</si>
  <si>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</si>
  <si>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</si>
  <si>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</si>
  <si>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</si>
  <si>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</si>
  <si>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</si>
  <si>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</si>
  <si>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</si>
  <si>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</si>
  <si>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</si>
  <si>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</si>
  <si>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</si>
  <si>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</si>
  <si>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</si>
  <si>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</si>
  <si>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</si>
  <si>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</si>
  <si>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</si>
  <si>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</si>
  <si>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</si>
  <si>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</si>
  <si>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</si>
  <si>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</si>
  <si>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</si>
  <si>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</si>
  <si>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</si>
  <si>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</si>
  <si>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</si>
  <si>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</si>
  <si>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</si>
  <si>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</si>
  <si>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</si>
  <si>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</si>
  <si>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</si>
  <si>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</si>
  <si>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</si>
  <si>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</si>
  <si>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</si>
  <si>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</si>
  <si>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</si>
  <si>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</si>
  <si>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</si>
  <si>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</si>
  <si>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</si>
  <si>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</si>
  <si>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</si>
  <si>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</si>
  <si>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</si>
  <si>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</si>
  <si>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</si>
  <si>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</si>
  <si>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</si>
  <si>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</si>
  <si>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</si>
  <si>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</si>
  <si>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</si>
  <si>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</si>
  <si>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</si>
  <si>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</si>
  <si>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</si>
  <si>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</si>
  <si>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</si>
  <si>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</si>
  <si>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</si>
  <si>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</si>
  <si>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</si>
  <si>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</si>
  <si>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</si>
  <si>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</si>
  <si>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</si>
  <si>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</si>
  <si>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</si>
  <si>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</si>
  <si>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</si>
  <si>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</si>
  <si>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</si>
  <si>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</si>
  <si>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</si>
  <si>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</si>
  <si>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</si>
  <si>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</si>
  <si>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</si>
  <si>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</si>
  <si>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</si>
  <si>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</si>
  <si>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</si>
  <si>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</si>
  <si>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</si>
  <si>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</si>
  <si>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</si>
  <si>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</si>
  <si>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</si>
  <si>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</si>
  <si>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</si>
  <si>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</si>
  <si>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</si>
  <si>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</si>
  <si>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</si>
  <si>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</si>
  <si>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</si>
  <si>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</si>
  <si>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</si>
  <si>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</si>
  <si>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</si>
  <si>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</si>
  <si>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</si>
  <si>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</si>
  <si>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</si>
  <si>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</si>
  <si>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</si>
  <si>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</si>
  <si>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</si>
  <si>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</si>
  <si>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</si>
  <si>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</si>
  <si>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</si>
  <si>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</si>
  <si>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</si>
  <si>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</si>
  <si>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</si>
  <si>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</si>
  <si>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</si>
  <si>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</si>
  <si>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</si>
  <si>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</si>
  <si>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</si>
  <si>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</si>
  <si>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</si>
  <si>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</si>
  <si>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</si>
  <si>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</si>
  <si>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</si>
  <si>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</si>
  <si>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</si>
  <si>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</si>
  <si>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</si>
  <si>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</si>
  <si>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</si>
  <si>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</si>
  <si>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</si>
  <si>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</si>
  <si>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</si>
  <si>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</si>
  <si>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</si>
  <si>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</si>
  <si>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</si>
  <si>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</si>
  <si>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</si>
  <si>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</si>
  <si>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</si>
  <si>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</si>
  <si>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</si>
  <si>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</si>
  <si>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</si>
  <si>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</si>
  <si>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</si>
  <si>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</si>
  <si>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</si>
  <si>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</si>
  <si>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</si>
  <si>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</si>
  <si>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</si>
  <si>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</si>
  <si>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</si>
  <si>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</si>
  <si>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</si>
  <si>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</si>
  <si>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</si>
  <si>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</si>
  <si>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</si>
  <si>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</si>
  <si>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</si>
  <si>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</si>
  <si>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</si>
  <si>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</si>
  <si>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</si>
  <si>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</si>
  <si>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</si>
  <si>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</si>
  <si>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</si>
  <si>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</si>
  <si>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</si>
  <si>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</si>
  <si>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</si>
  <si>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</si>
  <si>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</si>
  <si>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</si>
  <si>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</si>
  <si>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</si>
  <si>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</si>
  <si>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</si>
  <si>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</si>
  <si>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</si>
  <si>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</si>
  <si>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</si>
  <si>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</si>
  <si>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</si>
  <si>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</si>
  <si>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</si>
  <si>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</si>
  <si>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</si>
  <si>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</si>
  <si>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</si>
  <si>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</si>
  <si>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</si>
  <si>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</si>
  <si>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</si>
  <si>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</si>
  <si>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</si>
  <si>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</si>
  <si>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</si>
  <si>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</si>
  <si>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</si>
  <si>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</si>
  <si>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</si>
  <si>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</si>
  <si>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</si>
  <si>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</si>
  <si>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</si>
  <si>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</si>
  <si>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</si>
  <si>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</si>
  <si>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</si>
  <si>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</si>
  <si>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</si>
  <si>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</si>
  <si>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</si>
  <si>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</si>
  <si>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</si>
  <si>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</si>
  <si>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</si>
  <si>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</si>
  <si>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</si>
  <si>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</si>
  <si>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</si>
  <si>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</si>
  <si>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</si>
  <si>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</si>
  <si>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</si>
  <si>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</si>
  <si>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</si>
  <si>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</si>
  <si>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</si>
  <si>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</si>
  <si>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</si>
  <si>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</si>
  <si>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</si>
  <si>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</si>
  <si>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</si>
  <si>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</si>
  <si>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</si>
  <si>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</si>
  <si>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</si>
  <si>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</si>
  <si>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</si>
  <si>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</si>
  <si>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</si>
  <si>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</si>
  <si>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</si>
  <si>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</si>
  <si>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</si>
  <si>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</si>
  <si>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</si>
  <si>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</si>
  <si>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</si>
  <si>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</si>
  <si>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</si>
  <si>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</si>
  <si>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</si>
  <si>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</si>
  <si>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</si>
  <si>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</si>
  <si>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</si>
  <si>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</si>
  <si>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</si>
  <si>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</si>
  <si>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</si>
  <si>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</si>
  <si>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</si>
  <si>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</si>
  <si>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</si>
  <si>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</si>
  <si>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</si>
  <si>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</si>
  <si>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</si>
  <si>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</si>
  <si>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</si>
  <si>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</si>
  <si>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</si>
  <si>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</si>
  <si>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</si>
  <si>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</si>
  <si>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</si>
  <si>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</si>
  <si>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</si>
  <si>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</si>
  <si>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</si>
  <si>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</si>
  <si>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</si>
  <si>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</si>
  <si>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</si>
  <si>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</si>
  <si>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</si>
  <si>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</si>
  <si>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</si>
  <si>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</si>
  <si>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</si>
  <si>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</si>
  <si>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</si>
  <si>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</si>
  <si>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</si>
  <si>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</si>
  <si>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</si>
  <si>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</si>
  <si>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</si>
  <si>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</si>
  <si>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</si>
  <si>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</si>
  <si>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</si>
  <si>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</si>
  <si>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</si>
  <si>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</si>
  <si>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</si>
  <si>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</si>
  <si>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</si>
  <si>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</si>
  <si>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</si>
  <si>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</si>
  <si>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</si>
  <si>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</si>
  <si>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</si>
  <si>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</si>
  <si>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</si>
  <si>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</si>
  <si>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</si>
  <si>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</si>
  <si>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</si>
  <si>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</si>
  <si>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</si>
  <si>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</si>
  <si>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</si>
  <si>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</si>
  <si>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</si>
  <si>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</si>
  <si>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</si>
  <si>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</si>
  <si>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</si>
  <si>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</si>
  <si>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</si>
  <si>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</si>
  <si>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</si>
  <si>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</si>
  <si>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</si>
  <si>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</si>
  <si>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</si>
  <si>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</si>
  <si>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</si>
  <si>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</si>
  <si>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</si>
  <si>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</si>
  <si>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</si>
  <si>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</si>
  <si>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</si>
  <si>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</si>
  <si>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</si>
  <si>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</si>
  <si>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</si>
  <si>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</si>
  <si>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</si>
  <si>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</si>
  <si>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</si>
  <si>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</si>
  <si>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</si>
  <si>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</si>
  <si>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</si>
  <si>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</si>
  <si>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</si>
  <si>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</si>
  <si>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</si>
  <si>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</si>
  <si>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</si>
  <si>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</si>
  <si>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</si>
  <si>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</si>
  <si>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</si>
  <si>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</si>
  <si>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</si>
  <si>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</si>
  <si>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</si>
  <si>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</si>
  <si>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</si>
  <si>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</si>
  <si>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</si>
  <si>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</si>
  <si>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</si>
  <si>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</si>
  <si>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</si>
  <si>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</si>
  <si>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</si>
  <si>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</si>
  <si>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</si>
  <si>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</si>
  <si>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</si>
  <si>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</si>
  <si>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</si>
  <si>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</si>
  <si>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</si>
  <si>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</si>
  <si>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</si>
  <si>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</si>
  <si>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</si>
  <si>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</si>
  <si>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</si>
  <si>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</si>
  <si>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</si>
  <si>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</si>
  <si>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</si>
  <si>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</si>
  <si>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</si>
  <si>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</si>
  <si>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</si>
  <si>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</si>
  <si>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</si>
  <si>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</si>
  <si>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</si>
  <si>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</si>
  <si>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</si>
  <si>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</si>
  <si>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</si>
  <si>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</si>
  <si>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</si>
  <si>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</si>
  <si>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</si>
  <si>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</si>
  <si>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</si>
  <si>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</si>
  <si>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</si>
  <si>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</si>
  <si>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</si>
  <si>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</si>
  <si>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</si>
  <si>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</si>
  <si>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</si>
  <si>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</si>
  <si>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</si>
  <si>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</si>
  <si>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</si>
  <si>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</si>
  <si>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</si>
  <si>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</si>
  <si>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</si>
  <si>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</si>
  <si>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</si>
  <si>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</si>
  <si>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</si>
  <si>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</si>
  <si>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</si>
  <si>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</si>
  <si>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</si>
  <si>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</si>
  <si>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</si>
  <si>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</si>
  <si>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</si>
  <si>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</si>
  <si>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</si>
  <si>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</si>
  <si>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</si>
  <si>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</si>
  <si>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</si>
  <si>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</si>
  <si>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</si>
  <si>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</si>
  <si>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</si>
  <si>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</si>
  <si>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</si>
  <si>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</si>
  <si>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</si>
  <si>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</si>
  <si>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</si>
  <si>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</si>
  <si>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</si>
  <si>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</si>
  <si>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</si>
  <si>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</si>
  <si>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</si>
  <si>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</si>
  <si>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</si>
  <si>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</si>
  <si>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</si>
  <si>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</si>
  <si>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</si>
  <si>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</si>
  <si>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</si>
  <si>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</si>
  <si>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</si>
  <si>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</si>
  <si>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</si>
  <si>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</si>
  <si>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</si>
  <si>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</si>
  <si>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</si>
  <si>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</si>
  <si>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</si>
  <si>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</si>
  <si>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</si>
  <si>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</si>
  <si>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</si>
  <si>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</si>
  <si>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</si>
  <si>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</si>
  <si>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</si>
  <si>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</si>
  <si>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</si>
  <si>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</si>
  <si>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</si>
  <si>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</si>
  <si>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</si>
  <si>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</si>
  <si>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</si>
  <si>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</si>
  <si>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</si>
  <si>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</si>
  <si>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</si>
  <si>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</si>
  <si>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</si>
  <si>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</si>
  <si>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</si>
  <si>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</si>
  <si>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</si>
  <si>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</si>
  <si>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</si>
  <si>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</si>
  <si>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</si>
  <si>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</si>
  <si>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</si>
  <si>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</si>
  <si>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</si>
  <si>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</si>
  <si>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</si>
  <si>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</si>
  <si>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</si>
  <si>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</si>
  <si>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</si>
  <si>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</si>
  <si>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</si>
  <si>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</si>
  <si>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</si>
  <si>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</si>
  <si>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</si>
  <si>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</si>
  <si>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</si>
  <si>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</si>
  <si>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</si>
  <si>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</si>
  <si>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</si>
  <si>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</si>
  <si>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</si>
  <si>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</si>
  <si>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</si>
  <si>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</si>
  <si>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</si>
  <si>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</si>
  <si>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</si>
  <si>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</si>
  <si>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</si>
  <si>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</si>
  <si>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</si>
  <si>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</si>
  <si>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</si>
  <si>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</si>
  <si>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</si>
  <si>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</si>
  <si>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</si>
  <si>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</si>
  <si>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</si>
  <si>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</si>
  <si>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</si>
  <si>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</si>
  <si>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</si>
  <si>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</si>
  <si>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</si>
  <si>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</si>
  <si>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</si>
  <si>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</si>
  <si>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</si>
  <si>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</si>
  <si>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</si>
  <si>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</si>
  <si>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</si>
  <si>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</si>
  <si>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</si>
  <si>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</si>
  <si>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</si>
  <si>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</si>
  <si>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</si>
  <si>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</si>
  <si>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</si>
  <si>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</si>
  <si>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</si>
  <si>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</si>
  <si>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</si>
  <si>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</si>
  <si>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</si>
  <si>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</si>
  <si>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</si>
  <si>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</si>
  <si>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</si>
  <si>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</si>
  <si>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</si>
  <si>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</si>
  <si>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</si>
  <si>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</si>
  <si>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</si>
  <si>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</si>
  <si>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</si>
  <si>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</si>
  <si>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</si>
  <si>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</si>
  <si>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</si>
  <si>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</si>
  <si>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</si>
  <si>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</si>
  <si>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</si>
  <si>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</si>
  <si>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</si>
  <si>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</si>
  <si>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</si>
  <si>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</si>
  <si>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</si>
  <si>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</si>
  <si>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</si>
  <si>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</si>
  <si>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</si>
  <si>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</si>
  <si>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</si>
  <si>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</si>
  <si>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</si>
  <si>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</si>
  <si>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</si>
  <si>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</si>
  <si>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</si>
  <si>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</si>
  <si>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</si>
  <si>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</si>
  <si>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</si>
  <si>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</si>
  <si>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</si>
  <si>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</si>
  <si>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</si>
  <si>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</si>
  <si>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</si>
  <si>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</si>
  <si>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</si>
  <si>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</si>
  <si>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</si>
  <si>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</si>
  <si>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</si>
  <si>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</si>
  <si>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</si>
  <si>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</si>
  <si>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</si>
  <si>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</si>
  <si>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</si>
  <si>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</si>
  <si>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</si>
  <si>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</si>
  <si>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</si>
  <si>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</si>
  <si>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</si>
  <si>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</si>
  <si>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</si>
  <si>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</si>
  <si>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</si>
  <si>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</si>
  <si>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</si>
  <si>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</si>
  <si>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</si>
  <si>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</si>
  <si>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</si>
  <si>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</si>
  <si>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</si>
  <si>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</si>
  <si>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</si>
  <si>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</si>
  <si>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</si>
  <si>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</si>
  <si>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</si>
  <si>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</si>
  <si>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</si>
  <si>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</si>
  <si>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</si>
  <si>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</si>
  <si>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</si>
  <si>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</si>
  <si>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</si>
  <si>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</si>
  <si>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</si>
  <si>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</si>
  <si>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</si>
  <si>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</si>
  <si>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</si>
  <si>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</si>
  <si>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</si>
  <si>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</si>
  <si>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</si>
  <si>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</si>
  <si>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</si>
  <si>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</si>
  <si>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</si>
  <si>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</si>
  <si>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</si>
  <si>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</si>
  <si>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</si>
  <si>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</si>
  <si>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</si>
  <si>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</si>
  <si>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</si>
  <si>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</si>
  <si>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</si>
  <si>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</si>
  <si>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</si>
  <si>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</si>
  <si>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</si>
  <si>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</si>
  <si>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</si>
  <si>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</si>
  <si>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</si>
  <si>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</si>
  <si>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</si>
  <si>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</si>
  <si>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</si>
  <si>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</si>
  <si>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</si>
  <si>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</si>
  <si>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</si>
  <si>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</si>
  <si>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</si>
  <si>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</si>
  <si>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</si>
  <si>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</si>
  <si>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</si>
  <si>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</si>
  <si>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</si>
  <si>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</si>
  <si>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</si>
  <si>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</si>
  <si>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</si>
  <si>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</si>
  <si>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</si>
  <si>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</si>
  <si>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</si>
  <si>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</si>
  <si>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</si>
  <si>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</si>
  <si>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</si>
  <si>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</si>
  <si>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</si>
  <si>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</si>
  <si>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</si>
  <si>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</si>
  <si>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</si>
  <si>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</si>
  <si>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</si>
  <si>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</si>
  <si>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</si>
  <si>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</si>
  <si>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</si>
  <si>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</si>
  <si>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</si>
  <si>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</si>
  <si>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</si>
  <si>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</si>
  <si>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</si>
  <si>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</si>
  <si>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</si>
  <si>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</si>
  <si>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</si>
  <si>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</si>
  <si>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</si>
  <si>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</si>
  <si>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</si>
  <si>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</si>
  <si>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</si>
  <si>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</si>
  <si>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</si>
  <si>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</si>
  <si>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</si>
  <si>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</si>
  <si>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</si>
  <si>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</si>
  <si>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</si>
  <si>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</si>
  <si>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</si>
  <si>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</si>
  <si>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</si>
  <si>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</si>
  <si>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</si>
  <si>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</si>
  <si>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</si>
  <si>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</si>
  <si>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</si>
  <si>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</si>
  <si>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</si>
  <si>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</si>
  <si>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</si>
  <si>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</si>
  <si>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</si>
  <si>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</si>
  <si>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</si>
  <si>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</si>
  <si>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</si>
  <si>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</si>
  <si>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</si>
  <si>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</si>
  <si>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</si>
  <si>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</si>
  <si>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</si>
  <si>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</si>
  <si>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</si>
  <si>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</si>
  <si>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</si>
  <si>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</si>
  <si>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</si>
  <si>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</si>
  <si>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</si>
  <si>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</si>
  <si>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</si>
  <si>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</si>
  <si>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</si>
  <si>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</si>
  <si>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</si>
  <si>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</si>
  <si>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</si>
  <si>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</si>
  <si>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</si>
  <si>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</si>
  <si>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</si>
  <si>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</si>
  <si>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</si>
  <si>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</si>
  <si>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</si>
  <si>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</si>
  <si>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</si>
  <si>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</si>
  <si>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</si>
  <si>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</si>
  <si>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</si>
  <si>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</si>
  <si>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</si>
  <si>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</si>
  <si>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</si>
  <si>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</si>
  <si>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</si>
  <si>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</si>
  <si>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</si>
  <si>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</si>
  <si>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</si>
  <si>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</si>
  <si>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</si>
  <si>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</si>
  <si>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</si>
  <si>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</si>
  <si>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</si>
  <si>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</si>
  <si>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</si>
  <si>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</si>
  <si>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</si>
  <si>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</si>
  <si>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</si>
  <si>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</si>
  <si>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</si>
  <si>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</si>
  <si>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</si>
  <si>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</si>
  <si>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</si>
  <si>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</si>
  <si>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</si>
  <si>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</si>
  <si>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</si>
  <si>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</si>
  <si>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</si>
  <si>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</si>
  <si>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</si>
  <si>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</si>
  <si>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</si>
  <si>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</si>
  <si>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</si>
  <si>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</si>
  <si>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</si>
  <si>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</si>
  <si>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</si>
  <si>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</si>
  <si>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</si>
  <si>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</si>
  <si>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</si>
  <si>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</si>
  <si>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</si>
  <si>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</si>
  <si>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</si>
  <si>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</si>
  <si>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</si>
  <si>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</si>
  <si>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</si>
  <si>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</si>
  <si>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</si>
  <si>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</si>
  <si>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</si>
  <si>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</si>
  <si>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</si>
  <si>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</si>
  <si>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</si>
  <si>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</si>
  <si>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</si>
  <si>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</si>
  <si>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</si>
  <si>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</si>
  <si>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</si>
  <si>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</si>
  <si>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</si>
  <si>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</si>
  <si>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</si>
  <si>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</si>
  <si>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</si>
  <si>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</si>
  <si>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</si>
  <si>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</si>
  <si>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</si>
  <si>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</si>
  <si>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</si>
  <si>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</si>
  <si>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</si>
  <si>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</si>
  <si>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</si>
  <si>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</si>
  <si>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</si>
  <si>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</si>
  <si>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</si>
  <si>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</si>
  <si>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</si>
  <si>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</si>
  <si>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</si>
  <si>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</si>
  <si>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</si>
  <si>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</si>
  <si>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</si>
  <si>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</si>
  <si>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</si>
  <si>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</si>
  <si>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</si>
  <si>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</si>
  <si>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</si>
  <si>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</si>
  <si>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</si>
  <si>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</si>
  <si>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</si>
  <si>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</si>
  <si>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</si>
  <si>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</si>
  <si>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</si>
  <si>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</si>
  <si>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</si>
  <si>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</si>
  <si>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</si>
  <si>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</si>
  <si>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</si>
  <si>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</si>
  <si>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</si>
  <si>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</si>
  <si>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</si>
  <si>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</si>
  <si>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</si>
  <si>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</si>
  <si>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</si>
  <si>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</si>
  <si>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</si>
  <si>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</si>
  <si>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</si>
  <si>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</si>
  <si>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</si>
  <si>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</si>
  <si>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</si>
  <si>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</si>
  <si>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</si>
  <si>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</si>
  <si>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</si>
  <si>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</si>
  <si>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</si>
  <si>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</si>
  <si>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</si>
  <si>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</si>
  <si>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</si>
  <si>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</si>
  <si>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</si>
  <si>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</si>
  <si>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</si>
  <si>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</si>
  <si>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</si>
  <si>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</si>
  <si>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</si>
  <si>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</si>
  <si>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</si>
  <si>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</si>
  <si>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</si>
  <si>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</si>
  <si>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</si>
  <si>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</si>
  <si>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</si>
  <si>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</si>
  <si>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</si>
  <si>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</si>
  <si>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</si>
  <si>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</si>
  <si>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</si>
  <si>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</si>
  <si>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</si>
  <si>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</si>
  <si>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</si>
  <si>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</si>
  <si>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</si>
  <si>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</si>
  <si>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</si>
  <si>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</si>
  <si>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</si>
  <si>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</si>
  <si>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</si>
  <si>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</si>
  <si>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</si>
  <si>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</si>
  <si>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</si>
  <si>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</si>
  <si>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</si>
  <si>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</si>
  <si>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</si>
  <si>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</si>
  <si>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</si>
  <si>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</si>
  <si>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</si>
  <si>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</si>
  <si>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</si>
  <si>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</si>
  <si>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</si>
  <si>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</si>
  <si>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</si>
  <si>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</si>
  <si>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</si>
  <si>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</si>
  <si>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</si>
  <si>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</si>
  <si>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</si>
  <si>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</si>
  <si>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</si>
  <si>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</si>
  <si>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</si>
  <si>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</si>
  <si>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</si>
  <si>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</si>
  <si>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</si>
  <si>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</si>
  <si>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</si>
  <si>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</si>
  <si>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</si>
  <si>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</si>
  <si>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</si>
  <si>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</si>
  <si>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</si>
  <si>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</si>
  <si>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</si>
  <si>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</si>
  <si>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</si>
  <si>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</si>
  <si>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</si>
  <si>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</si>
  <si>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</si>
  <si>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</si>
  <si>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</si>
  <si>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</si>
  <si>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</si>
  <si>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</si>
  <si>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</si>
  <si>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</si>
  <si>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</si>
  <si>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</si>
  <si>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</si>
  <si>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</si>
  <si>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</si>
  <si>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</si>
  <si>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</si>
  <si>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</si>
  <si>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</si>
  <si>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</si>
  <si>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</si>
  <si>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</si>
  <si>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</si>
  <si>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</si>
  <si>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</si>
  <si>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</si>
  <si>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</si>
  <si>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</si>
  <si>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</si>
  <si>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</si>
  <si>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</si>
  <si>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</si>
  <si>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</si>
  <si>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</si>
  <si>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</si>
  <si>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</si>
  <si>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</si>
  <si>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</si>
  <si>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</si>
  <si>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</si>
  <si>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</si>
  <si>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</si>
  <si>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</si>
  <si>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</si>
  <si>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</si>
  <si>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</si>
  <si>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</si>
  <si>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</si>
  <si>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</si>
  <si>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</si>
  <si>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</si>
  <si>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</si>
  <si>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</si>
  <si>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</si>
  <si>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</si>
  <si>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</si>
  <si>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</si>
  <si>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</si>
  <si>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</si>
  <si>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</si>
  <si>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</si>
  <si>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</si>
  <si>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</si>
  <si>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</si>
  <si>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</si>
  <si>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</si>
  <si>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</si>
  <si>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</si>
  <si>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</si>
  <si>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</si>
  <si>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</si>
  <si>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</si>
  <si>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</si>
  <si>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</si>
  <si>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</si>
  <si>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</si>
  <si>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</si>
  <si>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</si>
  <si>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</si>
  <si>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</si>
  <si>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</si>
  <si>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</si>
  <si>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</si>
  <si>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</si>
  <si>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</si>
  <si>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</si>
  <si>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</si>
  <si>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</si>
  <si>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</si>
  <si>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</si>
  <si>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</si>
  <si>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</si>
  <si>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</si>
  <si>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</si>
  <si>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</si>
  <si>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</si>
  <si>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</si>
  <si>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</si>
  <si>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</si>
  <si>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</si>
  <si>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</si>
  <si>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</si>
  <si>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</si>
  <si>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15-24-0110-00-04ab-proposed-resolution-for-mms-short-term-operating-parameters.docx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</si>
  <si>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</si>
  <si>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</si>
  <si>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</si>
  <si>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</si>
  <si>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</si>
  <si>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</si>
  <si>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</si>
  <si>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</si>
  <si>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</si>
  <si>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</si>
  <si>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</si>
  <si>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</si>
  <si>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</si>
  <si>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</si>
  <si>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</si>
  <si>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</si>
  <si>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</si>
  <si>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</si>
  <si>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</si>
  <si>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</si>
  <si>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</si>
  <si>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</si>
  <si>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</si>
  <si>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</si>
  <si>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</si>
  <si>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</si>
  <si>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</si>
  <si>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</si>
  <si>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</si>
  <si>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</si>
  <si>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</si>
  <si>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</si>
  <si>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</si>
  <si>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</si>
  <si>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</si>
  <si>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</si>
  <si>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</si>
  <si>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</si>
  <si>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</si>
  <si>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</si>
  <si>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</si>
  <si>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</si>
  <si>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</si>
  <si>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</si>
  <si>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</si>
  <si>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</si>
  <si>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Although assigned to editor, doc 110 (which is from Rojan) is mentioned in the dispositipn detail, assuming Rojan is addressing this, please mark Technical and reassigned accordingly.</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</si>
  <si>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</si>
  <si>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</si>
  <si>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</si>
  <si>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</si>
  <si>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</si>
  <si>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</si>
  <si>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</si>
  <si>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</si>
  <si>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</si>
  <si>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</si>
  <si>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</si>
  <si>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</si>
  <si>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</si>
  <si>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</si>
  <si>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</si>
  <si>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</si>
  <si>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</si>
  <si>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</si>
  <si>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</si>
  <si>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15-24-0125-00-04ab-proposed-resolutions-for-mms-initialization-and-setup-for-o2m-ranging.docx</t>
  </si>
  <si>
    <t>Denver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</si>
</sst>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188622</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312830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372419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T929" sqref="T929"/>
    </sheetView>
  </sheetViews>
  <sheetFormatPr defaultColWidth="95.42578125" defaultRowHeight="12.75" outlineLevelCol="2" x14ac:dyDescent="0.25"/>
  <cols>
    <col min="1" max="1" width="12" style="44" customWidth="1" outlineLevel="1"/>
    <col min="2" max="2" width="11.140625" style="44" customWidth="1" outlineLevel="1"/>
    <col min="3" max="3" width="13.85546875" style="57" bestFit="1" customWidth="1"/>
    <col min="4" max="4" width="7.85546875" style="57" customWidth="1" outlineLevel="2"/>
    <col min="5" max="5" width="10.140625" style="57" bestFit="1" customWidth="1"/>
    <col min="6" max="6" width="12.5703125" style="57" customWidth="1" outlineLevel="1"/>
    <col min="7" max="7" width="29" style="57" customWidth="1" outlineLevel="1"/>
    <col min="8" max="8" width="9.140625" style="57" bestFit="1" customWidth="1"/>
    <col min="9" max="9" width="10" style="57" bestFit="1" customWidth="1"/>
    <col min="10" max="10" width="11.140625" style="57" bestFit="1" customWidth="1"/>
    <col min="11" max="11" width="6.7109375" style="57" bestFit="1" customWidth="1"/>
    <col min="12" max="12" width="52.85546875" style="39" customWidth="1"/>
    <col min="13" max="13" width="6.5703125" style="44" customWidth="1"/>
    <col min="14" max="14" width="56.28515625" style="39" customWidth="1"/>
    <col min="15" max="15" width="18" style="44" hidden="1" customWidth="1"/>
    <col min="16" max="16" width="10.5703125" style="57" customWidth="1"/>
    <col min="17" max="17" width="48.28515625" style="39" customWidth="1"/>
    <col min="18" max="18" width="15.28515625" style="72" customWidth="1"/>
    <col min="19" max="19" width="30.7109375" style="44" customWidth="1"/>
    <col min="20" max="20" width="11.42578125" style="57" customWidth="1"/>
    <col min="21" max="21" width="53.5703125" style="63" customWidth="1"/>
    <col min="22" max="22" width="13.5703125" style="57" bestFit="1" customWidth="1"/>
    <col min="23" max="16384" width="95.42578125" style="44"/>
  </cols>
  <sheetData>
    <row r="1" spans="1:22" s="43" customFormat="1" ht="63.75" x14ac:dyDescent="0.2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38.25" x14ac:dyDescent="0.25">
      <c r="C2" s="57" t="s">
        <v>368</v>
      </c>
      <c r="E2" s="58">
        <v>124</v>
      </c>
      <c r="G2" s="57" t="s">
        <v>369</v>
      </c>
      <c r="H2" s="57" t="s">
        <v>0</v>
      </c>
      <c r="I2" s="57">
        <v>0</v>
      </c>
      <c r="J2" s="57" t="s">
        <v>372</v>
      </c>
      <c r="K2" s="57">
        <v>0</v>
      </c>
      <c r="L2" s="39" t="s">
        <v>408</v>
      </c>
      <c r="M2" s="39"/>
      <c r="N2" s="39" t="s">
        <v>463</v>
      </c>
      <c r="R2" s="70"/>
      <c r="T2" s="57" t="s">
        <v>69</v>
      </c>
      <c r="U2" s="39"/>
      <c r="V2" s="57" t="s">
        <v>51</v>
      </c>
    </row>
    <row r="3" spans="1:22" ht="25.5" x14ac:dyDescent="0.2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8.25" x14ac:dyDescent="0.2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25">
      <c r="C5" s="57" t="s">
        <v>1167</v>
      </c>
      <c r="E5" s="58">
        <v>575</v>
      </c>
      <c r="G5" s="57" t="s">
        <v>743</v>
      </c>
      <c r="H5" s="57" t="s">
        <v>0</v>
      </c>
      <c r="I5" s="57">
        <v>1</v>
      </c>
      <c r="K5" s="57">
        <v>0</v>
      </c>
      <c r="L5" s="39" t="s">
        <v>1262</v>
      </c>
      <c r="M5" s="39"/>
      <c r="N5" s="39" t="s">
        <v>1182</v>
      </c>
      <c r="R5" s="70"/>
      <c r="T5" s="57" t="s">
        <v>69</v>
      </c>
      <c r="U5" s="39"/>
      <c r="V5" s="57" t="s">
        <v>51</v>
      </c>
    </row>
    <row r="6" spans="1:22" ht="25.5" x14ac:dyDescent="0.25">
      <c r="C6" s="57" t="s">
        <v>986</v>
      </c>
      <c r="E6" s="58">
        <v>480</v>
      </c>
      <c r="G6" s="57" t="s">
        <v>987</v>
      </c>
      <c r="H6" s="57" t="s">
        <v>0</v>
      </c>
      <c r="I6" s="57">
        <v>1</v>
      </c>
      <c r="L6" s="39" t="s">
        <v>1033</v>
      </c>
      <c r="M6" s="39"/>
      <c r="N6" s="39" t="s">
        <v>997</v>
      </c>
      <c r="P6" s="57" t="s">
        <v>52</v>
      </c>
      <c r="Q6" s="39" t="s">
        <v>1741</v>
      </c>
      <c r="R6" s="70"/>
      <c r="T6" s="57" t="s">
        <v>64</v>
      </c>
      <c r="U6" s="39"/>
    </row>
    <row r="7" spans="1:22" x14ac:dyDescent="0.25">
      <c r="C7" s="57" t="s">
        <v>986</v>
      </c>
      <c r="E7" s="58">
        <v>481</v>
      </c>
      <c r="G7" s="57" t="s">
        <v>987</v>
      </c>
      <c r="H7" s="57" t="s">
        <v>0</v>
      </c>
      <c r="I7" s="57">
        <v>1</v>
      </c>
      <c r="L7" s="39" t="s">
        <v>1034</v>
      </c>
      <c r="M7" s="39"/>
      <c r="N7" s="39" t="s">
        <v>998</v>
      </c>
      <c r="P7" s="80" t="s">
        <v>49</v>
      </c>
      <c r="R7" s="70"/>
      <c r="T7" s="57" t="s">
        <v>64</v>
      </c>
      <c r="U7" s="39"/>
    </row>
    <row r="8" spans="1:22" x14ac:dyDescent="0.25">
      <c r="C8" s="57" t="s">
        <v>986</v>
      </c>
      <c r="E8" s="58">
        <v>482</v>
      </c>
      <c r="G8" s="57" t="s">
        <v>987</v>
      </c>
      <c r="H8" s="57" t="s">
        <v>0</v>
      </c>
      <c r="I8" s="57">
        <v>3</v>
      </c>
      <c r="L8" s="39" t="s">
        <v>1034</v>
      </c>
      <c r="M8" s="39"/>
      <c r="N8" s="39" t="s">
        <v>999</v>
      </c>
      <c r="P8" s="80" t="s">
        <v>49</v>
      </c>
      <c r="R8" s="70"/>
      <c r="T8" s="57" t="s">
        <v>64</v>
      </c>
      <c r="U8" s="39"/>
    </row>
    <row r="9" spans="1:22" ht="25.5" x14ac:dyDescent="0.25">
      <c r="C9" s="57" t="s">
        <v>986</v>
      </c>
      <c r="E9" s="58">
        <v>483</v>
      </c>
      <c r="G9" s="57" t="s">
        <v>987</v>
      </c>
      <c r="H9" s="57" t="s">
        <v>0</v>
      </c>
      <c r="I9" s="57">
        <v>9</v>
      </c>
      <c r="L9" s="39" t="s">
        <v>1035</v>
      </c>
      <c r="M9" s="39"/>
      <c r="N9" s="39" t="s">
        <v>1000</v>
      </c>
      <c r="R9" s="70"/>
      <c r="T9" s="57" t="s">
        <v>69</v>
      </c>
      <c r="U9" s="39"/>
      <c r="V9" s="57" t="s">
        <v>51</v>
      </c>
    </row>
    <row r="10" spans="1:22" x14ac:dyDescent="0.25">
      <c r="C10" s="57" t="s">
        <v>986</v>
      </c>
      <c r="E10" s="58">
        <v>484</v>
      </c>
      <c r="G10" s="57" t="s">
        <v>987</v>
      </c>
      <c r="H10" s="57" t="s">
        <v>0</v>
      </c>
      <c r="I10" s="57">
        <v>9</v>
      </c>
      <c r="L10" s="39" t="s">
        <v>1034</v>
      </c>
      <c r="M10" s="39"/>
      <c r="N10" s="39" t="s">
        <v>1001</v>
      </c>
      <c r="P10" s="80" t="s">
        <v>49</v>
      </c>
      <c r="R10" s="70"/>
      <c r="T10" s="57" t="s">
        <v>64</v>
      </c>
      <c r="U10" s="39"/>
    </row>
    <row r="11" spans="1:22" x14ac:dyDescent="0.25">
      <c r="C11" s="57" t="s">
        <v>986</v>
      </c>
      <c r="E11" s="58">
        <v>485</v>
      </c>
      <c r="G11" s="57" t="s">
        <v>987</v>
      </c>
      <c r="H11" s="57" t="s">
        <v>0</v>
      </c>
      <c r="I11" s="57">
        <v>10</v>
      </c>
      <c r="L11" s="39" t="s">
        <v>1036</v>
      </c>
      <c r="M11" s="39"/>
      <c r="N11" s="39" t="s">
        <v>1002</v>
      </c>
      <c r="P11" s="80" t="s">
        <v>49</v>
      </c>
      <c r="R11" s="70"/>
      <c r="T11" s="57" t="s">
        <v>67</v>
      </c>
    </row>
    <row r="12" spans="1:22" x14ac:dyDescent="0.25">
      <c r="C12" s="58" t="s">
        <v>368</v>
      </c>
      <c r="D12" s="58"/>
      <c r="E12" s="58">
        <v>120</v>
      </c>
      <c r="F12" s="58"/>
      <c r="G12" s="58" t="s">
        <v>369</v>
      </c>
      <c r="H12" s="58" t="s">
        <v>0</v>
      </c>
      <c r="I12" s="58">
        <v>13</v>
      </c>
      <c r="J12" s="62" t="s">
        <v>15</v>
      </c>
      <c r="K12" s="58">
        <v>23</v>
      </c>
      <c r="L12" s="39" t="s">
        <v>400</v>
      </c>
      <c r="M12" s="39"/>
      <c r="N12" s="39" t="s">
        <v>401</v>
      </c>
      <c r="O12" s="45"/>
      <c r="P12" s="80" t="s">
        <v>49</v>
      </c>
      <c r="R12" s="70"/>
      <c r="T12" s="57" t="s">
        <v>64</v>
      </c>
      <c r="U12" s="39"/>
    </row>
    <row r="13" spans="1:22" ht="76.5" x14ac:dyDescent="0.2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5" x14ac:dyDescent="0.25">
      <c r="C14" s="57" t="s">
        <v>368</v>
      </c>
      <c r="E14" s="58">
        <v>126</v>
      </c>
      <c r="G14" s="57" t="s">
        <v>369</v>
      </c>
      <c r="H14" s="57" t="s">
        <v>0</v>
      </c>
      <c r="I14" s="57">
        <v>15</v>
      </c>
      <c r="J14" s="57" t="s">
        <v>42</v>
      </c>
      <c r="K14" s="57">
        <v>7</v>
      </c>
      <c r="L14" s="39" t="s">
        <v>410</v>
      </c>
      <c r="M14" s="39"/>
      <c r="N14" s="39" t="s">
        <v>465</v>
      </c>
      <c r="P14" s="80" t="s">
        <v>49</v>
      </c>
      <c r="Q14" s="39" t="s">
        <v>1719</v>
      </c>
      <c r="R14" s="70"/>
      <c r="T14" s="57" t="s">
        <v>64</v>
      </c>
      <c r="U14" s="39"/>
    </row>
    <row r="15" spans="1:22" ht="25.5" x14ac:dyDescent="0.25">
      <c r="C15" s="57" t="s">
        <v>368</v>
      </c>
      <c r="E15" s="58">
        <v>125</v>
      </c>
      <c r="G15" s="57" t="s">
        <v>369</v>
      </c>
      <c r="H15" s="57" t="s">
        <v>0</v>
      </c>
      <c r="I15" s="57">
        <v>15</v>
      </c>
      <c r="J15" s="57" t="s">
        <v>42</v>
      </c>
      <c r="K15" s="57">
        <v>8</v>
      </c>
      <c r="L15" s="39" t="s">
        <v>409</v>
      </c>
      <c r="M15" s="39"/>
      <c r="N15" s="39" t="s">
        <v>464</v>
      </c>
      <c r="P15" s="80" t="s">
        <v>49</v>
      </c>
      <c r="Q15" s="39" t="s">
        <v>1719</v>
      </c>
      <c r="R15" s="70"/>
      <c r="T15" s="57" t="s">
        <v>64</v>
      </c>
      <c r="U15" s="39"/>
    </row>
    <row r="16" spans="1:22" ht="38.25" x14ac:dyDescent="0.25">
      <c r="C16" s="57" t="s">
        <v>986</v>
      </c>
      <c r="E16" s="58">
        <v>490</v>
      </c>
      <c r="G16" s="57" t="s">
        <v>987</v>
      </c>
      <c r="H16" s="57" t="s">
        <v>12</v>
      </c>
      <c r="I16" s="57">
        <v>15</v>
      </c>
      <c r="J16" s="57" t="s">
        <v>42</v>
      </c>
      <c r="K16" s="57">
        <v>8</v>
      </c>
      <c r="L16" s="39" t="s">
        <v>1040</v>
      </c>
      <c r="M16" s="39"/>
      <c r="N16" s="39" t="s">
        <v>1007</v>
      </c>
      <c r="Q16" s="39" t="s">
        <v>1813</v>
      </c>
      <c r="R16" s="70" t="s">
        <v>1628</v>
      </c>
      <c r="T16" s="57" t="s">
        <v>69</v>
      </c>
      <c r="U16" s="39"/>
      <c r="V16" s="57" t="s">
        <v>79</v>
      </c>
    </row>
    <row r="17" spans="3:22" ht="76.5" x14ac:dyDescent="0.25">
      <c r="C17" s="58" t="s">
        <v>513</v>
      </c>
      <c r="D17" s="58"/>
      <c r="E17" s="58">
        <v>184</v>
      </c>
      <c r="F17" s="58"/>
      <c r="G17" s="58" t="s">
        <v>514</v>
      </c>
      <c r="H17" s="58" t="s">
        <v>12</v>
      </c>
      <c r="I17" s="58">
        <v>15</v>
      </c>
      <c r="J17" s="62" t="s">
        <v>42</v>
      </c>
      <c r="K17" s="58">
        <v>12</v>
      </c>
      <c r="L17" s="39" t="s">
        <v>532</v>
      </c>
      <c r="M17" s="39"/>
      <c r="N17" s="39" t="s">
        <v>533</v>
      </c>
      <c r="O17" s="45"/>
      <c r="P17" s="80" t="s">
        <v>49</v>
      </c>
      <c r="Q17" s="39" t="s">
        <v>1719</v>
      </c>
      <c r="R17" s="70" t="s">
        <v>1628</v>
      </c>
      <c r="T17" s="57" t="s">
        <v>64</v>
      </c>
      <c r="U17" s="39"/>
    </row>
    <row r="18" spans="3:22" ht="38.25" x14ac:dyDescent="0.2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9.25" x14ac:dyDescent="0.25">
      <c r="C19" s="57" t="s">
        <v>986</v>
      </c>
      <c r="E19" s="58">
        <v>487</v>
      </c>
      <c r="G19" s="57" t="s">
        <v>987</v>
      </c>
      <c r="H19" s="57" t="s">
        <v>0</v>
      </c>
      <c r="I19" s="57">
        <v>15</v>
      </c>
      <c r="J19" s="57" t="s">
        <v>42</v>
      </c>
      <c r="K19" s="57">
        <v>15</v>
      </c>
      <c r="L19" s="39" t="s">
        <v>1037</v>
      </c>
      <c r="M19" s="39"/>
      <c r="N19" s="39" t="s">
        <v>1004</v>
      </c>
      <c r="R19" s="70"/>
      <c r="T19" s="57" t="s">
        <v>69</v>
      </c>
      <c r="U19" s="39" t="s">
        <v>1762</v>
      </c>
      <c r="V19" s="57" t="s">
        <v>51</v>
      </c>
    </row>
    <row r="20" spans="3:22" x14ac:dyDescent="0.25">
      <c r="C20" s="58" t="s">
        <v>48</v>
      </c>
      <c r="D20" s="58"/>
      <c r="E20" s="58">
        <v>48</v>
      </c>
      <c r="F20" s="58"/>
      <c r="G20" s="58" t="s">
        <v>27</v>
      </c>
      <c r="H20" s="58" t="s">
        <v>0</v>
      </c>
      <c r="I20" s="58">
        <v>15</v>
      </c>
      <c r="J20" s="62" t="s">
        <v>42</v>
      </c>
      <c r="K20" s="58">
        <v>19</v>
      </c>
      <c r="L20" s="39" t="s">
        <v>196</v>
      </c>
      <c r="M20" s="39"/>
      <c r="N20" s="39" t="s">
        <v>197</v>
      </c>
      <c r="O20" s="45"/>
      <c r="P20" s="57" t="s">
        <v>52</v>
      </c>
      <c r="Q20" s="39" t="s">
        <v>1763</v>
      </c>
      <c r="R20" s="70"/>
      <c r="T20" s="57" t="s">
        <v>64</v>
      </c>
      <c r="U20" s="39"/>
    </row>
    <row r="21" spans="3:22" x14ac:dyDescent="0.25">
      <c r="C21" s="58" t="s">
        <v>513</v>
      </c>
      <c r="D21" s="58"/>
      <c r="E21" s="58">
        <v>185</v>
      </c>
      <c r="F21" s="58"/>
      <c r="G21" s="58" t="s">
        <v>514</v>
      </c>
      <c r="H21" s="58" t="s">
        <v>0</v>
      </c>
      <c r="I21" s="58">
        <v>15</v>
      </c>
      <c r="J21" s="58" t="s">
        <v>42</v>
      </c>
      <c r="K21" s="58">
        <v>19</v>
      </c>
      <c r="L21" s="39" t="s">
        <v>534</v>
      </c>
      <c r="M21" s="39"/>
      <c r="N21" s="39" t="s">
        <v>535</v>
      </c>
      <c r="O21" s="45"/>
      <c r="P21" s="57" t="s">
        <v>52</v>
      </c>
      <c r="Q21" s="39" t="s">
        <v>1763</v>
      </c>
      <c r="R21" s="70"/>
      <c r="T21" s="57" t="s">
        <v>64</v>
      </c>
      <c r="U21" s="39"/>
    </row>
    <row r="22" spans="3:22" ht="25.5" x14ac:dyDescent="0.25">
      <c r="C22" s="57" t="s">
        <v>986</v>
      </c>
      <c r="E22" s="58">
        <v>491</v>
      </c>
      <c r="G22" s="57" t="s">
        <v>987</v>
      </c>
      <c r="H22" s="57" t="s">
        <v>0</v>
      </c>
      <c r="I22" s="57">
        <v>15</v>
      </c>
      <c r="J22" s="57" t="s">
        <v>42</v>
      </c>
      <c r="K22" s="57">
        <v>19</v>
      </c>
      <c r="L22" s="39" t="s">
        <v>1041</v>
      </c>
      <c r="M22" s="39"/>
      <c r="N22" s="39" t="s">
        <v>1008</v>
      </c>
      <c r="P22" s="80" t="s">
        <v>49</v>
      </c>
      <c r="R22" s="70"/>
      <c r="T22" s="57" t="s">
        <v>64</v>
      </c>
      <c r="U22" s="39"/>
    </row>
    <row r="23" spans="3:22" ht="25.5" x14ac:dyDescent="0.2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8.25" x14ac:dyDescent="0.25">
      <c r="C24" s="57" t="s">
        <v>986</v>
      </c>
      <c r="E24" s="58">
        <v>486</v>
      </c>
      <c r="G24" s="57" t="s">
        <v>987</v>
      </c>
      <c r="H24" s="57" t="s">
        <v>0</v>
      </c>
      <c r="I24" s="57">
        <v>15</v>
      </c>
      <c r="J24" s="57" t="s">
        <v>42</v>
      </c>
      <c r="L24" s="39" t="s">
        <v>1037</v>
      </c>
      <c r="M24" s="39"/>
      <c r="N24" s="39" t="s">
        <v>1003</v>
      </c>
      <c r="R24" s="70"/>
      <c r="T24" s="57" t="s">
        <v>69</v>
      </c>
      <c r="U24" s="39"/>
      <c r="V24" s="57" t="s">
        <v>51</v>
      </c>
    </row>
    <row r="25" spans="3:22" ht="63.75" x14ac:dyDescent="0.25">
      <c r="C25" s="57" t="s">
        <v>986</v>
      </c>
      <c r="E25" s="58">
        <v>489</v>
      </c>
      <c r="G25" s="57" t="s">
        <v>987</v>
      </c>
      <c r="H25" s="57" t="s">
        <v>12</v>
      </c>
      <c r="I25" s="57">
        <v>16</v>
      </c>
      <c r="J25" s="57" t="s">
        <v>42</v>
      </c>
      <c r="K25" s="57">
        <v>1</v>
      </c>
      <c r="L25" s="39" t="s">
        <v>1039</v>
      </c>
      <c r="M25" s="39"/>
      <c r="N25" s="39" t="s">
        <v>1006</v>
      </c>
      <c r="Q25" s="39" t="s">
        <v>1813</v>
      </c>
      <c r="R25" s="70" t="s">
        <v>1628</v>
      </c>
      <c r="T25" s="57" t="s">
        <v>69</v>
      </c>
      <c r="U25" s="39"/>
      <c r="V25" s="57" t="s">
        <v>79</v>
      </c>
    </row>
    <row r="26" spans="3:22" x14ac:dyDescent="0.25">
      <c r="C26" s="57" t="s">
        <v>986</v>
      </c>
      <c r="E26" s="58">
        <v>492</v>
      </c>
      <c r="G26" s="57" t="s">
        <v>987</v>
      </c>
      <c r="H26" s="57" t="s">
        <v>0</v>
      </c>
      <c r="I26" s="57">
        <v>16</v>
      </c>
      <c r="J26" s="57" t="s">
        <v>42</v>
      </c>
      <c r="K26" s="57">
        <v>3</v>
      </c>
      <c r="L26" s="39" t="s">
        <v>1042</v>
      </c>
      <c r="M26" s="39"/>
      <c r="N26" s="39" t="s">
        <v>1009</v>
      </c>
      <c r="P26" s="80" t="s">
        <v>49</v>
      </c>
      <c r="R26" s="70"/>
      <c r="T26" s="57" t="s">
        <v>64</v>
      </c>
      <c r="U26" s="39"/>
    </row>
    <row r="27" spans="3:22" ht="63.75" x14ac:dyDescent="0.2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53" x14ac:dyDescent="0.25">
      <c r="C28" s="57" t="s">
        <v>986</v>
      </c>
      <c r="E28" s="58">
        <v>493</v>
      </c>
      <c r="G28" s="57" t="s">
        <v>987</v>
      </c>
      <c r="H28" s="57" t="s">
        <v>12</v>
      </c>
      <c r="I28" s="57">
        <v>16</v>
      </c>
      <c r="J28" s="57" t="s">
        <v>42</v>
      </c>
      <c r="K28" s="57">
        <v>6</v>
      </c>
      <c r="L28" s="39" t="s">
        <v>1043</v>
      </c>
      <c r="M28" s="39"/>
      <c r="N28" s="39" t="s">
        <v>1010</v>
      </c>
      <c r="Q28" s="39" t="s">
        <v>1813</v>
      </c>
      <c r="R28" s="70" t="s">
        <v>1628</v>
      </c>
      <c r="T28" s="57" t="s">
        <v>69</v>
      </c>
      <c r="U28" s="39" t="s">
        <v>1764</v>
      </c>
      <c r="V28" s="57" t="s">
        <v>79</v>
      </c>
    </row>
    <row r="29" spans="3:22" ht="38.25" x14ac:dyDescent="0.25">
      <c r="C29" s="57" t="s">
        <v>368</v>
      </c>
      <c r="E29" s="58">
        <v>130</v>
      </c>
      <c r="G29" s="57" t="s">
        <v>369</v>
      </c>
      <c r="H29" s="57" t="s">
        <v>0</v>
      </c>
      <c r="I29" s="57">
        <v>17</v>
      </c>
      <c r="J29" s="57" t="s">
        <v>375</v>
      </c>
      <c r="K29" s="57">
        <v>1</v>
      </c>
      <c r="L29" s="39" t="s">
        <v>414</v>
      </c>
      <c r="M29" s="39"/>
      <c r="N29" s="39" t="s">
        <v>469</v>
      </c>
      <c r="P29" s="80" t="s">
        <v>49</v>
      </c>
      <c r="R29" s="70"/>
      <c r="T29" s="57" t="s">
        <v>64</v>
      </c>
      <c r="U29" s="39"/>
    </row>
    <row r="30" spans="3:22" ht="51" x14ac:dyDescent="0.25">
      <c r="C30" s="57" t="s">
        <v>368</v>
      </c>
      <c r="E30" s="58">
        <v>129</v>
      </c>
      <c r="G30" s="57" t="s">
        <v>369</v>
      </c>
      <c r="H30" s="57" t="s">
        <v>12</v>
      </c>
      <c r="I30" s="57">
        <v>19</v>
      </c>
      <c r="J30" s="57" t="s">
        <v>375</v>
      </c>
      <c r="K30" s="57">
        <v>5</v>
      </c>
      <c r="L30" s="39" t="s">
        <v>413</v>
      </c>
      <c r="M30" s="39"/>
      <c r="N30" s="39" t="s">
        <v>468</v>
      </c>
      <c r="P30" s="80" t="s">
        <v>49</v>
      </c>
      <c r="Q30" s="39" t="s">
        <v>1715</v>
      </c>
      <c r="R30" s="70" t="s">
        <v>1629</v>
      </c>
      <c r="T30" s="57" t="s">
        <v>64</v>
      </c>
      <c r="U30" s="39"/>
    </row>
    <row r="31" spans="3:22" ht="25.5" x14ac:dyDescent="0.25">
      <c r="C31" s="57" t="s">
        <v>513</v>
      </c>
      <c r="D31" s="58"/>
      <c r="E31" s="58">
        <v>187</v>
      </c>
      <c r="F31" s="58"/>
      <c r="G31" s="57" t="s">
        <v>514</v>
      </c>
      <c r="H31" s="57" t="s">
        <v>12</v>
      </c>
      <c r="I31" s="57">
        <v>17</v>
      </c>
      <c r="J31" s="59" t="s">
        <v>42</v>
      </c>
      <c r="K31" s="57">
        <v>9</v>
      </c>
      <c r="L31" s="39" t="s">
        <v>538</v>
      </c>
      <c r="M31" s="39"/>
      <c r="N31" s="39" t="s">
        <v>539</v>
      </c>
      <c r="Q31" s="39" t="s">
        <v>1813</v>
      </c>
      <c r="R31" s="70" t="s">
        <v>1628</v>
      </c>
      <c r="T31" s="57" t="s">
        <v>69</v>
      </c>
      <c r="U31" s="39"/>
      <c r="V31" s="57" t="s">
        <v>79</v>
      </c>
    </row>
    <row r="32" spans="3:22" ht="51" x14ac:dyDescent="0.25">
      <c r="C32" s="57" t="s">
        <v>986</v>
      </c>
      <c r="E32" s="58">
        <v>494</v>
      </c>
      <c r="G32" s="57" t="s">
        <v>987</v>
      </c>
      <c r="H32" s="57" t="s">
        <v>12</v>
      </c>
      <c r="I32" s="57">
        <v>17</v>
      </c>
      <c r="J32" s="57" t="s">
        <v>42</v>
      </c>
      <c r="K32" s="57">
        <v>9</v>
      </c>
      <c r="L32" s="39" t="s">
        <v>1044</v>
      </c>
      <c r="M32" s="39"/>
      <c r="N32" s="39" t="s">
        <v>1011</v>
      </c>
      <c r="Q32" s="39" t="s">
        <v>1813</v>
      </c>
      <c r="R32" s="70" t="s">
        <v>1628</v>
      </c>
      <c r="T32" s="57" t="s">
        <v>69</v>
      </c>
      <c r="U32" s="39" t="s">
        <v>1778</v>
      </c>
      <c r="V32" s="57" t="s">
        <v>79</v>
      </c>
    </row>
    <row r="33" spans="3:22" ht="25.5" x14ac:dyDescent="0.25">
      <c r="C33" s="57" t="s">
        <v>986</v>
      </c>
      <c r="E33" s="58">
        <v>495</v>
      </c>
      <c r="G33" s="57" t="s">
        <v>987</v>
      </c>
      <c r="H33" s="57" t="s">
        <v>12</v>
      </c>
      <c r="I33" s="57">
        <v>17</v>
      </c>
      <c r="J33" s="57" t="s">
        <v>42</v>
      </c>
      <c r="K33" s="57">
        <v>9</v>
      </c>
      <c r="L33" s="39" t="s">
        <v>1045</v>
      </c>
      <c r="M33" s="39"/>
      <c r="N33" s="39" t="s">
        <v>1012</v>
      </c>
      <c r="Q33" s="39" t="s">
        <v>1813</v>
      </c>
      <c r="R33" s="70" t="s">
        <v>1628</v>
      </c>
      <c r="T33" s="57" t="s">
        <v>69</v>
      </c>
      <c r="U33" s="39" t="s">
        <v>1765</v>
      </c>
      <c r="V33" s="57" t="s">
        <v>79</v>
      </c>
    </row>
    <row r="34" spans="3:22" ht="25.5" x14ac:dyDescent="0.2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1" x14ac:dyDescent="0.2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8.25" x14ac:dyDescent="0.2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5" x14ac:dyDescent="0.25">
      <c r="C37" s="57" t="s">
        <v>513</v>
      </c>
      <c r="D37" s="58"/>
      <c r="E37" s="58">
        <v>189</v>
      </c>
      <c r="F37" s="58"/>
      <c r="G37" s="57" t="s">
        <v>514</v>
      </c>
      <c r="H37" s="57" t="s">
        <v>0</v>
      </c>
      <c r="I37" s="57">
        <v>17</v>
      </c>
      <c r="J37" s="57" t="s">
        <v>14</v>
      </c>
      <c r="K37" s="57">
        <v>24</v>
      </c>
      <c r="L37" s="39" t="s">
        <v>541</v>
      </c>
      <c r="M37" s="39"/>
      <c r="N37" s="39" t="s">
        <v>603</v>
      </c>
      <c r="P37" s="80" t="s">
        <v>49</v>
      </c>
      <c r="Q37" s="36"/>
      <c r="R37" s="81"/>
      <c r="S37" s="79"/>
      <c r="T37" s="80" t="s">
        <v>64</v>
      </c>
      <c r="U37" s="39"/>
    </row>
    <row r="38" spans="3:22" ht="25.5" x14ac:dyDescent="0.2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1" x14ac:dyDescent="0.2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5" x14ac:dyDescent="0.25">
      <c r="C40" s="58" t="s">
        <v>368</v>
      </c>
      <c r="D40" s="58"/>
      <c r="E40" s="58">
        <v>127</v>
      </c>
      <c r="F40" s="58"/>
      <c r="G40" s="58" t="s">
        <v>369</v>
      </c>
      <c r="H40" s="58" t="s">
        <v>0</v>
      </c>
      <c r="I40" s="58">
        <v>17</v>
      </c>
      <c r="J40" s="62" t="s">
        <v>373</v>
      </c>
      <c r="K40" s="58">
        <v>30</v>
      </c>
      <c r="L40" s="39" t="s">
        <v>411</v>
      </c>
      <c r="M40" s="39"/>
      <c r="N40" s="39" t="s">
        <v>466</v>
      </c>
      <c r="O40" s="45"/>
      <c r="P40" s="80" t="s">
        <v>49</v>
      </c>
      <c r="R40" s="70"/>
      <c r="T40" s="57" t="s">
        <v>64</v>
      </c>
      <c r="U40" s="39"/>
    </row>
    <row r="41" spans="3:22" ht="38.25" x14ac:dyDescent="0.25">
      <c r="C41" s="57" t="s">
        <v>986</v>
      </c>
      <c r="E41" s="58">
        <v>496</v>
      </c>
      <c r="G41" s="57" t="s">
        <v>987</v>
      </c>
      <c r="H41" s="57" t="s">
        <v>0</v>
      </c>
      <c r="I41" s="57">
        <v>17</v>
      </c>
      <c r="J41" s="57" t="s">
        <v>42</v>
      </c>
      <c r="K41" s="57" t="s">
        <v>988</v>
      </c>
      <c r="L41" s="39" t="s">
        <v>1046</v>
      </c>
      <c r="M41" s="39"/>
      <c r="N41" s="39" t="s">
        <v>1013</v>
      </c>
      <c r="P41" s="80" t="s">
        <v>49</v>
      </c>
      <c r="R41" s="70"/>
      <c r="T41" s="57" t="s">
        <v>64</v>
      </c>
      <c r="U41" s="39"/>
    </row>
    <row r="42" spans="3:22" ht="51" x14ac:dyDescent="0.2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2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5" x14ac:dyDescent="0.25">
      <c r="C44" s="58" t="s">
        <v>368</v>
      </c>
      <c r="D44" s="58"/>
      <c r="E44" s="58">
        <v>128</v>
      </c>
      <c r="F44" s="58"/>
      <c r="G44" s="58" t="s">
        <v>369</v>
      </c>
      <c r="H44" s="58" t="s">
        <v>0</v>
      </c>
      <c r="I44" s="58">
        <v>19</v>
      </c>
      <c r="J44" s="62" t="s">
        <v>374</v>
      </c>
      <c r="K44" s="58">
        <v>3</v>
      </c>
      <c r="L44" s="39" t="s">
        <v>412</v>
      </c>
      <c r="M44" s="39"/>
      <c r="N44" s="39" t="s">
        <v>467</v>
      </c>
      <c r="O44" s="45"/>
      <c r="P44" s="80" t="s">
        <v>49</v>
      </c>
      <c r="R44" s="70"/>
      <c r="T44" s="57" t="s">
        <v>64</v>
      </c>
      <c r="U44" s="39"/>
    </row>
    <row r="45" spans="3:22" ht="25.5" x14ac:dyDescent="0.25">
      <c r="C45" s="57" t="s">
        <v>742</v>
      </c>
      <c r="E45" s="58">
        <v>298</v>
      </c>
      <c r="G45" s="57" t="s">
        <v>743</v>
      </c>
      <c r="H45" s="57" t="s">
        <v>0</v>
      </c>
      <c r="I45" s="57">
        <v>21</v>
      </c>
      <c r="J45" s="57" t="s">
        <v>744</v>
      </c>
      <c r="K45" s="57">
        <v>6</v>
      </c>
      <c r="L45" s="39" t="s">
        <v>835</v>
      </c>
      <c r="M45" s="39"/>
      <c r="N45" s="39" t="s">
        <v>811</v>
      </c>
      <c r="P45" s="80" t="s">
        <v>49</v>
      </c>
      <c r="R45" s="70"/>
      <c r="T45" s="57" t="s">
        <v>64</v>
      </c>
      <c r="U45" s="39"/>
    </row>
    <row r="46" spans="3:22" ht="25.5" x14ac:dyDescent="0.2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5" x14ac:dyDescent="0.2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8.25" x14ac:dyDescent="0.2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5" x14ac:dyDescent="0.2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8.25" x14ac:dyDescent="0.2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8.25" x14ac:dyDescent="0.2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5" x14ac:dyDescent="0.25">
      <c r="C52" s="58" t="s">
        <v>368</v>
      </c>
      <c r="D52" s="58"/>
      <c r="E52" s="58">
        <v>131</v>
      </c>
      <c r="F52" s="58"/>
      <c r="G52" s="58" t="s">
        <v>369</v>
      </c>
      <c r="H52" s="58" t="s">
        <v>0</v>
      </c>
      <c r="I52" s="58">
        <v>23</v>
      </c>
      <c r="J52" s="62" t="s">
        <v>43</v>
      </c>
      <c r="K52" s="58">
        <v>7</v>
      </c>
      <c r="L52" s="39" t="s">
        <v>415</v>
      </c>
      <c r="M52" s="39"/>
      <c r="N52" s="39" t="s">
        <v>470</v>
      </c>
      <c r="O52" s="45"/>
      <c r="P52" s="80" t="s">
        <v>49</v>
      </c>
      <c r="R52" s="70"/>
      <c r="T52" s="57" t="s">
        <v>64</v>
      </c>
      <c r="U52" s="39"/>
    </row>
    <row r="53" spans="3:22" ht="25.5" x14ac:dyDescent="0.25">
      <c r="C53" s="58" t="s">
        <v>368</v>
      </c>
      <c r="D53" s="58"/>
      <c r="E53" s="58">
        <v>132</v>
      </c>
      <c r="F53" s="58"/>
      <c r="G53" s="58" t="s">
        <v>369</v>
      </c>
      <c r="H53" s="58" t="s">
        <v>0</v>
      </c>
      <c r="I53" s="58">
        <v>23</v>
      </c>
      <c r="J53" s="62" t="s">
        <v>43</v>
      </c>
      <c r="K53" s="58">
        <v>7</v>
      </c>
      <c r="L53" s="39" t="s">
        <v>416</v>
      </c>
      <c r="M53" s="39"/>
      <c r="N53" s="39" t="s">
        <v>471</v>
      </c>
      <c r="O53" s="45"/>
      <c r="P53" s="80" t="s">
        <v>49</v>
      </c>
      <c r="R53" s="70"/>
      <c r="T53" s="57" t="s">
        <v>64</v>
      </c>
      <c r="U53" s="39"/>
    </row>
    <row r="54" spans="3:22" ht="25.5" x14ac:dyDescent="0.25">
      <c r="C54" s="58" t="s">
        <v>368</v>
      </c>
      <c r="D54" s="58"/>
      <c r="E54" s="58">
        <v>133</v>
      </c>
      <c r="F54" s="58"/>
      <c r="G54" s="58" t="s">
        <v>369</v>
      </c>
      <c r="H54" s="58" t="s">
        <v>0</v>
      </c>
      <c r="I54" s="58">
        <v>23</v>
      </c>
      <c r="J54" s="62" t="s">
        <v>43</v>
      </c>
      <c r="K54" s="58">
        <v>7</v>
      </c>
      <c r="L54" s="39" t="s">
        <v>417</v>
      </c>
      <c r="M54" s="39"/>
      <c r="N54" s="39" t="s">
        <v>472</v>
      </c>
      <c r="O54" s="45"/>
      <c r="P54" s="80" t="s">
        <v>49</v>
      </c>
      <c r="R54" s="70"/>
      <c r="T54" s="57" t="s">
        <v>64</v>
      </c>
      <c r="U54" s="39"/>
    </row>
    <row r="55" spans="3:22" ht="25.5" x14ac:dyDescent="0.25">
      <c r="C55" s="57" t="s">
        <v>368</v>
      </c>
      <c r="E55" s="58">
        <v>134</v>
      </c>
      <c r="G55" s="57" t="s">
        <v>369</v>
      </c>
      <c r="H55" s="57" t="s">
        <v>0</v>
      </c>
      <c r="I55" s="57">
        <v>23</v>
      </c>
      <c r="J55" s="57" t="s">
        <v>43</v>
      </c>
      <c r="K55" s="57">
        <v>7</v>
      </c>
      <c r="L55" s="39" t="s">
        <v>418</v>
      </c>
      <c r="M55" s="39"/>
      <c r="N55" s="39" t="s">
        <v>471</v>
      </c>
      <c r="P55" s="80" t="s">
        <v>49</v>
      </c>
      <c r="R55" s="70"/>
      <c r="T55" s="57" t="s">
        <v>64</v>
      </c>
      <c r="U55" s="39"/>
    </row>
    <row r="56" spans="3:22" x14ac:dyDescent="0.25">
      <c r="C56" s="58" t="s">
        <v>368</v>
      </c>
      <c r="D56" s="58"/>
      <c r="E56" s="58">
        <v>135</v>
      </c>
      <c r="F56" s="58"/>
      <c r="G56" s="58" t="s">
        <v>369</v>
      </c>
      <c r="H56" s="58" t="s">
        <v>0</v>
      </c>
      <c r="I56" s="58">
        <v>23</v>
      </c>
      <c r="J56" s="62" t="s">
        <v>43</v>
      </c>
      <c r="K56" s="58">
        <v>7</v>
      </c>
      <c r="L56" s="39" t="s">
        <v>419</v>
      </c>
      <c r="M56" s="39"/>
      <c r="N56" s="39" t="s">
        <v>471</v>
      </c>
      <c r="O56" s="45"/>
      <c r="P56" s="80" t="s">
        <v>49</v>
      </c>
      <c r="R56" s="70"/>
      <c r="T56" s="57" t="s">
        <v>64</v>
      </c>
      <c r="U56" s="39"/>
    </row>
    <row r="57" spans="3:22" ht="38.25" x14ac:dyDescent="0.25">
      <c r="C57" s="57" t="s">
        <v>368</v>
      </c>
      <c r="E57" s="58">
        <v>136</v>
      </c>
      <c r="G57" s="57" t="s">
        <v>369</v>
      </c>
      <c r="H57" s="57" t="s">
        <v>12</v>
      </c>
      <c r="I57" s="57">
        <v>23</v>
      </c>
      <c r="J57" s="57" t="s">
        <v>43</v>
      </c>
      <c r="K57" s="57">
        <v>7</v>
      </c>
      <c r="L57" s="39" t="s">
        <v>420</v>
      </c>
      <c r="M57" s="39"/>
      <c r="N57" s="39" t="s">
        <v>473</v>
      </c>
      <c r="P57" s="80" t="s">
        <v>49</v>
      </c>
      <c r="Q57" s="39" t="s">
        <v>1719</v>
      </c>
      <c r="R57" s="70" t="s">
        <v>1628</v>
      </c>
      <c r="T57" s="57" t="s">
        <v>64</v>
      </c>
      <c r="U57" s="39"/>
    </row>
    <row r="58" spans="3:22" ht="76.5" x14ac:dyDescent="0.2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8.25" x14ac:dyDescent="0.2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5" x14ac:dyDescent="0.2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5" x14ac:dyDescent="0.25">
      <c r="C61" s="57" t="s">
        <v>986</v>
      </c>
      <c r="E61" s="58">
        <v>502</v>
      </c>
      <c r="G61" s="57" t="s">
        <v>987</v>
      </c>
      <c r="H61" s="57" t="s">
        <v>12</v>
      </c>
      <c r="I61" s="57">
        <v>24</v>
      </c>
      <c r="J61" s="57" t="s">
        <v>990</v>
      </c>
      <c r="L61" s="39" t="s">
        <v>1052</v>
      </c>
      <c r="M61" s="39"/>
      <c r="N61" s="39" t="s">
        <v>1015</v>
      </c>
      <c r="P61" s="57" t="s">
        <v>50</v>
      </c>
      <c r="Q61" s="39" t="s">
        <v>1739</v>
      </c>
      <c r="R61" s="70" t="s">
        <v>1632</v>
      </c>
      <c r="T61" s="57" t="s">
        <v>65</v>
      </c>
      <c r="U61" s="39"/>
    </row>
    <row r="62" spans="3:22" ht="63.75" x14ac:dyDescent="0.25">
      <c r="C62" s="57" t="s">
        <v>368</v>
      </c>
      <c r="E62" s="58">
        <v>139</v>
      </c>
      <c r="G62" s="57" t="s">
        <v>369</v>
      </c>
      <c r="H62" s="57" t="s">
        <v>12</v>
      </c>
      <c r="I62" s="57">
        <v>25</v>
      </c>
      <c r="J62" s="57" t="s">
        <v>376</v>
      </c>
      <c r="K62" s="57">
        <v>13</v>
      </c>
      <c r="L62" s="39" t="s">
        <v>423</v>
      </c>
      <c r="M62" s="39"/>
      <c r="N62" s="39" t="s">
        <v>476</v>
      </c>
      <c r="Q62" s="39" t="s">
        <v>1781</v>
      </c>
      <c r="R62" s="70" t="s">
        <v>1632</v>
      </c>
      <c r="T62" s="57" t="s">
        <v>69</v>
      </c>
      <c r="U62" s="39"/>
      <c r="V62" s="57" t="s">
        <v>75</v>
      </c>
    </row>
    <row r="63" spans="3:22" ht="51" x14ac:dyDescent="0.2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5" x14ac:dyDescent="0.25">
      <c r="C64" s="58" t="s">
        <v>368</v>
      </c>
      <c r="D64" s="58"/>
      <c r="E64" s="58">
        <v>141</v>
      </c>
      <c r="F64" s="58"/>
      <c r="G64" s="58" t="s">
        <v>369</v>
      </c>
      <c r="H64" s="58" t="s">
        <v>12</v>
      </c>
      <c r="I64" s="58">
        <v>25</v>
      </c>
      <c r="J64" s="58" t="s">
        <v>377</v>
      </c>
      <c r="K64" s="58">
        <v>18</v>
      </c>
      <c r="L64" s="39" t="s">
        <v>425</v>
      </c>
      <c r="M64" s="39"/>
      <c r="N64" s="39" t="s">
        <v>478</v>
      </c>
      <c r="O64" s="45"/>
      <c r="P64" s="80" t="s">
        <v>49</v>
      </c>
      <c r="Q64" s="39" t="s">
        <v>1739</v>
      </c>
      <c r="R64" s="70" t="s">
        <v>1632</v>
      </c>
      <c r="T64" s="57" t="s">
        <v>64</v>
      </c>
      <c r="U64" s="39"/>
    </row>
    <row r="65" spans="3:22" ht="25.5" x14ac:dyDescent="0.2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3.75" x14ac:dyDescent="0.2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53" x14ac:dyDescent="0.25">
      <c r="C67" s="57" t="s">
        <v>368</v>
      </c>
      <c r="E67" s="58">
        <v>140</v>
      </c>
      <c r="G67" s="57" t="s">
        <v>369</v>
      </c>
      <c r="H67" s="57" t="s">
        <v>12</v>
      </c>
      <c r="I67" s="57">
        <v>25</v>
      </c>
      <c r="J67" s="57" t="s">
        <v>376</v>
      </c>
      <c r="L67" s="39" t="s">
        <v>424</v>
      </c>
      <c r="M67" s="39"/>
      <c r="N67" s="39" t="s">
        <v>477</v>
      </c>
      <c r="P67" s="57" t="s">
        <v>52</v>
      </c>
      <c r="Q67" s="39" t="s">
        <v>1739</v>
      </c>
      <c r="R67" s="70" t="s">
        <v>1632</v>
      </c>
      <c r="T67" s="57" t="s">
        <v>64</v>
      </c>
      <c r="U67" s="39"/>
    </row>
    <row r="68" spans="3:22" ht="38.25" x14ac:dyDescent="0.2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5" x14ac:dyDescent="0.2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3.75" x14ac:dyDescent="0.2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8.25" x14ac:dyDescent="0.2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63.75" x14ac:dyDescent="0.25">
      <c r="C72" s="57" t="s">
        <v>368</v>
      </c>
      <c r="E72" s="58">
        <v>144</v>
      </c>
      <c r="G72" s="57" t="s">
        <v>369</v>
      </c>
      <c r="H72" s="57" t="s">
        <v>12</v>
      </c>
      <c r="I72" s="57">
        <v>26</v>
      </c>
      <c r="J72" s="57" t="s">
        <v>377</v>
      </c>
      <c r="K72" s="57">
        <v>13</v>
      </c>
      <c r="L72" s="39" t="s">
        <v>423</v>
      </c>
      <c r="M72" s="39"/>
      <c r="N72" s="39" t="s">
        <v>476</v>
      </c>
      <c r="Q72" s="39" t="s">
        <v>1781</v>
      </c>
      <c r="R72" s="70" t="s">
        <v>1632</v>
      </c>
      <c r="T72" s="57" t="s">
        <v>69</v>
      </c>
      <c r="U72" s="39"/>
      <c r="V72" s="57" t="s">
        <v>75</v>
      </c>
    </row>
    <row r="73" spans="3:22" ht="38.25" x14ac:dyDescent="0.25">
      <c r="C73" s="57" t="s">
        <v>48</v>
      </c>
      <c r="E73" s="58">
        <v>50</v>
      </c>
      <c r="G73" s="57" t="s">
        <v>27</v>
      </c>
      <c r="H73" s="57" t="s">
        <v>12</v>
      </c>
      <c r="I73" s="57">
        <v>27</v>
      </c>
      <c r="J73" s="57" t="s">
        <v>201</v>
      </c>
      <c r="K73" s="57">
        <v>1</v>
      </c>
      <c r="L73" s="39" t="s">
        <v>202</v>
      </c>
      <c r="M73" s="39"/>
      <c r="N73" s="39" t="s">
        <v>203</v>
      </c>
      <c r="Q73" s="39" t="s">
        <v>1781</v>
      </c>
      <c r="R73" s="70" t="s">
        <v>1632</v>
      </c>
      <c r="T73" s="57" t="s">
        <v>69</v>
      </c>
      <c r="U73" s="39"/>
      <c r="V73" s="57" t="s">
        <v>75</v>
      </c>
    </row>
    <row r="74" spans="3:22" ht="25.5" x14ac:dyDescent="0.25">
      <c r="C74" s="57" t="s">
        <v>48</v>
      </c>
      <c r="E74" s="58">
        <v>51</v>
      </c>
      <c r="G74" s="57" t="s">
        <v>27</v>
      </c>
      <c r="H74" s="57" t="s">
        <v>12</v>
      </c>
      <c r="I74" s="57">
        <v>27</v>
      </c>
      <c r="J74" s="57" t="s">
        <v>201</v>
      </c>
      <c r="K74" s="57">
        <v>4</v>
      </c>
      <c r="L74" s="39" t="s">
        <v>204</v>
      </c>
      <c r="M74" s="39"/>
      <c r="N74" s="39" t="s">
        <v>205</v>
      </c>
      <c r="Q74" s="39" t="s">
        <v>1781</v>
      </c>
      <c r="R74" s="70" t="s">
        <v>1632</v>
      </c>
      <c r="T74" s="57" t="s">
        <v>69</v>
      </c>
      <c r="U74" s="39"/>
      <c r="V74" s="57" t="s">
        <v>75</v>
      </c>
    </row>
    <row r="75" spans="3:22" ht="51" x14ac:dyDescent="0.25">
      <c r="C75" s="57" t="s">
        <v>368</v>
      </c>
      <c r="E75" s="58">
        <v>145</v>
      </c>
      <c r="G75" s="57" t="s">
        <v>369</v>
      </c>
      <c r="H75" s="57" t="s">
        <v>12</v>
      </c>
      <c r="I75" s="57">
        <v>27</v>
      </c>
      <c r="J75" s="57" t="s">
        <v>201</v>
      </c>
      <c r="K75" s="57">
        <v>5</v>
      </c>
      <c r="L75" s="39" t="s">
        <v>428</v>
      </c>
      <c r="M75" s="39"/>
      <c r="N75" s="39" t="s">
        <v>481</v>
      </c>
      <c r="Q75" s="39" t="s">
        <v>1781</v>
      </c>
      <c r="R75" s="70" t="s">
        <v>1632</v>
      </c>
      <c r="T75" s="57" t="s">
        <v>69</v>
      </c>
      <c r="U75" s="39"/>
      <c r="V75" s="57" t="s">
        <v>75</v>
      </c>
    </row>
    <row r="76" spans="3:22" ht="25.5" x14ac:dyDescent="0.25">
      <c r="C76" s="57" t="s">
        <v>742</v>
      </c>
      <c r="E76" s="58">
        <v>301</v>
      </c>
      <c r="G76" s="57" t="s">
        <v>743</v>
      </c>
      <c r="H76" s="57" t="s">
        <v>0</v>
      </c>
      <c r="I76" s="57">
        <v>27</v>
      </c>
      <c r="J76" s="57" t="s">
        <v>201</v>
      </c>
      <c r="K76" s="57">
        <v>6</v>
      </c>
      <c r="L76" s="39" t="s">
        <v>838</v>
      </c>
      <c r="M76" s="39"/>
      <c r="N76" s="39" t="s">
        <v>812</v>
      </c>
      <c r="P76" s="80" t="s">
        <v>49</v>
      </c>
      <c r="R76" s="70"/>
      <c r="T76" s="57" t="s">
        <v>64</v>
      </c>
      <c r="U76" s="39"/>
    </row>
    <row r="77" spans="3:22" x14ac:dyDescent="0.25">
      <c r="C77" s="57" t="s">
        <v>1167</v>
      </c>
      <c r="E77" s="58">
        <v>580</v>
      </c>
      <c r="G77" s="57" t="s">
        <v>743</v>
      </c>
      <c r="H77" s="57" t="s">
        <v>0</v>
      </c>
      <c r="I77" s="57">
        <v>27</v>
      </c>
      <c r="J77" s="57" t="s">
        <v>201</v>
      </c>
      <c r="K77" s="57">
        <v>6</v>
      </c>
      <c r="L77" s="39" t="s">
        <v>1267</v>
      </c>
      <c r="M77" s="39"/>
      <c r="N77" s="39" t="s">
        <v>1186</v>
      </c>
      <c r="P77" s="80" t="s">
        <v>49</v>
      </c>
      <c r="R77" s="70"/>
      <c r="T77" s="57" t="s">
        <v>64</v>
      </c>
      <c r="U77" s="39"/>
    </row>
    <row r="78" spans="3:22" ht="63.75" x14ac:dyDescent="0.25">
      <c r="C78" s="57" t="s">
        <v>1167</v>
      </c>
      <c r="E78" s="58">
        <v>581</v>
      </c>
      <c r="G78" s="57" t="s">
        <v>743</v>
      </c>
      <c r="H78" s="57" t="s">
        <v>12</v>
      </c>
      <c r="I78" s="57">
        <v>27</v>
      </c>
      <c r="J78" s="57" t="s">
        <v>1168</v>
      </c>
      <c r="K78" s="57">
        <v>17</v>
      </c>
      <c r="L78" s="39" t="s">
        <v>1268</v>
      </c>
      <c r="M78" s="39"/>
      <c r="N78" s="39" t="s">
        <v>1187</v>
      </c>
      <c r="P78" s="57" t="s">
        <v>52</v>
      </c>
      <c r="Q78" s="39" t="s">
        <v>1739</v>
      </c>
      <c r="R78" s="70" t="s">
        <v>1632</v>
      </c>
      <c r="T78" s="57" t="s">
        <v>64</v>
      </c>
      <c r="U78" s="39"/>
    </row>
    <row r="79" spans="3:22" ht="63.75" x14ac:dyDescent="0.25">
      <c r="C79" s="57" t="s">
        <v>1167</v>
      </c>
      <c r="E79" s="58">
        <v>582</v>
      </c>
      <c r="G79" s="57" t="s">
        <v>743</v>
      </c>
      <c r="H79" s="57" t="s">
        <v>12</v>
      </c>
      <c r="I79" s="57">
        <v>27</v>
      </c>
      <c r="J79" s="57" t="s">
        <v>1169</v>
      </c>
      <c r="K79" s="57">
        <v>23</v>
      </c>
      <c r="L79" s="39" t="s">
        <v>1268</v>
      </c>
      <c r="M79" s="39"/>
      <c r="N79" s="39" t="s">
        <v>1187</v>
      </c>
      <c r="P79" s="57" t="s">
        <v>52</v>
      </c>
      <c r="Q79" s="39" t="s">
        <v>1739</v>
      </c>
      <c r="R79" s="70" t="s">
        <v>1632</v>
      </c>
      <c r="T79" s="57" t="s">
        <v>64</v>
      </c>
      <c r="U79" s="39"/>
    </row>
    <row r="80" spans="3:22" ht="38.25" x14ac:dyDescent="0.2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38.25" x14ac:dyDescent="0.25">
      <c r="C81" s="57" t="s">
        <v>1167</v>
      </c>
      <c r="E81" s="58">
        <v>584</v>
      </c>
      <c r="G81" s="57" t="s">
        <v>743</v>
      </c>
      <c r="H81" s="57" t="s">
        <v>12</v>
      </c>
      <c r="I81" s="57">
        <v>29</v>
      </c>
      <c r="J81" s="57" t="s">
        <v>1170</v>
      </c>
      <c r="K81" s="57">
        <v>1</v>
      </c>
      <c r="L81" s="39" t="s">
        <v>1270</v>
      </c>
      <c r="M81" s="39"/>
      <c r="N81" s="39" t="s">
        <v>1189</v>
      </c>
      <c r="P81" s="80" t="s">
        <v>49</v>
      </c>
      <c r="Q81" s="39" t="s">
        <v>1739</v>
      </c>
      <c r="R81" s="70" t="s">
        <v>1632</v>
      </c>
      <c r="T81" s="57" t="s">
        <v>64</v>
      </c>
      <c r="U81" s="39"/>
    </row>
    <row r="82" spans="3:22" ht="51" x14ac:dyDescent="0.2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3.75" x14ac:dyDescent="0.2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89.25" x14ac:dyDescent="0.2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51" x14ac:dyDescent="0.2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1" x14ac:dyDescent="0.2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3.75" x14ac:dyDescent="0.2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1" x14ac:dyDescent="0.2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5" x14ac:dyDescent="0.2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76.5" x14ac:dyDescent="0.2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51" x14ac:dyDescent="0.2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8.25" x14ac:dyDescent="0.2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63.75" x14ac:dyDescent="0.2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4.75" x14ac:dyDescent="0.25">
      <c r="C94" s="57" t="s">
        <v>10</v>
      </c>
      <c r="D94" s="58"/>
      <c r="E94" s="58">
        <v>2</v>
      </c>
      <c r="F94" s="58"/>
      <c r="G94" s="57" t="s">
        <v>11</v>
      </c>
      <c r="H94" s="57" t="s">
        <v>12</v>
      </c>
      <c r="I94" s="57">
        <v>31</v>
      </c>
      <c r="J94" s="59" t="s">
        <v>90</v>
      </c>
      <c r="K94" s="57">
        <v>18</v>
      </c>
      <c r="L94" s="39" t="s">
        <v>115</v>
      </c>
      <c r="M94" s="39"/>
      <c r="N94" s="39" t="s">
        <v>116</v>
      </c>
      <c r="O94" s="45"/>
      <c r="Q94" s="39" t="s">
        <v>1780</v>
      </c>
      <c r="R94" s="70" t="s">
        <v>1634</v>
      </c>
      <c r="T94" s="57" t="s">
        <v>69</v>
      </c>
      <c r="U94" s="39"/>
      <c r="V94" s="57" t="s">
        <v>75</v>
      </c>
    </row>
    <row r="95" spans="3:22" ht="76.5" x14ac:dyDescent="0.2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ht="25.5" x14ac:dyDescent="0.25">
      <c r="C96" s="57" t="s">
        <v>1621</v>
      </c>
      <c r="E96" s="57">
        <v>925</v>
      </c>
      <c r="G96" s="57" t="s">
        <v>1622</v>
      </c>
      <c r="H96" s="57" t="s">
        <v>12</v>
      </c>
      <c r="I96" s="57">
        <v>31</v>
      </c>
      <c r="J96" s="57" t="s">
        <v>90</v>
      </c>
      <c r="K96" s="57">
        <v>25</v>
      </c>
      <c r="L96" s="39" t="s">
        <v>1626</v>
      </c>
      <c r="M96" s="39"/>
      <c r="N96" s="39" t="s">
        <v>1624</v>
      </c>
      <c r="Q96" s="39" t="s">
        <v>1780</v>
      </c>
      <c r="R96" s="70" t="s">
        <v>1634</v>
      </c>
      <c r="T96" s="57" t="s">
        <v>69</v>
      </c>
      <c r="U96" s="39"/>
      <c r="V96" s="57" t="s">
        <v>75</v>
      </c>
    </row>
    <row r="97" spans="1:22" ht="51" x14ac:dyDescent="0.25">
      <c r="C97" s="57" t="s">
        <v>10</v>
      </c>
      <c r="D97" s="58"/>
      <c r="E97" s="58">
        <v>5</v>
      </c>
      <c r="F97" s="58"/>
      <c r="G97" s="57" t="s">
        <v>11</v>
      </c>
      <c r="H97" s="57" t="s">
        <v>12</v>
      </c>
      <c r="I97" s="57">
        <v>32</v>
      </c>
      <c r="J97" s="59" t="s">
        <v>90</v>
      </c>
      <c r="K97" s="57">
        <v>19</v>
      </c>
      <c r="L97" s="39" t="s">
        <v>121</v>
      </c>
      <c r="M97" s="39"/>
      <c r="N97" s="39" t="s">
        <v>122</v>
      </c>
      <c r="O97" s="45"/>
      <c r="Q97" s="39" t="s">
        <v>1780</v>
      </c>
      <c r="R97" s="70" t="s">
        <v>1634</v>
      </c>
      <c r="T97" s="57" t="s">
        <v>69</v>
      </c>
      <c r="U97" s="39"/>
      <c r="V97" s="57" t="s">
        <v>75</v>
      </c>
    </row>
    <row r="98" spans="1:22" ht="63.75" x14ac:dyDescent="0.2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8.25" x14ac:dyDescent="0.2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5" x14ac:dyDescent="0.25">
      <c r="C100" s="57" t="s">
        <v>10</v>
      </c>
      <c r="D100" s="58"/>
      <c r="E100" s="58">
        <v>3</v>
      </c>
      <c r="F100" s="58"/>
      <c r="G100" s="57" t="s">
        <v>11</v>
      </c>
      <c r="H100" s="57" t="s">
        <v>0</v>
      </c>
      <c r="I100" s="57">
        <v>33</v>
      </c>
      <c r="J100" s="59" t="s">
        <v>91</v>
      </c>
      <c r="K100" s="57">
        <v>13</v>
      </c>
      <c r="L100" s="39" t="s">
        <v>117</v>
      </c>
      <c r="M100" s="39" t="s">
        <v>118</v>
      </c>
      <c r="N100" s="39" t="s">
        <v>118</v>
      </c>
      <c r="P100" s="80" t="s">
        <v>49</v>
      </c>
      <c r="R100" s="70"/>
      <c r="T100" s="57" t="s">
        <v>64</v>
      </c>
      <c r="U100" s="39"/>
    </row>
    <row r="101" spans="1:22" ht="25.5" x14ac:dyDescent="0.2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7.5" x14ac:dyDescent="0.2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1" x14ac:dyDescent="0.2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5" x14ac:dyDescent="0.2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5" x14ac:dyDescent="0.25">
      <c r="C105" s="57" t="s">
        <v>1167</v>
      </c>
      <c r="E105" s="58">
        <v>589</v>
      </c>
      <c r="G105" s="57" t="s">
        <v>743</v>
      </c>
      <c r="H105" s="57" t="s">
        <v>0</v>
      </c>
      <c r="I105" s="57">
        <v>34</v>
      </c>
      <c r="J105" s="57" t="s">
        <v>518</v>
      </c>
      <c r="K105" s="57">
        <v>1</v>
      </c>
      <c r="L105" s="39" t="s">
        <v>1275</v>
      </c>
      <c r="M105" s="39"/>
      <c r="N105" s="39" t="s">
        <v>1194</v>
      </c>
      <c r="P105" s="80" t="s">
        <v>49</v>
      </c>
      <c r="R105" s="70"/>
      <c r="T105" s="57" t="s">
        <v>64</v>
      </c>
      <c r="U105" s="39"/>
    </row>
    <row r="106" spans="1:22" ht="51" x14ac:dyDescent="0.2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38.25" x14ac:dyDescent="0.2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5" x14ac:dyDescent="0.2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4.75" x14ac:dyDescent="0.2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89.25" x14ac:dyDescent="0.25">
      <c r="C110" s="57" t="s">
        <v>1167</v>
      </c>
      <c r="E110" s="58">
        <v>590</v>
      </c>
      <c r="G110" s="57" t="s">
        <v>743</v>
      </c>
      <c r="H110" s="57" t="s">
        <v>12</v>
      </c>
      <c r="I110" s="57">
        <v>35</v>
      </c>
      <c r="J110" s="57" t="s">
        <v>518</v>
      </c>
      <c r="K110" s="57">
        <v>2</v>
      </c>
      <c r="L110" s="39" t="s">
        <v>1276</v>
      </c>
      <c r="M110" s="39"/>
      <c r="N110" s="39" t="s">
        <v>1195</v>
      </c>
      <c r="Q110" s="39" t="s">
        <v>1780</v>
      </c>
      <c r="R110" s="70" t="s">
        <v>1634</v>
      </c>
      <c r="T110" s="57" t="s">
        <v>69</v>
      </c>
      <c r="U110" s="39"/>
      <c r="V110" s="57" t="s">
        <v>75</v>
      </c>
    </row>
    <row r="111" spans="1:22" ht="51" x14ac:dyDescent="0.2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8.25" x14ac:dyDescent="0.2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5" x14ac:dyDescent="0.25">
      <c r="C113" s="57" t="s">
        <v>742</v>
      </c>
      <c r="E113" s="58">
        <v>309</v>
      </c>
      <c r="G113" s="57" t="s">
        <v>743</v>
      </c>
      <c r="H113" s="57" t="s">
        <v>0</v>
      </c>
      <c r="I113" s="57">
        <v>35</v>
      </c>
      <c r="J113" s="57" t="s">
        <v>518</v>
      </c>
      <c r="K113" s="57">
        <v>19</v>
      </c>
      <c r="L113" s="39" t="s">
        <v>846</v>
      </c>
      <c r="M113" s="39"/>
      <c r="N113" s="39" t="s">
        <v>817</v>
      </c>
      <c r="P113" s="80" t="s">
        <v>49</v>
      </c>
      <c r="R113" s="70"/>
      <c r="T113" s="57" t="s">
        <v>64</v>
      </c>
      <c r="U113" s="39"/>
    </row>
    <row r="114" spans="3:22" ht="51" x14ac:dyDescent="0.2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1" x14ac:dyDescent="0.2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5" x14ac:dyDescent="0.25">
      <c r="C116" s="57" t="s">
        <v>742</v>
      </c>
      <c r="E116" s="58">
        <v>312</v>
      </c>
      <c r="G116" s="57" t="s">
        <v>743</v>
      </c>
      <c r="H116" s="57" t="s">
        <v>0</v>
      </c>
      <c r="I116" s="57">
        <v>37</v>
      </c>
      <c r="J116" s="57" t="s">
        <v>518</v>
      </c>
      <c r="K116" s="57">
        <v>20</v>
      </c>
      <c r="L116" s="39" t="s">
        <v>849</v>
      </c>
      <c r="M116" s="39"/>
      <c r="N116" s="39" t="s">
        <v>811</v>
      </c>
      <c r="P116" s="80" t="s">
        <v>49</v>
      </c>
      <c r="R116" s="70"/>
      <c r="T116" s="57" t="s">
        <v>64</v>
      </c>
      <c r="U116" s="39"/>
    </row>
    <row r="117" spans="3:22" ht="51" x14ac:dyDescent="0.2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6.5" x14ac:dyDescent="0.2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8.25" x14ac:dyDescent="0.2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8.25" x14ac:dyDescent="0.2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38.25" x14ac:dyDescent="0.25">
      <c r="C121" s="57" t="s">
        <v>742</v>
      </c>
      <c r="E121" s="58">
        <v>314</v>
      </c>
      <c r="G121" s="57" t="s">
        <v>743</v>
      </c>
      <c r="H121" s="57" t="s">
        <v>12</v>
      </c>
      <c r="I121" s="57">
        <v>38</v>
      </c>
      <c r="J121" s="57" t="s">
        <v>747</v>
      </c>
      <c r="K121" s="57">
        <v>23</v>
      </c>
      <c r="L121" s="39" t="s">
        <v>851</v>
      </c>
      <c r="M121" s="39"/>
      <c r="N121" s="39" t="s">
        <v>821</v>
      </c>
      <c r="Q121" s="39" t="s">
        <v>1780</v>
      </c>
      <c r="R121" s="70" t="s">
        <v>1634</v>
      </c>
      <c r="T121" s="57" t="s">
        <v>69</v>
      </c>
      <c r="U121" s="39"/>
      <c r="V121" s="57" t="s">
        <v>75</v>
      </c>
    </row>
    <row r="122" spans="3:22" x14ac:dyDescent="0.25">
      <c r="C122" s="57" t="s">
        <v>742</v>
      </c>
      <c r="E122" s="58">
        <v>315</v>
      </c>
      <c r="G122" s="57" t="s">
        <v>743</v>
      </c>
      <c r="H122" s="57" t="s">
        <v>0</v>
      </c>
      <c r="I122" s="57">
        <v>39</v>
      </c>
      <c r="J122" s="57" t="s">
        <v>92</v>
      </c>
      <c r="K122" s="57">
        <v>7</v>
      </c>
      <c r="L122" s="39" t="s">
        <v>852</v>
      </c>
      <c r="M122" s="39"/>
      <c r="N122" s="39" t="s">
        <v>822</v>
      </c>
      <c r="P122" s="80" t="s">
        <v>49</v>
      </c>
      <c r="R122" s="70"/>
      <c r="T122" s="57" t="s">
        <v>64</v>
      </c>
      <c r="U122" s="39"/>
    </row>
    <row r="123" spans="3:22" ht="51" x14ac:dyDescent="0.25">
      <c r="C123" s="57" t="s">
        <v>1125</v>
      </c>
      <c r="E123" s="58">
        <v>554</v>
      </c>
      <c r="G123" s="57" t="s">
        <v>1126</v>
      </c>
      <c r="H123" s="57" t="s">
        <v>0</v>
      </c>
      <c r="I123" s="57">
        <v>39</v>
      </c>
      <c r="J123" s="57" t="s">
        <v>92</v>
      </c>
      <c r="K123" s="57">
        <v>7</v>
      </c>
      <c r="L123" s="39" t="s">
        <v>1142</v>
      </c>
      <c r="M123" s="39"/>
      <c r="N123" s="39" t="s">
        <v>1129</v>
      </c>
      <c r="P123" s="80" t="s">
        <v>49</v>
      </c>
      <c r="R123" s="70"/>
      <c r="T123" s="57" t="s">
        <v>64</v>
      </c>
      <c r="U123" s="39"/>
    </row>
    <row r="124" spans="3:22" ht="127.5" x14ac:dyDescent="0.2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5" x14ac:dyDescent="0.25">
      <c r="C125" s="57" t="s">
        <v>742</v>
      </c>
      <c r="E125" s="58">
        <v>316</v>
      </c>
      <c r="G125" s="57" t="s">
        <v>743</v>
      </c>
      <c r="H125" s="57" t="s">
        <v>0</v>
      </c>
      <c r="I125" s="57">
        <v>39</v>
      </c>
      <c r="J125" s="57" t="s">
        <v>92</v>
      </c>
      <c r="K125" s="57">
        <v>13</v>
      </c>
      <c r="L125" s="39" t="s">
        <v>853</v>
      </c>
      <c r="M125" s="39"/>
      <c r="N125" s="39" t="s">
        <v>811</v>
      </c>
      <c r="P125" s="80" t="s">
        <v>49</v>
      </c>
      <c r="R125" s="70"/>
      <c r="T125" s="57" t="s">
        <v>64</v>
      </c>
      <c r="U125" s="39"/>
    </row>
    <row r="126" spans="3:22" ht="51" x14ac:dyDescent="0.2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8.25" x14ac:dyDescent="0.25">
      <c r="C127" s="57" t="s">
        <v>742</v>
      </c>
      <c r="E127" s="58">
        <v>317</v>
      </c>
      <c r="G127" s="57" t="s">
        <v>743</v>
      </c>
      <c r="H127" s="57" t="s">
        <v>0</v>
      </c>
      <c r="I127" s="57">
        <v>40</v>
      </c>
      <c r="J127" s="57" t="s">
        <v>92</v>
      </c>
      <c r="K127" s="57">
        <v>9</v>
      </c>
      <c r="L127" s="39" t="s">
        <v>854</v>
      </c>
      <c r="M127" s="39"/>
      <c r="N127" s="39" t="s">
        <v>811</v>
      </c>
      <c r="P127" s="80" t="s">
        <v>49</v>
      </c>
      <c r="R127" s="70"/>
      <c r="T127" s="57" t="s">
        <v>64</v>
      </c>
      <c r="U127" s="39"/>
    </row>
    <row r="128" spans="3:22" ht="102" x14ac:dyDescent="0.2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5" x14ac:dyDescent="0.2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1" x14ac:dyDescent="0.2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76.5" x14ac:dyDescent="0.2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3.75" x14ac:dyDescent="0.2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1" x14ac:dyDescent="0.2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6.5" x14ac:dyDescent="0.2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9.25" x14ac:dyDescent="0.2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9.25" x14ac:dyDescent="0.2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5" x14ac:dyDescent="0.2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3.75" x14ac:dyDescent="0.25">
      <c r="C138" s="58" t="s">
        <v>39</v>
      </c>
      <c r="D138" s="58"/>
      <c r="E138" s="58">
        <v>73</v>
      </c>
      <c r="F138" s="58"/>
      <c r="G138" s="58" t="s">
        <v>40</v>
      </c>
      <c r="H138" s="58" t="s">
        <v>12</v>
      </c>
      <c r="I138" s="58">
        <v>42</v>
      </c>
      <c r="J138" s="62" t="s">
        <v>206</v>
      </c>
      <c r="K138" s="58">
        <v>14</v>
      </c>
      <c r="L138" s="39" t="s">
        <v>284</v>
      </c>
      <c r="M138" s="39"/>
      <c r="N138" s="39" t="s">
        <v>285</v>
      </c>
      <c r="O138" s="45"/>
      <c r="P138" s="57" t="s">
        <v>52</v>
      </c>
      <c r="Q138" s="39" t="s">
        <v>1814</v>
      </c>
      <c r="R138" s="72" t="s">
        <v>1637</v>
      </c>
      <c r="T138" s="57" t="s">
        <v>67</v>
      </c>
      <c r="U138" s="63" t="s">
        <v>1771</v>
      </c>
    </row>
    <row r="139" spans="3:22" ht="25.5" x14ac:dyDescent="0.25">
      <c r="C139" s="58" t="s">
        <v>39</v>
      </c>
      <c r="D139" s="58"/>
      <c r="E139" s="58">
        <v>74</v>
      </c>
      <c r="F139" s="58"/>
      <c r="G139" s="58" t="s">
        <v>40</v>
      </c>
      <c r="H139" s="58" t="s">
        <v>12</v>
      </c>
      <c r="I139" s="58">
        <v>42</v>
      </c>
      <c r="J139" s="62" t="s">
        <v>206</v>
      </c>
      <c r="K139" s="58">
        <v>24</v>
      </c>
      <c r="L139" s="39" t="s">
        <v>286</v>
      </c>
      <c r="M139" s="39"/>
      <c r="N139" s="39" t="s">
        <v>287</v>
      </c>
      <c r="O139" s="45"/>
      <c r="P139" s="80" t="s">
        <v>49</v>
      </c>
      <c r="Q139" s="39" t="s">
        <v>1715</v>
      </c>
      <c r="R139" s="72" t="s">
        <v>1637</v>
      </c>
      <c r="T139" s="57" t="s">
        <v>64</v>
      </c>
      <c r="U139" s="39"/>
    </row>
    <row r="140" spans="3:22" ht="38.25" x14ac:dyDescent="0.2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2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5" x14ac:dyDescent="0.2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8.25" x14ac:dyDescent="0.2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7.5" x14ac:dyDescent="0.25">
      <c r="C144" s="57" t="s">
        <v>1365</v>
      </c>
      <c r="E144" s="58">
        <v>685</v>
      </c>
      <c r="G144" s="57" t="s">
        <v>514</v>
      </c>
      <c r="H144" s="57" t="s">
        <v>12</v>
      </c>
      <c r="I144" s="57">
        <v>43</v>
      </c>
      <c r="J144" s="57" t="s">
        <v>210</v>
      </c>
      <c r="K144" s="57">
        <v>3</v>
      </c>
      <c r="L144" s="39" t="s">
        <v>1455</v>
      </c>
      <c r="M144" s="39"/>
      <c r="N144" s="39" t="s">
        <v>1376</v>
      </c>
      <c r="P144" s="80" t="s">
        <v>49</v>
      </c>
      <c r="R144" s="72" t="s">
        <v>1637</v>
      </c>
      <c r="T144" s="57" t="s">
        <v>64</v>
      </c>
      <c r="U144" s="39"/>
    </row>
    <row r="145" spans="3:22" ht="25.5" x14ac:dyDescent="0.25">
      <c r="C145" s="57" t="s">
        <v>368</v>
      </c>
      <c r="E145" s="58">
        <v>148</v>
      </c>
      <c r="G145" s="57" t="s">
        <v>369</v>
      </c>
      <c r="H145" s="57" t="s">
        <v>12</v>
      </c>
      <c r="I145" s="57">
        <v>43</v>
      </c>
      <c r="J145" s="57" t="s">
        <v>379</v>
      </c>
      <c r="K145" s="57">
        <v>8</v>
      </c>
      <c r="L145" s="39" t="s">
        <v>431</v>
      </c>
      <c r="M145" s="39"/>
      <c r="N145" s="39" t="s">
        <v>484</v>
      </c>
      <c r="P145" s="80" t="s">
        <v>49</v>
      </c>
      <c r="Q145" s="39" t="s">
        <v>1715</v>
      </c>
      <c r="R145" s="72" t="s">
        <v>1637</v>
      </c>
      <c r="T145" s="57" t="s">
        <v>64</v>
      </c>
      <c r="U145" s="39"/>
    </row>
    <row r="146" spans="3:22" ht="63.75" x14ac:dyDescent="0.25">
      <c r="C146" s="57" t="s">
        <v>368</v>
      </c>
      <c r="E146" s="58">
        <v>147</v>
      </c>
      <c r="G146" s="57" t="s">
        <v>369</v>
      </c>
      <c r="H146" s="57" t="s">
        <v>12</v>
      </c>
      <c r="I146" s="57">
        <v>43</v>
      </c>
      <c r="J146" s="57" t="s">
        <v>379</v>
      </c>
      <c r="K146" s="57">
        <v>9</v>
      </c>
      <c r="L146" s="39" t="s">
        <v>430</v>
      </c>
      <c r="M146" s="39"/>
      <c r="N146" s="39" t="s">
        <v>483</v>
      </c>
      <c r="P146" s="80" t="s">
        <v>49</v>
      </c>
      <c r="Q146" s="39" t="s">
        <v>1715</v>
      </c>
      <c r="R146" s="72" t="s">
        <v>1637</v>
      </c>
      <c r="T146" s="57" t="s">
        <v>64</v>
      </c>
      <c r="U146" s="39"/>
    </row>
    <row r="147" spans="3:22" ht="25.5" x14ac:dyDescent="0.2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1" x14ac:dyDescent="0.2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5" x14ac:dyDescent="0.2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1" x14ac:dyDescent="0.2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9.25" x14ac:dyDescent="0.25">
      <c r="C151" s="57" t="s">
        <v>1365</v>
      </c>
      <c r="E151" s="58">
        <v>686</v>
      </c>
      <c r="G151" s="57" t="s">
        <v>514</v>
      </c>
      <c r="H151" s="57" t="s">
        <v>0</v>
      </c>
      <c r="I151" s="57">
        <v>44</v>
      </c>
      <c r="J151" s="57" t="s">
        <v>210</v>
      </c>
      <c r="K151" s="57">
        <v>3</v>
      </c>
      <c r="L151" s="39" t="s">
        <v>1456</v>
      </c>
      <c r="M151" s="39"/>
      <c r="N151" s="39" t="s">
        <v>1377</v>
      </c>
      <c r="P151" s="57" t="s">
        <v>50</v>
      </c>
      <c r="Q151" s="39" t="s">
        <v>1770</v>
      </c>
      <c r="R151" s="70"/>
      <c r="T151" s="57" t="s">
        <v>65</v>
      </c>
      <c r="U151" s="39"/>
    </row>
    <row r="152" spans="3:22" ht="38.25" x14ac:dyDescent="0.2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25">
      <c r="C153" s="57" t="s">
        <v>742</v>
      </c>
      <c r="E153" s="58">
        <v>319</v>
      </c>
      <c r="G153" s="57" t="s">
        <v>743</v>
      </c>
      <c r="H153" s="57" t="s">
        <v>0</v>
      </c>
      <c r="I153" s="57">
        <v>44</v>
      </c>
      <c r="J153" s="57" t="s">
        <v>210</v>
      </c>
      <c r="K153" s="57">
        <v>15</v>
      </c>
      <c r="L153" s="39" t="s">
        <v>856</v>
      </c>
      <c r="M153" s="39"/>
      <c r="N153" s="39" t="s">
        <v>811</v>
      </c>
      <c r="P153" s="80" t="s">
        <v>49</v>
      </c>
      <c r="R153" s="70"/>
      <c r="T153" s="57" t="s">
        <v>64</v>
      </c>
      <c r="U153" s="39"/>
    </row>
    <row r="154" spans="3:22" ht="178.5" x14ac:dyDescent="0.2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76.5" x14ac:dyDescent="0.2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ht="25.5" x14ac:dyDescent="0.25">
      <c r="C156" s="57" t="s">
        <v>48</v>
      </c>
      <c r="E156" s="58">
        <v>54</v>
      </c>
      <c r="G156" s="57" t="s">
        <v>27</v>
      </c>
      <c r="H156" s="57" t="s">
        <v>0</v>
      </c>
      <c r="I156" s="57">
        <v>44</v>
      </c>
      <c r="J156" s="57" t="s">
        <v>213</v>
      </c>
      <c r="K156" s="57">
        <v>24</v>
      </c>
      <c r="L156" s="39" t="s">
        <v>214</v>
      </c>
      <c r="M156" s="39"/>
      <c r="N156" s="39" t="s">
        <v>215</v>
      </c>
      <c r="P156" s="57" t="s">
        <v>52</v>
      </c>
      <c r="Q156" s="39" t="s">
        <v>1768</v>
      </c>
      <c r="R156" s="70"/>
      <c r="T156" s="57" t="s">
        <v>64</v>
      </c>
      <c r="U156" s="39"/>
    </row>
    <row r="157" spans="3:22" ht="38.25" x14ac:dyDescent="0.2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25">
      <c r="C158" s="57" t="s">
        <v>513</v>
      </c>
      <c r="E158" s="58">
        <v>201</v>
      </c>
      <c r="G158" s="57" t="s">
        <v>514</v>
      </c>
      <c r="H158" s="57" t="s">
        <v>0</v>
      </c>
      <c r="I158" s="57">
        <v>44</v>
      </c>
      <c r="J158" s="59" t="s">
        <v>213</v>
      </c>
      <c r="K158" s="57">
        <v>31</v>
      </c>
      <c r="L158" s="39" t="s">
        <v>553</v>
      </c>
      <c r="M158" s="39"/>
      <c r="N158" s="39" t="s">
        <v>615</v>
      </c>
      <c r="P158" s="80" t="s">
        <v>49</v>
      </c>
      <c r="R158" s="70"/>
      <c r="T158" s="57" t="s">
        <v>64</v>
      </c>
      <c r="U158" s="39"/>
    </row>
    <row r="159" spans="3:22" ht="153" x14ac:dyDescent="0.2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3.75" x14ac:dyDescent="0.2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5" x14ac:dyDescent="0.25">
      <c r="C161" s="57" t="s">
        <v>1365</v>
      </c>
      <c r="E161" s="58">
        <v>687</v>
      </c>
      <c r="G161" s="57" t="s">
        <v>514</v>
      </c>
      <c r="H161" s="57" t="s">
        <v>12</v>
      </c>
      <c r="I161" s="57">
        <v>45</v>
      </c>
      <c r="J161" s="57" t="s">
        <v>96</v>
      </c>
      <c r="K161" s="57">
        <v>14</v>
      </c>
      <c r="L161" s="39" t="s">
        <v>1457</v>
      </c>
      <c r="M161" s="39"/>
      <c r="N161" s="39" t="s">
        <v>1378</v>
      </c>
      <c r="Q161" s="39" t="s">
        <v>1825</v>
      </c>
      <c r="R161" s="72" t="s">
        <v>1637</v>
      </c>
      <c r="S161" s="44" t="s">
        <v>1826</v>
      </c>
      <c r="T161" s="57" t="s">
        <v>69</v>
      </c>
      <c r="U161" s="39"/>
      <c r="V161" s="57" t="s">
        <v>1718</v>
      </c>
    </row>
    <row r="162" spans="3:22" ht="38.25" x14ac:dyDescent="0.25">
      <c r="C162" s="57" t="s">
        <v>1167</v>
      </c>
      <c r="E162" s="58">
        <v>606</v>
      </c>
      <c r="G162" s="57" t="s">
        <v>743</v>
      </c>
      <c r="H162" s="57" t="s">
        <v>12</v>
      </c>
      <c r="I162" s="57">
        <v>45</v>
      </c>
      <c r="J162" s="57" t="s">
        <v>96</v>
      </c>
      <c r="K162" s="57">
        <v>17</v>
      </c>
      <c r="L162" s="39" t="s">
        <v>1291</v>
      </c>
      <c r="M162" s="39"/>
      <c r="N162" s="39" t="s">
        <v>1206</v>
      </c>
      <c r="Q162" s="39" t="s">
        <v>1825</v>
      </c>
      <c r="R162" s="72" t="s">
        <v>1637</v>
      </c>
      <c r="S162" s="44" t="s">
        <v>1826</v>
      </c>
      <c r="T162" s="57" t="s">
        <v>69</v>
      </c>
      <c r="U162" s="39"/>
      <c r="V162" s="57" t="s">
        <v>56</v>
      </c>
    </row>
    <row r="163" spans="3:22" ht="63.75" x14ac:dyDescent="0.25">
      <c r="C163" s="57" t="s">
        <v>368</v>
      </c>
      <c r="E163" s="58">
        <v>154</v>
      </c>
      <c r="G163" s="57" t="s">
        <v>369</v>
      </c>
      <c r="H163" s="57" t="s">
        <v>12</v>
      </c>
      <c r="I163" s="57">
        <v>45</v>
      </c>
      <c r="J163" s="57" t="s">
        <v>96</v>
      </c>
      <c r="K163" s="57">
        <v>28</v>
      </c>
      <c r="L163" s="39" t="s">
        <v>437</v>
      </c>
      <c r="M163" s="39"/>
      <c r="N163" s="39" t="s">
        <v>490</v>
      </c>
      <c r="P163" s="80" t="s">
        <v>49</v>
      </c>
      <c r="Q163" s="39" t="s">
        <v>1715</v>
      </c>
      <c r="R163" s="72" t="s">
        <v>1637</v>
      </c>
      <c r="T163" s="57" t="s">
        <v>64</v>
      </c>
      <c r="U163" s="39"/>
    </row>
    <row r="164" spans="3:22" ht="165.75" x14ac:dyDescent="0.2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25">
      <c r="C165" s="57" t="s">
        <v>513</v>
      </c>
      <c r="E165" s="58">
        <v>202</v>
      </c>
      <c r="G165" s="57" t="s">
        <v>514</v>
      </c>
      <c r="H165" s="57" t="s">
        <v>0</v>
      </c>
      <c r="I165" s="57">
        <v>46</v>
      </c>
      <c r="J165" s="59" t="s">
        <v>96</v>
      </c>
      <c r="K165" s="57">
        <v>9</v>
      </c>
      <c r="L165" s="39" t="s">
        <v>554</v>
      </c>
      <c r="M165" s="39"/>
      <c r="N165" s="39" t="s">
        <v>615</v>
      </c>
      <c r="P165" s="80" t="s">
        <v>49</v>
      </c>
      <c r="R165" s="70"/>
      <c r="T165" s="57" t="s">
        <v>64</v>
      </c>
      <c r="U165" s="39"/>
    </row>
    <row r="166" spans="3:22" ht="76.5" x14ac:dyDescent="0.2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51" x14ac:dyDescent="0.25">
      <c r="C167" s="57" t="s">
        <v>1167</v>
      </c>
      <c r="E167" s="58">
        <v>607</v>
      </c>
      <c r="G167" s="57" t="s">
        <v>743</v>
      </c>
      <c r="H167" s="57" t="s">
        <v>12</v>
      </c>
      <c r="I167" s="57">
        <v>46</v>
      </c>
      <c r="J167" s="57" t="s">
        <v>96</v>
      </c>
      <c r="K167" s="57">
        <v>14</v>
      </c>
      <c r="L167" s="39" t="s">
        <v>1292</v>
      </c>
      <c r="M167" s="39"/>
      <c r="N167" s="39" t="s">
        <v>1207</v>
      </c>
      <c r="Q167" s="39" t="s">
        <v>1825</v>
      </c>
      <c r="R167" s="70" t="s">
        <v>1636</v>
      </c>
      <c r="S167" s="44" t="s">
        <v>1826</v>
      </c>
      <c r="T167" s="57" t="s">
        <v>69</v>
      </c>
      <c r="U167" s="39"/>
      <c r="V167" s="57" t="s">
        <v>56</v>
      </c>
    </row>
    <row r="168" spans="3:22" ht="76.5" x14ac:dyDescent="0.2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25">
      <c r="C169" s="57" t="s">
        <v>513</v>
      </c>
      <c r="E169" s="58">
        <v>203</v>
      </c>
      <c r="G169" s="57" t="s">
        <v>514</v>
      </c>
      <c r="H169" s="57" t="s">
        <v>0</v>
      </c>
      <c r="I169" s="57">
        <v>46</v>
      </c>
      <c r="J169" s="59" t="s">
        <v>96</v>
      </c>
      <c r="K169" s="57">
        <v>18</v>
      </c>
      <c r="L169" s="39" t="s">
        <v>554</v>
      </c>
      <c r="M169" s="39"/>
      <c r="N169" s="39" t="s">
        <v>615</v>
      </c>
      <c r="P169" s="80" t="s">
        <v>49</v>
      </c>
      <c r="R169" s="70"/>
      <c r="T169" s="57" t="s">
        <v>64</v>
      </c>
      <c r="U169" s="39"/>
    </row>
    <row r="170" spans="3:22" ht="89.25" x14ac:dyDescent="0.2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91.25" x14ac:dyDescent="0.2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5" x14ac:dyDescent="0.2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5" x14ac:dyDescent="0.25">
      <c r="C173" s="57" t="s">
        <v>48</v>
      </c>
      <c r="D173" s="58"/>
      <c r="E173" s="58">
        <v>55</v>
      </c>
      <c r="F173" s="58"/>
      <c r="G173" s="57" t="s">
        <v>27</v>
      </c>
      <c r="H173" s="57" t="s">
        <v>0</v>
      </c>
      <c r="I173" s="57">
        <v>48</v>
      </c>
      <c r="J173" s="57" t="s">
        <v>216</v>
      </c>
      <c r="K173" s="57">
        <v>17</v>
      </c>
      <c r="L173" s="39" t="s">
        <v>217</v>
      </c>
      <c r="M173" s="39"/>
      <c r="N173" s="39" t="s">
        <v>218</v>
      </c>
      <c r="P173" s="57" t="s">
        <v>52</v>
      </c>
      <c r="Q173" s="39" t="s">
        <v>1769</v>
      </c>
      <c r="R173" s="70"/>
      <c r="T173" s="57" t="s">
        <v>64</v>
      </c>
      <c r="U173" s="39"/>
    </row>
    <row r="174" spans="3:22" ht="76.5" x14ac:dyDescent="0.2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38.25" x14ac:dyDescent="0.2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25">
      <c r="C176" s="57" t="s">
        <v>986</v>
      </c>
      <c r="E176" s="58">
        <v>527</v>
      </c>
      <c r="G176" s="57" t="s">
        <v>987</v>
      </c>
      <c r="H176" s="57" t="s">
        <v>0</v>
      </c>
      <c r="I176" s="57">
        <v>48</v>
      </c>
      <c r="J176" s="57" t="s">
        <v>995</v>
      </c>
      <c r="K176" s="57">
        <v>31</v>
      </c>
      <c r="L176" s="39" t="s">
        <v>1073</v>
      </c>
      <c r="M176" s="39"/>
      <c r="N176" s="39" t="s">
        <v>1031</v>
      </c>
      <c r="P176" s="80" t="s">
        <v>49</v>
      </c>
      <c r="R176" s="70"/>
      <c r="T176" s="57" t="s">
        <v>64</v>
      </c>
      <c r="U176" s="39" t="s">
        <v>1767</v>
      </c>
    </row>
    <row r="177" spans="3:22" ht="25.5" customHeight="1" x14ac:dyDescent="0.2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8.25" x14ac:dyDescent="0.2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1" x14ac:dyDescent="0.2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5" x14ac:dyDescent="0.2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8.5" x14ac:dyDescent="0.2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8.5" x14ac:dyDescent="0.2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8.25" x14ac:dyDescent="0.25">
      <c r="C184" s="57" t="s">
        <v>742</v>
      </c>
      <c r="E184" s="58">
        <v>320</v>
      </c>
      <c r="G184" s="57" t="s">
        <v>743</v>
      </c>
      <c r="H184" s="57" t="s">
        <v>12</v>
      </c>
      <c r="I184" s="57">
        <v>50</v>
      </c>
      <c r="J184" s="57" t="s">
        <v>748</v>
      </c>
      <c r="K184" s="57">
        <v>5</v>
      </c>
      <c r="L184" s="39" t="s">
        <v>857</v>
      </c>
      <c r="M184" s="39"/>
      <c r="N184" s="39" t="s">
        <v>823</v>
      </c>
      <c r="P184" s="57" t="s">
        <v>50</v>
      </c>
      <c r="Q184" s="39" t="s">
        <v>1734</v>
      </c>
      <c r="R184" s="70" t="s">
        <v>1636</v>
      </c>
      <c r="T184" s="57" t="s">
        <v>65</v>
      </c>
      <c r="U184" s="39"/>
    </row>
    <row r="185" spans="3:22" ht="89.25" x14ac:dyDescent="0.25">
      <c r="C185" s="57" t="s">
        <v>1365</v>
      </c>
      <c r="E185" s="58">
        <v>691</v>
      </c>
      <c r="G185" s="57" t="s">
        <v>514</v>
      </c>
      <c r="H185" s="57" t="s">
        <v>0</v>
      </c>
      <c r="I185" s="57">
        <v>50</v>
      </c>
      <c r="J185" s="57" t="s">
        <v>748</v>
      </c>
      <c r="K185" s="57">
        <v>8</v>
      </c>
      <c r="L185" s="39" t="s">
        <v>1461</v>
      </c>
      <c r="M185" s="39"/>
      <c r="N185" s="39" t="s">
        <v>1381</v>
      </c>
      <c r="P185" s="80" t="s">
        <v>49</v>
      </c>
      <c r="R185" s="70"/>
      <c r="T185" s="57" t="s">
        <v>64</v>
      </c>
      <c r="U185" s="39"/>
    </row>
    <row r="186" spans="3:22" ht="306" x14ac:dyDescent="0.2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5" x14ac:dyDescent="0.25">
      <c r="C187" s="57" t="s">
        <v>10</v>
      </c>
      <c r="D187" s="58"/>
      <c r="E187" s="58">
        <v>12</v>
      </c>
      <c r="F187" s="58"/>
      <c r="G187" s="57" t="s">
        <v>11</v>
      </c>
      <c r="H187" s="57" t="s">
        <v>12</v>
      </c>
      <c r="I187" s="57">
        <v>50</v>
      </c>
      <c r="J187" s="59" t="s">
        <v>97</v>
      </c>
      <c r="K187" s="57">
        <v>12</v>
      </c>
      <c r="L187" s="39" t="s">
        <v>134</v>
      </c>
      <c r="M187" s="39"/>
      <c r="N187" s="39" t="s">
        <v>135</v>
      </c>
      <c r="P187" s="80" t="s">
        <v>49</v>
      </c>
      <c r="Q187" s="39" t="s">
        <v>1715</v>
      </c>
      <c r="R187" s="70" t="s">
        <v>1636</v>
      </c>
      <c r="T187" s="57" t="s">
        <v>64</v>
      </c>
      <c r="U187" s="39"/>
    </row>
    <row r="188" spans="3:22" ht="15" x14ac:dyDescent="0.25">
      <c r="C188" s="57" t="s">
        <v>513</v>
      </c>
      <c r="E188" s="58">
        <v>204</v>
      </c>
      <c r="G188" s="57" t="s">
        <v>514</v>
      </c>
      <c r="H188" s="57" t="s">
        <v>0</v>
      </c>
      <c r="I188" s="57">
        <v>50</v>
      </c>
      <c r="J188" s="59" t="s">
        <v>97</v>
      </c>
      <c r="K188" s="57">
        <v>12</v>
      </c>
      <c r="L188" s="39" t="s">
        <v>555</v>
      </c>
      <c r="M188" s="39"/>
      <c r="N188" s="39" t="s">
        <v>616</v>
      </c>
      <c r="P188" s="80" t="s">
        <v>49</v>
      </c>
      <c r="Q188" s="36"/>
      <c r="R188" s="81"/>
      <c r="S188" s="79"/>
      <c r="T188" s="80" t="s">
        <v>64</v>
      </c>
      <c r="U188" s="39"/>
    </row>
    <row r="189" spans="3:22" x14ac:dyDescent="0.2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ht="25.5" x14ac:dyDescent="0.2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27.5" x14ac:dyDescent="0.25">
      <c r="C191" s="57" t="s">
        <v>10</v>
      </c>
      <c r="D191" s="58"/>
      <c r="E191" s="58">
        <v>13</v>
      </c>
      <c r="F191" s="58"/>
      <c r="G191" s="57" t="s">
        <v>11</v>
      </c>
      <c r="H191" s="57" t="s">
        <v>12</v>
      </c>
      <c r="I191" s="57">
        <v>50</v>
      </c>
      <c r="J191" s="59" t="s">
        <v>97</v>
      </c>
      <c r="K191" s="57">
        <v>34</v>
      </c>
      <c r="L191" s="39" t="s">
        <v>136</v>
      </c>
      <c r="M191" s="39"/>
      <c r="N191" s="39" t="s">
        <v>137</v>
      </c>
      <c r="O191" s="45"/>
      <c r="Q191" s="39" t="s">
        <v>1758</v>
      </c>
      <c r="R191" s="70" t="s">
        <v>1636</v>
      </c>
      <c r="T191" s="57" t="s">
        <v>69</v>
      </c>
      <c r="U191" s="39"/>
      <c r="V191" s="57" t="s">
        <v>75</v>
      </c>
    </row>
    <row r="192" spans="3:22" ht="51" x14ac:dyDescent="0.25">
      <c r="C192" s="57" t="s">
        <v>1365</v>
      </c>
      <c r="E192" s="58">
        <v>692</v>
      </c>
      <c r="G192" s="57" t="s">
        <v>514</v>
      </c>
      <c r="H192" s="57" t="s">
        <v>12</v>
      </c>
      <c r="I192" s="57">
        <v>50</v>
      </c>
      <c r="J192" s="57" t="s">
        <v>97</v>
      </c>
      <c r="K192" s="57">
        <v>36</v>
      </c>
      <c r="L192" s="39" t="s">
        <v>1462</v>
      </c>
      <c r="M192" s="39"/>
      <c r="N192" s="39" t="s">
        <v>1382</v>
      </c>
      <c r="Q192" s="39" t="s">
        <v>1758</v>
      </c>
      <c r="R192" s="70" t="s">
        <v>1636</v>
      </c>
      <c r="T192" s="57" t="s">
        <v>69</v>
      </c>
      <c r="U192" s="39"/>
      <c r="V192" s="57" t="s">
        <v>75</v>
      </c>
    </row>
    <row r="193" spans="3:22" ht="76.5" x14ac:dyDescent="0.25">
      <c r="C193" s="57" t="s">
        <v>1365</v>
      </c>
      <c r="E193" s="58">
        <v>693</v>
      </c>
      <c r="G193" s="57" t="s">
        <v>514</v>
      </c>
      <c r="H193" s="57" t="s">
        <v>12</v>
      </c>
      <c r="I193" s="57">
        <v>50</v>
      </c>
      <c r="J193" s="57" t="s">
        <v>97</v>
      </c>
      <c r="K193" s="57">
        <v>39</v>
      </c>
      <c r="L193" s="39" t="s">
        <v>1463</v>
      </c>
      <c r="M193" s="39"/>
      <c r="Q193" s="39" t="s">
        <v>1758</v>
      </c>
      <c r="R193" s="70"/>
      <c r="T193" s="57" t="s">
        <v>69</v>
      </c>
      <c r="U193" s="39" t="s">
        <v>1805</v>
      </c>
      <c r="V193" s="57" t="s">
        <v>75</v>
      </c>
    </row>
    <row r="194" spans="3:22" x14ac:dyDescent="0.25">
      <c r="C194" s="57" t="s">
        <v>47</v>
      </c>
      <c r="E194" s="58">
        <v>288</v>
      </c>
      <c r="G194" s="57" t="s">
        <v>710</v>
      </c>
      <c r="H194" s="57" t="s">
        <v>0</v>
      </c>
      <c r="I194" s="57">
        <v>50</v>
      </c>
      <c r="J194" s="57" t="s">
        <v>97</v>
      </c>
      <c r="K194" s="57">
        <v>43</v>
      </c>
      <c r="L194" s="39" t="s">
        <v>729</v>
      </c>
      <c r="M194" s="39"/>
      <c r="N194" s="39" t="s">
        <v>31</v>
      </c>
      <c r="P194" s="80" t="s">
        <v>49</v>
      </c>
      <c r="R194" s="70"/>
      <c r="T194" s="57" t="s">
        <v>64</v>
      </c>
      <c r="U194" s="39"/>
    </row>
    <row r="195" spans="3:22" ht="38.25" x14ac:dyDescent="0.25">
      <c r="C195" s="57" t="s">
        <v>1167</v>
      </c>
      <c r="E195" s="58">
        <v>613</v>
      </c>
      <c r="G195" s="57" t="s">
        <v>743</v>
      </c>
      <c r="H195" s="57" t="s">
        <v>0</v>
      </c>
      <c r="I195" s="57">
        <v>51</v>
      </c>
      <c r="J195" s="57" t="s">
        <v>1173</v>
      </c>
      <c r="K195" s="57">
        <v>1</v>
      </c>
      <c r="L195" s="39" t="s">
        <v>1298</v>
      </c>
      <c r="M195" s="39"/>
      <c r="N195" s="39" t="s">
        <v>1212</v>
      </c>
      <c r="P195" s="57" t="s">
        <v>52</v>
      </c>
      <c r="Q195" s="39" t="s">
        <v>1788</v>
      </c>
      <c r="R195" s="70"/>
      <c r="T195" s="57" t="s">
        <v>64</v>
      </c>
      <c r="U195" s="39" t="s">
        <v>1787</v>
      </c>
    </row>
    <row r="196" spans="3:22" ht="25.5" x14ac:dyDescent="0.25">
      <c r="C196" s="57" t="s">
        <v>513</v>
      </c>
      <c r="D196" s="58"/>
      <c r="E196" s="58">
        <v>205</v>
      </c>
      <c r="F196" s="58"/>
      <c r="G196" s="57" t="s">
        <v>514</v>
      </c>
      <c r="H196" s="57" t="s">
        <v>0</v>
      </c>
      <c r="I196" s="57">
        <v>51</v>
      </c>
      <c r="J196" s="59" t="s">
        <v>97</v>
      </c>
      <c r="K196" s="57">
        <v>4</v>
      </c>
      <c r="L196" s="39" t="s">
        <v>556</v>
      </c>
      <c r="M196" s="39"/>
      <c r="N196" s="39" t="s">
        <v>617</v>
      </c>
      <c r="P196" s="80" t="s">
        <v>49</v>
      </c>
      <c r="Q196" s="36"/>
      <c r="R196" s="81"/>
      <c r="S196" s="79"/>
      <c r="T196" s="80" t="s">
        <v>64</v>
      </c>
      <c r="U196" s="39"/>
    </row>
    <row r="197" spans="3:22" ht="63.75" x14ac:dyDescent="0.2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89.25" x14ac:dyDescent="0.2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9.25" x14ac:dyDescent="0.25">
      <c r="C199" s="57" t="s">
        <v>1365</v>
      </c>
      <c r="E199" s="58">
        <v>694</v>
      </c>
      <c r="G199" s="57" t="s">
        <v>514</v>
      </c>
      <c r="H199" s="57" t="s">
        <v>12</v>
      </c>
      <c r="I199" s="57">
        <v>51</v>
      </c>
      <c r="J199" s="57" t="s">
        <v>98</v>
      </c>
      <c r="K199" s="57">
        <v>8</v>
      </c>
      <c r="L199" s="39" t="s">
        <v>1464</v>
      </c>
      <c r="M199" s="39"/>
      <c r="N199" s="39" t="s">
        <v>1383</v>
      </c>
      <c r="P199" s="57" t="s">
        <v>52</v>
      </c>
      <c r="Q199" s="39" t="s">
        <v>1740</v>
      </c>
      <c r="R199" s="70" t="s">
        <v>1636</v>
      </c>
      <c r="T199" s="57" t="s">
        <v>64</v>
      </c>
      <c r="U199" s="39"/>
    </row>
    <row r="200" spans="3:22" ht="51" x14ac:dyDescent="0.2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204" x14ac:dyDescent="0.2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3.75" x14ac:dyDescent="0.25">
      <c r="C202" s="57" t="s">
        <v>10</v>
      </c>
      <c r="D202" s="58"/>
      <c r="E202" s="58">
        <v>14</v>
      </c>
      <c r="F202" s="58"/>
      <c r="G202" s="57" t="s">
        <v>11</v>
      </c>
      <c r="H202" s="57" t="s">
        <v>12</v>
      </c>
      <c r="I202" s="57">
        <v>51</v>
      </c>
      <c r="J202" s="59" t="s">
        <v>98</v>
      </c>
      <c r="K202" s="57">
        <v>16</v>
      </c>
      <c r="L202" s="39" t="s">
        <v>138</v>
      </c>
      <c r="M202" s="39"/>
      <c r="N202" s="39" t="s">
        <v>139</v>
      </c>
      <c r="O202" s="45"/>
      <c r="P202" s="80" t="s">
        <v>49</v>
      </c>
      <c r="Q202" s="48"/>
      <c r="R202" s="70" t="s">
        <v>1636</v>
      </c>
      <c r="T202" s="57" t="s">
        <v>64</v>
      </c>
      <c r="U202" s="39"/>
    </row>
    <row r="203" spans="3:22" ht="38.25" x14ac:dyDescent="0.25">
      <c r="C203" s="57" t="s">
        <v>368</v>
      </c>
      <c r="E203" s="58">
        <v>150</v>
      </c>
      <c r="G203" s="57" t="s">
        <v>369</v>
      </c>
      <c r="H203" s="57" t="s">
        <v>12</v>
      </c>
      <c r="I203" s="57">
        <v>51</v>
      </c>
      <c r="J203" s="57" t="s">
        <v>98</v>
      </c>
      <c r="K203" s="57">
        <v>18</v>
      </c>
      <c r="L203" s="39" t="s">
        <v>433</v>
      </c>
      <c r="M203" s="39"/>
      <c r="N203" s="39" t="s">
        <v>486</v>
      </c>
      <c r="P203" s="80" t="s">
        <v>49</v>
      </c>
      <c r="Q203" s="39" t="s">
        <v>1715</v>
      </c>
      <c r="R203" s="70" t="s">
        <v>1636</v>
      </c>
      <c r="T203" s="57" t="s">
        <v>64</v>
      </c>
      <c r="U203" s="39"/>
    </row>
    <row r="204" spans="3:22" x14ac:dyDescent="0.2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3.75" x14ac:dyDescent="0.2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8.25" x14ac:dyDescent="0.2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9.25" x14ac:dyDescent="0.25">
      <c r="C207" s="57" t="s">
        <v>1365</v>
      </c>
      <c r="E207" s="58">
        <v>696</v>
      </c>
      <c r="G207" s="57" t="s">
        <v>514</v>
      </c>
      <c r="H207" s="57" t="s">
        <v>0</v>
      </c>
      <c r="I207" s="57">
        <v>51</v>
      </c>
      <c r="J207" s="57" t="s">
        <v>519</v>
      </c>
      <c r="K207" s="57">
        <v>26</v>
      </c>
      <c r="L207" s="39" t="s">
        <v>1466</v>
      </c>
      <c r="M207" s="39"/>
      <c r="N207" s="39" t="s">
        <v>1384</v>
      </c>
      <c r="P207" s="80" t="s">
        <v>49</v>
      </c>
      <c r="R207" s="70"/>
      <c r="T207" s="57" t="s">
        <v>64</v>
      </c>
      <c r="U207" s="39"/>
    </row>
    <row r="208" spans="3:22" ht="38.25" x14ac:dyDescent="0.2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5" x14ac:dyDescent="0.25">
      <c r="C209" s="57" t="s">
        <v>1582</v>
      </c>
      <c r="E209" s="58">
        <v>895</v>
      </c>
      <c r="G209" s="57" t="s">
        <v>1583</v>
      </c>
      <c r="H209" s="57" t="s">
        <v>0</v>
      </c>
      <c r="I209" s="57">
        <v>52</v>
      </c>
      <c r="J209" s="57" t="s">
        <v>519</v>
      </c>
      <c r="K209" s="57">
        <v>2</v>
      </c>
      <c r="L209" s="39" t="s">
        <v>1598</v>
      </c>
      <c r="M209" s="39"/>
      <c r="N209" s="39" t="s">
        <v>1585</v>
      </c>
      <c r="P209" s="80" t="s">
        <v>49</v>
      </c>
      <c r="R209" s="70"/>
      <c r="T209" s="57" t="s">
        <v>64</v>
      </c>
      <c r="U209" s="39"/>
    </row>
    <row r="210" spans="3:22" x14ac:dyDescent="0.25">
      <c r="C210" s="57" t="s">
        <v>742</v>
      </c>
      <c r="E210" s="58">
        <v>324</v>
      </c>
      <c r="G210" s="57" t="s">
        <v>743</v>
      </c>
      <c r="H210" s="57" t="s">
        <v>0</v>
      </c>
      <c r="I210" s="57">
        <v>52</v>
      </c>
      <c r="J210" s="57" t="s">
        <v>519</v>
      </c>
      <c r="K210" s="57">
        <v>7</v>
      </c>
      <c r="L210" s="39" t="s">
        <v>861</v>
      </c>
      <c r="M210" s="39"/>
      <c r="N210" s="39" t="s">
        <v>811</v>
      </c>
      <c r="P210" s="80" t="s">
        <v>49</v>
      </c>
      <c r="R210" s="70"/>
      <c r="T210" s="57" t="s">
        <v>64</v>
      </c>
      <c r="U210" s="39"/>
    </row>
    <row r="211" spans="3:22" ht="76.5" x14ac:dyDescent="0.2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5" x14ac:dyDescent="0.25">
      <c r="C212" s="57" t="s">
        <v>1365</v>
      </c>
      <c r="E212" s="58">
        <v>697</v>
      </c>
      <c r="G212" s="57" t="s">
        <v>514</v>
      </c>
      <c r="H212" s="57" t="s">
        <v>12</v>
      </c>
      <c r="I212" s="57">
        <v>52</v>
      </c>
      <c r="J212" s="57" t="s">
        <v>1173</v>
      </c>
      <c r="K212" s="57">
        <v>21</v>
      </c>
      <c r="L212" s="39" t="s">
        <v>1467</v>
      </c>
      <c r="M212" s="39"/>
      <c r="N212" s="39" t="s">
        <v>1385</v>
      </c>
      <c r="Q212" s="39" t="s">
        <v>1759</v>
      </c>
      <c r="R212" s="72" t="s">
        <v>1637</v>
      </c>
      <c r="T212" s="57" t="s">
        <v>69</v>
      </c>
      <c r="U212" s="39"/>
      <c r="V212" s="57" t="s">
        <v>56</v>
      </c>
    </row>
    <row r="213" spans="3:22" ht="38.25" x14ac:dyDescent="0.25">
      <c r="C213" s="57" t="s">
        <v>1365</v>
      </c>
      <c r="E213" s="58">
        <v>698</v>
      </c>
      <c r="G213" s="57" t="s">
        <v>514</v>
      </c>
      <c r="H213" s="57" t="s">
        <v>12</v>
      </c>
      <c r="I213" s="57">
        <v>52</v>
      </c>
      <c r="J213" s="57" t="s">
        <v>1173</v>
      </c>
      <c r="K213" s="57">
        <v>21</v>
      </c>
      <c r="L213" s="39" t="s">
        <v>1468</v>
      </c>
      <c r="M213" s="39"/>
      <c r="Q213" s="39" t="s">
        <v>1759</v>
      </c>
      <c r="R213" s="72" t="s">
        <v>1637</v>
      </c>
      <c r="T213" s="57" t="s">
        <v>69</v>
      </c>
      <c r="U213" s="39"/>
      <c r="V213" s="57" t="s">
        <v>56</v>
      </c>
    </row>
    <row r="214" spans="3:22" ht="25.5" x14ac:dyDescent="0.2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38.25" x14ac:dyDescent="0.25">
      <c r="C215" s="57" t="s">
        <v>1365</v>
      </c>
      <c r="E215" s="58">
        <v>699</v>
      </c>
      <c r="G215" s="57" t="s">
        <v>514</v>
      </c>
      <c r="H215" s="57" t="s">
        <v>12</v>
      </c>
      <c r="I215" s="57">
        <v>53</v>
      </c>
      <c r="J215" s="57" t="s">
        <v>749</v>
      </c>
      <c r="K215" s="57">
        <v>31</v>
      </c>
      <c r="L215" s="39" t="s">
        <v>1469</v>
      </c>
      <c r="M215" s="39"/>
      <c r="N215" s="39" t="s">
        <v>1386</v>
      </c>
      <c r="P215" s="57" t="s">
        <v>52</v>
      </c>
      <c r="Q215" s="39" t="s">
        <v>1782</v>
      </c>
      <c r="R215" s="72" t="s">
        <v>1637</v>
      </c>
      <c r="T215" s="57" t="s">
        <v>64</v>
      </c>
      <c r="U215" s="39"/>
    </row>
    <row r="216" spans="3:22" ht="38.25" x14ac:dyDescent="0.25">
      <c r="C216" s="57" t="s">
        <v>1075</v>
      </c>
      <c r="E216" s="58">
        <v>532</v>
      </c>
      <c r="G216" s="57" t="s">
        <v>1076</v>
      </c>
      <c r="H216" s="57" t="s">
        <v>0</v>
      </c>
      <c r="I216" s="57">
        <v>53</v>
      </c>
      <c r="J216" s="57" t="s">
        <v>749</v>
      </c>
      <c r="K216" s="57">
        <v>33</v>
      </c>
      <c r="L216" s="39" t="s">
        <v>1109</v>
      </c>
      <c r="M216" s="39"/>
      <c r="N216" s="39" t="s">
        <v>1088</v>
      </c>
      <c r="P216" s="80" t="s">
        <v>49</v>
      </c>
      <c r="R216" s="70"/>
      <c r="T216" s="57" t="s">
        <v>64</v>
      </c>
      <c r="U216" s="39"/>
    </row>
    <row r="217" spans="3:22" ht="89.25" x14ac:dyDescent="0.25">
      <c r="C217" s="57" t="s">
        <v>1365</v>
      </c>
      <c r="E217" s="58">
        <v>700</v>
      </c>
      <c r="G217" s="57" t="s">
        <v>514</v>
      </c>
      <c r="H217" s="57" t="s">
        <v>0</v>
      </c>
      <c r="I217" s="57">
        <v>53</v>
      </c>
      <c r="J217" s="57" t="s">
        <v>749</v>
      </c>
      <c r="K217" s="57">
        <v>33</v>
      </c>
      <c r="L217" s="39" t="s">
        <v>1461</v>
      </c>
      <c r="M217" s="39"/>
      <c r="N217" s="39" t="s">
        <v>1387</v>
      </c>
      <c r="P217" s="80" t="s">
        <v>49</v>
      </c>
      <c r="R217" s="70"/>
      <c r="T217" s="57" t="s">
        <v>64</v>
      </c>
      <c r="U217" s="39"/>
    </row>
    <row r="218" spans="3:22" ht="89.25" x14ac:dyDescent="0.25">
      <c r="C218" s="57" t="s">
        <v>1365</v>
      </c>
      <c r="E218" s="58">
        <v>701</v>
      </c>
      <c r="G218" s="57" t="s">
        <v>514</v>
      </c>
      <c r="H218" s="57" t="s">
        <v>0</v>
      </c>
      <c r="I218" s="57">
        <v>54</v>
      </c>
      <c r="J218" s="57" t="s">
        <v>749</v>
      </c>
      <c r="K218" s="57">
        <v>1</v>
      </c>
      <c r="L218" s="39" t="s">
        <v>1461</v>
      </c>
      <c r="M218" s="39"/>
      <c r="N218" s="39" t="s">
        <v>1388</v>
      </c>
      <c r="P218" s="80" t="s">
        <v>49</v>
      </c>
      <c r="R218" s="70"/>
      <c r="T218" s="57" t="s">
        <v>64</v>
      </c>
      <c r="U218" s="39"/>
    </row>
    <row r="219" spans="3:22" x14ac:dyDescent="0.25">
      <c r="C219" s="57" t="s">
        <v>1365</v>
      </c>
      <c r="E219" s="58">
        <v>702</v>
      </c>
      <c r="G219" s="57" t="s">
        <v>514</v>
      </c>
      <c r="H219" s="57" t="s">
        <v>0</v>
      </c>
      <c r="I219" s="57">
        <v>54</v>
      </c>
      <c r="J219" s="57" t="s">
        <v>749</v>
      </c>
      <c r="K219" s="57">
        <v>12</v>
      </c>
      <c r="L219" s="39" t="s">
        <v>1461</v>
      </c>
      <c r="M219" s="39"/>
      <c r="N219" s="39" t="s">
        <v>1389</v>
      </c>
      <c r="P219" s="57" t="s">
        <v>49</v>
      </c>
      <c r="R219" s="70"/>
      <c r="T219" s="57" t="s">
        <v>64</v>
      </c>
      <c r="U219" s="39"/>
    </row>
    <row r="220" spans="3:22" x14ac:dyDescent="0.25">
      <c r="C220" s="57" t="s">
        <v>1365</v>
      </c>
      <c r="E220" s="58">
        <v>703</v>
      </c>
      <c r="G220" s="57" t="s">
        <v>514</v>
      </c>
      <c r="H220" s="57" t="s">
        <v>0</v>
      </c>
      <c r="I220" s="57">
        <v>54</v>
      </c>
      <c r="J220" s="57" t="s">
        <v>749</v>
      </c>
      <c r="K220" s="57">
        <v>15</v>
      </c>
      <c r="L220" s="39" t="s">
        <v>1461</v>
      </c>
      <c r="M220" s="39"/>
      <c r="N220" s="39" t="s">
        <v>1390</v>
      </c>
      <c r="P220" s="57" t="s">
        <v>49</v>
      </c>
      <c r="R220" s="70"/>
      <c r="T220" s="57" t="s">
        <v>64</v>
      </c>
      <c r="U220" s="39"/>
    </row>
    <row r="221" spans="3:22" ht="25.5" x14ac:dyDescent="0.25">
      <c r="C221" s="57" t="s">
        <v>742</v>
      </c>
      <c r="E221" s="58">
        <v>325</v>
      </c>
      <c r="G221" s="57" t="s">
        <v>743</v>
      </c>
      <c r="H221" s="57" t="s">
        <v>0</v>
      </c>
      <c r="I221" s="57">
        <v>55</v>
      </c>
      <c r="J221" s="57" t="s">
        <v>749</v>
      </c>
      <c r="K221" s="57">
        <v>2</v>
      </c>
      <c r="L221" s="39" t="s">
        <v>862</v>
      </c>
      <c r="M221" s="39"/>
      <c r="N221" s="39" t="s">
        <v>811</v>
      </c>
      <c r="P221" s="80" t="s">
        <v>49</v>
      </c>
      <c r="R221" s="70"/>
      <c r="T221" s="57" t="s">
        <v>64</v>
      </c>
      <c r="U221" s="39"/>
    </row>
    <row r="222" spans="3:22" ht="63.75" x14ac:dyDescent="0.2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51" x14ac:dyDescent="0.25">
      <c r="C223" s="57" t="s">
        <v>1075</v>
      </c>
      <c r="E223" s="58">
        <v>533</v>
      </c>
      <c r="G223" s="57" t="s">
        <v>1076</v>
      </c>
      <c r="H223" s="57" t="s">
        <v>0</v>
      </c>
      <c r="I223" s="57">
        <v>55</v>
      </c>
      <c r="J223" s="57" t="s">
        <v>993</v>
      </c>
      <c r="K223" s="57">
        <v>11</v>
      </c>
      <c r="L223" s="39" t="s">
        <v>1110</v>
      </c>
      <c r="M223" s="39"/>
      <c r="N223" s="39" t="s">
        <v>1089</v>
      </c>
      <c r="P223" s="57" t="s">
        <v>50</v>
      </c>
      <c r="Q223" s="39" t="s">
        <v>1789</v>
      </c>
      <c r="R223" s="70"/>
      <c r="T223" s="57" t="s">
        <v>65</v>
      </c>
      <c r="U223" s="39"/>
    </row>
    <row r="224" spans="3:22" ht="51" x14ac:dyDescent="0.2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27.5" x14ac:dyDescent="0.2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6.5" x14ac:dyDescent="0.2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89.25" x14ac:dyDescent="0.2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7.75" x14ac:dyDescent="0.2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89.25" x14ac:dyDescent="0.2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5" x14ac:dyDescent="0.25">
      <c r="C230" s="57" t="s">
        <v>1365</v>
      </c>
      <c r="E230" s="58">
        <v>704</v>
      </c>
      <c r="G230" s="57" t="s">
        <v>514</v>
      </c>
      <c r="H230" s="57" t="s">
        <v>12</v>
      </c>
      <c r="I230" s="57">
        <v>56</v>
      </c>
      <c r="J230" s="57" t="s">
        <v>1366</v>
      </c>
      <c r="K230" s="57">
        <v>7</v>
      </c>
      <c r="L230" s="39" t="s">
        <v>1470</v>
      </c>
      <c r="M230" s="39"/>
      <c r="N230" s="39" t="s">
        <v>1391</v>
      </c>
      <c r="P230" s="57" t="s">
        <v>52</v>
      </c>
      <c r="Q230" s="39" t="s">
        <v>1782</v>
      </c>
      <c r="R230" s="72" t="s">
        <v>1637</v>
      </c>
      <c r="T230" s="57" t="s">
        <v>64</v>
      </c>
      <c r="U230" s="39"/>
    </row>
    <row r="231" spans="3:22" ht="38.25" x14ac:dyDescent="0.25">
      <c r="C231" s="57" t="s">
        <v>513</v>
      </c>
      <c r="E231" s="58">
        <v>208</v>
      </c>
      <c r="G231" s="57" t="s">
        <v>514</v>
      </c>
      <c r="H231" s="57" t="s">
        <v>12</v>
      </c>
      <c r="I231" s="57">
        <v>57</v>
      </c>
      <c r="J231" s="57" t="s">
        <v>520</v>
      </c>
      <c r="K231" s="57">
        <v>11</v>
      </c>
      <c r="L231" s="39" t="s">
        <v>559</v>
      </c>
      <c r="M231" s="39"/>
      <c r="N231" s="39" t="s">
        <v>620</v>
      </c>
      <c r="P231" s="80" t="s">
        <v>49</v>
      </c>
      <c r="Q231" s="39" t="s">
        <v>1715</v>
      </c>
      <c r="R231" s="70" t="s">
        <v>1638</v>
      </c>
      <c r="T231" s="57" t="s">
        <v>64</v>
      </c>
      <c r="U231" s="39"/>
    </row>
    <row r="232" spans="3:22" ht="408" x14ac:dyDescent="0.2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8.25" x14ac:dyDescent="0.2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5" x14ac:dyDescent="0.2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8.25" x14ac:dyDescent="0.2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5" x14ac:dyDescent="0.25">
      <c r="C236" s="57" t="s">
        <v>1365</v>
      </c>
      <c r="E236" s="58">
        <v>705</v>
      </c>
      <c r="G236" s="57" t="s">
        <v>514</v>
      </c>
      <c r="H236" s="57" t="s">
        <v>12</v>
      </c>
      <c r="I236" s="57">
        <v>57</v>
      </c>
      <c r="J236" s="57" t="s">
        <v>99</v>
      </c>
      <c r="K236" s="57">
        <v>17</v>
      </c>
      <c r="L236" s="39" t="s">
        <v>1471</v>
      </c>
      <c r="M236" s="39"/>
      <c r="Q236" s="39" t="s">
        <v>1759</v>
      </c>
      <c r="R236" s="70" t="s">
        <v>1638</v>
      </c>
      <c r="T236" s="57" t="s">
        <v>69</v>
      </c>
      <c r="U236" s="39"/>
      <c r="V236" s="57" t="s">
        <v>56</v>
      </c>
    </row>
    <row r="237" spans="3:22" ht="51" x14ac:dyDescent="0.2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2" x14ac:dyDescent="0.25">
      <c r="C238" s="57" t="s">
        <v>1365</v>
      </c>
      <c r="E238" s="58">
        <v>706</v>
      </c>
      <c r="G238" s="57" t="s">
        <v>514</v>
      </c>
      <c r="H238" s="57" t="s">
        <v>0</v>
      </c>
      <c r="I238" s="57">
        <v>57</v>
      </c>
      <c r="J238" s="57" t="s">
        <v>99</v>
      </c>
      <c r="K238" s="57">
        <v>18</v>
      </c>
      <c r="L238" s="39" t="s">
        <v>1472</v>
      </c>
      <c r="M238" s="39"/>
      <c r="N238" s="39" t="s">
        <v>1392</v>
      </c>
      <c r="P238" s="57" t="s">
        <v>49</v>
      </c>
      <c r="R238" s="70"/>
      <c r="T238" s="57" t="s">
        <v>64</v>
      </c>
      <c r="U238" s="39"/>
    </row>
    <row r="239" spans="3:22" ht="63.75" x14ac:dyDescent="0.2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1766</v>
      </c>
      <c r="V239" s="57" t="s">
        <v>56</v>
      </c>
    </row>
    <row r="240" spans="3:22" ht="51" x14ac:dyDescent="0.25">
      <c r="C240" s="57" t="s">
        <v>1365</v>
      </c>
      <c r="E240" s="58">
        <v>707</v>
      </c>
      <c r="G240" s="57" t="s">
        <v>514</v>
      </c>
      <c r="H240" s="57" t="s">
        <v>12</v>
      </c>
      <c r="I240" s="57">
        <v>58</v>
      </c>
      <c r="J240" s="57" t="s">
        <v>99</v>
      </c>
      <c r="K240" s="57">
        <v>1</v>
      </c>
      <c r="L240" s="39" t="s">
        <v>1473</v>
      </c>
      <c r="M240" s="39"/>
      <c r="Q240" s="39" t="s">
        <v>1716</v>
      </c>
      <c r="R240" s="70" t="s">
        <v>1638</v>
      </c>
      <c r="T240" s="57" t="s">
        <v>69</v>
      </c>
      <c r="U240" s="39" t="s">
        <v>1766</v>
      </c>
      <c r="V240" s="57" t="s">
        <v>56</v>
      </c>
    </row>
    <row r="241" spans="3:22" ht="76.5" x14ac:dyDescent="0.2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14.75" x14ac:dyDescent="0.2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9.25" x14ac:dyDescent="0.2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5" x14ac:dyDescent="0.2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3.75" x14ac:dyDescent="0.25">
      <c r="C245" s="57" t="s">
        <v>1365</v>
      </c>
      <c r="E245" s="58">
        <v>708</v>
      </c>
      <c r="G245" s="57" t="s">
        <v>514</v>
      </c>
      <c r="H245" s="57" t="s">
        <v>12</v>
      </c>
      <c r="I245" s="57">
        <v>58</v>
      </c>
      <c r="J245" s="57" t="s">
        <v>398</v>
      </c>
      <c r="K245" s="57">
        <v>9</v>
      </c>
      <c r="L245" s="39" t="s">
        <v>1474</v>
      </c>
      <c r="M245" s="39"/>
      <c r="R245" s="70"/>
      <c r="T245" s="57" t="s">
        <v>69</v>
      </c>
      <c r="U245" s="39" t="s">
        <v>1806</v>
      </c>
      <c r="V245" s="57" t="s">
        <v>56</v>
      </c>
    </row>
    <row r="246" spans="3:22" ht="38.25" x14ac:dyDescent="0.25">
      <c r="C246" s="57" t="s">
        <v>368</v>
      </c>
      <c r="E246" s="58">
        <v>181</v>
      </c>
      <c r="G246" s="57" t="s">
        <v>369</v>
      </c>
      <c r="H246" s="57" t="s">
        <v>0</v>
      </c>
      <c r="I246" s="57">
        <v>58</v>
      </c>
      <c r="J246" s="57" t="s">
        <v>398</v>
      </c>
      <c r="K246" s="57">
        <v>11</v>
      </c>
      <c r="L246" s="39" t="s">
        <v>460</v>
      </c>
      <c r="M246" s="39"/>
      <c r="N246" s="39" t="s">
        <v>510</v>
      </c>
      <c r="P246" s="80" t="s">
        <v>49</v>
      </c>
      <c r="R246" s="70"/>
      <c r="T246" s="57" t="s">
        <v>64</v>
      </c>
      <c r="U246" s="39"/>
    </row>
    <row r="247" spans="3:22" ht="51" x14ac:dyDescent="0.2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3.75" x14ac:dyDescent="0.2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8.25" x14ac:dyDescent="0.2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3.75" x14ac:dyDescent="0.2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5" x14ac:dyDescent="0.25">
      <c r="C251" s="57" t="s">
        <v>39</v>
      </c>
      <c r="D251" s="58"/>
      <c r="E251" s="58">
        <v>77</v>
      </c>
      <c r="F251" s="58"/>
      <c r="G251" s="57" t="s">
        <v>40</v>
      </c>
      <c r="H251" s="63" t="s">
        <v>12</v>
      </c>
      <c r="I251" s="63">
        <v>58</v>
      </c>
      <c r="J251" s="64" t="s">
        <v>224</v>
      </c>
      <c r="K251" s="63">
        <v>19</v>
      </c>
      <c r="L251" s="39" t="s">
        <v>292</v>
      </c>
      <c r="M251" s="39"/>
      <c r="N251" s="39" t="s">
        <v>293</v>
      </c>
      <c r="O251" s="39"/>
      <c r="Q251" s="39" t="s">
        <v>1758</v>
      </c>
      <c r="R251" s="70" t="s">
        <v>1638</v>
      </c>
      <c r="T251" s="57" t="s">
        <v>69</v>
      </c>
      <c r="U251" s="39"/>
      <c r="V251" s="57" t="s">
        <v>75</v>
      </c>
    </row>
    <row r="252" spans="3:22" ht="51" x14ac:dyDescent="0.25">
      <c r="C252" s="57" t="s">
        <v>368</v>
      </c>
      <c r="E252" s="58">
        <v>155</v>
      </c>
      <c r="G252" s="57" t="s">
        <v>369</v>
      </c>
      <c r="H252" s="57" t="s">
        <v>12</v>
      </c>
      <c r="I252" s="57">
        <v>58</v>
      </c>
      <c r="J252" s="57" t="s">
        <v>383</v>
      </c>
      <c r="K252" s="57">
        <v>21</v>
      </c>
      <c r="L252" s="39" t="s">
        <v>438</v>
      </c>
      <c r="M252" s="39"/>
      <c r="N252" s="39" t="s">
        <v>491</v>
      </c>
      <c r="P252" s="80" t="s">
        <v>49</v>
      </c>
      <c r="Q252" s="53" t="s">
        <v>1715</v>
      </c>
      <c r="R252" s="70" t="s">
        <v>1638</v>
      </c>
      <c r="T252" s="57" t="s">
        <v>64</v>
      </c>
      <c r="U252" s="39"/>
    </row>
    <row r="253" spans="3:22" ht="38.25" x14ac:dyDescent="0.25">
      <c r="C253" s="57" t="s">
        <v>1365</v>
      </c>
      <c r="E253" s="58">
        <v>709</v>
      </c>
      <c r="G253" s="57" t="s">
        <v>514</v>
      </c>
      <c r="H253" s="57" t="s">
        <v>12</v>
      </c>
      <c r="I253" s="57">
        <v>58</v>
      </c>
      <c r="J253" s="57" t="s">
        <v>224</v>
      </c>
      <c r="K253" s="57">
        <v>23</v>
      </c>
      <c r="L253" s="39" t="s">
        <v>1475</v>
      </c>
      <c r="M253" s="39"/>
      <c r="N253" s="39" t="s">
        <v>1393</v>
      </c>
      <c r="Q253" s="39" t="s">
        <v>1758</v>
      </c>
      <c r="R253" s="70" t="s">
        <v>1638</v>
      </c>
      <c r="T253" s="57" t="s">
        <v>69</v>
      </c>
      <c r="U253" s="39"/>
      <c r="V253" s="57" t="s">
        <v>75</v>
      </c>
    </row>
    <row r="254" spans="3:22" ht="63.75" x14ac:dyDescent="0.2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8.25" x14ac:dyDescent="0.25">
      <c r="C255" s="57" t="s">
        <v>1167</v>
      </c>
      <c r="E255" s="58">
        <v>616</v>
      </c>
      <c r="G255" s="57" t="s">
        <v>743</v>
      </c>
      <c r="H255" s="57" t="s">
        <v>0</v>
      </c>
      <c r="I255" s="57">
        <v>58</v>
      </c>
      <c r="J255" s="57" t="s">
        <v>224</v>
      </c>
      <c r="K255" s="57">
        <v>26</v>
      </c>
      <c r="L255" s="39" t="s">
        <v>1301</v>
      </c>
      <c r="M255" s="39"/>
      <c r="N255" s="39" t="s">
        <v>1213</v>
      </c>
      <c r="P255" s="57" t="s">
        <v>49</v>
      </c>
      <c r="R255" s="70"/>
      <c r="T255" s="57" t="s">
        <v>64</v>
      </c>
      <c r="U255" s="39"/>
    </row>
    <row r="256" spans="3:22" ht="89.25" x14ac:dyDescent="0.2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1" x14ac:dyDescent="0.2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3.75" x14ac:dyDescent="0.25">
      <c r="C258" s="57" t="s">
        <v>1167</v>
      </c>
      <c r="E258" s="58">
        <v>617</v>
      </c>
      <c r="G258" s="57" t="s">
        <v>743</v>
      </c>
      <c r="H258" s="57" t="s">
        <v>12</v>
      </c>
      <c r="I258" s="57">
        <v>58</v>
      </c>
      <c r="J258" s="57" t="s">
        <v>224</v>
      </c>
      <c r="K258" s="57">
        <v>33</v>
      </c>
      <c r="L258" s="39" t="s">
        <v>1302</v>
      </c>
      <c r="M258" s="39"/>
      <c r="N258" s="39" t="s">
        <v>1214</v>
      </c>
      <c r="R258" s="70"/>
      <c r="T258" s="57" t="s">
        <v>69</v>
      </c>
      <c r="U258" s="39" t="s">
        <v>1807</v>
      </c>
      <c r="V258" s="57" t="s">
        <v>56</v>
      </c>
    </row>
    <row r="259" spans="3:22" ht="25.5" x14ac:dyDescent="0.2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5" x14ac:dyDescent="0.2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9.25" x14ac:dyDescent="0.2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5" x14ac:dyDescent="0.2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2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ht="25.5" x14ac:dyDescent="0.2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25">
      <c r="C265" s="57" t="s">
        <v>1365</v>
      </c>
      <c r="E265" s="58">
        <v>710</v>
      </c>
      <c r="G265" s="57" t="s">
        <v>514</v>
      </c>
      <c r="H265" s="57" t="s">
        <v>0</v>
      </c>
      <c r="I265" s="57">
        <v>59</v>
      </c>
      <c r="J265" s="57" t="s">
        <v>1174</v>
      </c>
      <c r="K265" s="57">
        <v>4</v>
      </c>
      <c r="L265" s="39" t="s">
        <v>1476</v>
      </c>
      <c r="M265" s="39"/>
      <c r="N265" s="39" t="s">
        <v>1394</v>
      </c>
      <c r="P265" s="80" t="s">
        <v>49</v>
      </c>
      <c r="R265" s="70"/>
      <c r="T265" s="57" t="s">
        <v>64</v>
      </c>
      <c r="U265" s="39"/>
    </row>
    <row r="266" spans="3:22" ht="76.5" x14ac:dyDescent="0.2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102" x14ac:dyDescent="0.2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38.25" x14ac:dyDescent="0.25">
      <c r="C268" s="57" t="s">
        <v>1167</v>
      </c>
      <c r="E268" s="58">
        <v>621</v>
      </c>
      <c r="G268" s="57" t="s">
        <v>743</v>
      </c>
      <c r="H268" s="57" t="s">
        <v>12</v>
      </c>
      <c r="I268" s="57">
        <v>60</v>
      </c>
      <c r="J268" s="57" t="s">
        <v>100</v>
      </c>
      <c r="K268" s="57">
        <v>6</v>
      </c>
      <c r="L268" s="39" t="s">
        <v>1306</v>
      </c>
      <c r="M268" s="39"/>
      <c r="N268" s="39" t="s">
        <v>13</v>
      </c>
      <c r="P268" s="80" t="s">
        <v>49</v>
      </c>
      <c r="Q268" s="39" t="s">
        <v>1715</v>
      </c>
      <c r="R268" s="70" t="s">
        <v>1638</v>
      </c>
      <c r="T268" s="57" t="s">
        <v>64</v>
      </c>
      <c r="U268" s="39"/>
    </row>
    <row r="269" spans="3:22" ht="76.5" x14ac:dyDescent="0.2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8.25" x14ac:dyDescent="0.2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5" x14ac:dyDescent="0.2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5" x14ac:dyDescent="0.2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5" x14ac:dyDescent="0.2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63.75" x14ac:dyDescent="0.2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38.25" x14ac:dyDescent="0.2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1" x14ac:dyDescent="0.25">
      <c r="C276" s="57" t="s">
        <v>1152</v>
      </c>
      <c r="E276" s="58">
        <v>571</v>
      </c>
      <c r="G276" s="57" t="s">
        <v>743</v>
      </c>
      <c r="H276" s="57" t="s">
        <v>0</v>
      </c>
      <c r="I276" s="57">
        <v>60</v>
      </c>
      <c r="J276" s="57" t="s">
        <v>102</v>
      </c>
      <c r="K276" s="57">
        <v>25</v>
      </c>
      <c r="L276" s="39" t="s">
        <v>1164</v>
      </c>
      <c r="M276" s="39"/>
      <c r="N276" s="39" t="s">
        <v>1158</v>
      </c>
      <c r="P276" s="57" t="s">
        <v>52</v>
      </c>
      <c r="Q276" s="39" t="s">
        <v>1774</v>
      </c>
      <c r="R276" s="70"/>
      <c r="T276" s="57" t="s">
        <v>64</v>
      </c>
      <c r="U276" s="39"/>
    </row>
    <row r="277" spans="3:22" ht="51" x14ac:dyDescent="0.2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51" x14ac:dyDescent="0.25">
      <c r="C278" s="57" t="s">
        <v>10</v>
      </c>
      <c r="D278" s="58"/>
      <c r="E278" s="58">
        <v>22</v>
      </c>
      <c r="F278" s="58"/>
      <c r="G278" s="57" t="s">
        <v>11</v>
      </c>
      <c r="H278" s="57" t="s">
        <v>12</v>
      </c>
      <c r="I278" s="57">
        <v>61</v>
      </c>
      <c r="J278" s="59" t="s">
        <v>103</v>
      </c>
      <c r="K278" s="57">
        <v>16</v>
      </c>
      <c r="L278" s="39" t="s">
        <v>154</v>
      </c>
      <c r="M278" s="39"/>
      <c r="N278" s="39" t="s">
        <v>155</v>
      </c>
      <c r="O278" s="39"/>
      <c r="P278" s="57" t="s">
        <v>52</v>
      </c>
      <c r="Q278" s="39" t="s">
        <v>1815</v>
      </c>
      <c r="R278" s="70" t="s">
        <v>1638</v>
      </c>
      <c r="T278" s="57" t="s">
        <v>64</v>
      </c>
      <c r="U278" s="39"/>
    </row>
    <row r="279" spans="3:22" ht="63.75" x14ac:dyDescent="0.2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2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25">
      <c r="C281" s="57" t="s">
        <v>1582</v>
      </c>
      <c r="E281" s="58">
        <v>897</v>
      </c>
      <c r="G281" s="57" t="s">
        <v>1583</v>
      </c>
      <c r="H281" s="57" t="s">
        <v>0</v>
      </c>
      <c r="I281" s="57">
        <v>61</v>
      </c>
      <c r="J281" s="57" t="s">
        <v>103</v>
      </c>
      <c r="K281" s="57">
        <v>22</v>
      </c>
      <c r="L281" s="39" t="s">
        <v>1600</v>
      </c>
      <c r="M281" s="39"/>
      <c r="P281" s="57" t="s">
        <v>49</v>
      </c>
      <c r="R281" s="70"/>
      <c r="T281" s="57" t="s">
        <v>64</v>
      </c>
      <c r="U281" s="39"/>
    </row>
    <row r="282" spans="3:22" ht="25.5" x14ac:dyDescent="0.2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5" x14ac:dyDescent="0.25">
      <c r="C283" s="57" t="s">
        <v>10</v>
      </c>
      <c r="E283" s="58">
        <v>23</v>
      </c>
      <c r="G283" s="57" t="s">
        <v>11</v>
      </c>
      <c r="H283" s="57" t="s">
        <v>12</v>
      </c>
      <c r="I283" s="57">
        <v>61</v>
      </c>
      <c r="J283" s="59" t="s">
        <v>103</v>
      </c>
      <c r="K283" s="57">
        <v>24</v>
      </c>
      <c r="L283" s="39" t="s">
        <v>156</v>
      </c>
      <c r="M283" s="39"/>
      <c r="N283" s="39" t="s">
        <v>157</v>
      </c>
      <c r="P283" s="57" t="s">
        <v>52</v>
      </c>
      <c r="Q283" s="39" t="s">
        <v>1815</v>
      </c>
      <c r="R283" s="70" t="s">
        <v>1638</v>
      </c>
      <c r="T283" s="57" t="s">
        <v>64</v>
      </c>
      <c r="U283" s="39"/>
    </row>
    <row r="284" spans="3:22" ht="51" x14ac:dyDescent="0.25">
      <c r="C284" s="57" t="s">
        <v>10</v>
      </c>
      <c r="D284" s="58"/>
      <c r="E284" s="58">
        <v>24</v>
      </c>
      <c r="F284" s="58"/>
      <c r="G284" s="57" t="s">
        <v>11</v>
      </c>
      <c r="H284" s="57" t="s">
        <v>12</v>
      </c>
      <c r="I284" s="57">
        <v>61</v>
      </c>
      <c r="J284" s="59" t="s">
        <v>103</v>
      </c>
      <c r="K284" s="57">
        <v>24</v>
      </c>
      <c r="L284" s="39" t="s">
        <v>158</v>
      </c>
      <c r="M284" s="39"/>
      <c r="N284" s="39" t="s">
        <v>13</v>
      </c>
      <c r="P284" s="57" t="s">
        <v>52</v>
      </c>
      <c r="Q284" s="39" t="s">
        <v>1815</v>
      </c>
      <c r="R284" s="70" t="s">
        <v>1638</v>
      </c>
      <c r="T284" s="57" t="s">
        <v>64</v>
      </c>
      <c r="U284" s="39"/>
    </row>
    <row r="285" spans="3:22" ht="25.5" x14ac:dyDescent="0.25">
      <c r="C285" s="57" t="s">
        <v>742</v>
      </c>
      <c r="E285" s="58">
        <v>329</v>
      </c>
      <c r="G285" s="57" t="s">
        <v>743</v>
      </c>
      <c r="H285" s="57" t="s">
        <v>12</v>
      </c>
      <c r="I285" s="57">
        <v>61</v>
      </c>
      <c r="J285" s="57" t="s">
        <v>103</v>
      </c>
      <c r="K285" s="57">
        <v>28</v>
      </c>
      <c r="L285" s="39" t="s">
        <v>866</v>
      </c>
      <c r="M285" s="39"/>
      <c r="N285" s="39" t="s">
        <v>811</v>
      </c>
      <c r="P285" s="57" t="s">
        <v>52</v>
      </c>
      <c r="Q285" s="39" t="s">
        <v>1815</v>
      </c>
      <c r="R285" s="70" t="s">
        <v>1638</v>
      </c>
      <c r="T285" s="57" t="s">
        <v>64</v>
      </c>
      <c r="U285" s="39"/>
    </row>
    <row r="286" spans="3:22" ht="25.5" x14ac:dyDescent="0.25">
      <c r="C286" s="57" t="s">
        <v>742</v>
      </c>
      <c r="E286" s="58">
        <v>328</v>
      </c>
      <c r="G286" s="57" t="s">
        <v>743</v>
      </c>
      <c r="H286" s="57" t="s">
        <v>12</v>
      </c>
      <c r="I286" s="57">
        <v>61</v>
      </c>
      <c r="J286" s="57" t="s">
        <v>103</v>
      </c>
      <c r="K286" s="57" t="s">
        <v>750</v>
      </c>
      <c r="L286" s="39" t="s">
        <v>865</v>
      </c>
      <c r="M286" s="39"/>
      <c r="N286" s="39" t="s">
        <v>811</v>
      </c>
      <c r="P286" s="57" t="s">
        <v>52</v>
      </c>
      <c r="Q286" s="39" t="s">
        <v>1815</v>
      </c>
      <c r="R286" s="70" t="s">
        <v>1638</v>
      </c>
      <c r="T286" s="57" t="s">
        <v>64</v>
      </c>
      <c r="U286" s="39"/>
    </row>
    <row r="287" spans="3:22" x14ac:dyDescent="0.25">
      <c r="C287" s="57" t="s">
        <v>742</v>
      </c>
      <c r="E287" s="58">
        <v>330</v>
      </c>
      <c r="G287" s="57" t="s">
        <v>743</v>
      </c>
      <c r="H287" s="57" t="s">
        <v>0</v>
      </c>
      <c r="I287" s="57">
        <v>62</v>
      </c>
      <c r="J287" s="57" t="s">
        <v>751</v>
      </c>
      <c r="K287" s="57">
        <v>6</v>
      </c>
      <c r="L287" s="39" t="s">
        <v>867</v>
      </c>
      <c r="M287" s="39"/>
      <c r="N287" s="39" t="s">
        <v>811</v>
      </c>
      <c r="P287" s="80" t="s">
        <v>49</v>
      </c>
      <c r="R287" s="70"/>
      <c r="T287" s="57" t="s">
        <v>64</v>
      </c>
      <c r="U287" s="39"/>
    </row>
    <row r="288" spans="3:22" x14ac:dyDescent="0.25">
      <c r="C288" s="57" t="s">
        <v>1582</v>
      </c>
      <c r="E288" s="58">
        <v>898</v>
      </c>
      <c r="G288" s="57" t="s">
        <v>1583</v>
      </c>
      <c r="H288" s="57" t="s">
        <v>0</v>
      </c>
      <c r="I288" s="57">
        <v>62</v>
      </c>
      <c r="J288" s="57" t="s">
        <v>751</v>
      </c>
      <c r="K288" s="57">
        <v>6</v>
      </c>
      <c r="L288" s="39" t="s">
        <v>1601</v>
      </c>
      <c r="M288" s="39"/>
      <c r="N288" s="39" t="s">
        <v>1586</v>
      </c>
      <c r="P288" s="80" t="s">
        <v>49</v>
      </c>
      <c r="R288" s="70"/>
      <c r="T288" s="57" t="s">
        <v>64</v>
      </c>
      <c r="U288" s="39"/>
    </row>
    <row r="289" spans="3:22" ht="76.5" x14ac:dyDescent="0.2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25">
      <c r="C290" s="57" t="s">
        <v>742</v>
      </c>
      <c r="E290" s="58">
        <v>331</v>
      </c>
      <c r="G290" s="57" t="s">
        <v>743</v>
      </c>
      <c r="H290" s="57" t="s">
        <v>0</v>
      </c>
      <c r="I290" s="57">
        <v>62</v>
      </c>
      <c r="J290" s="57" t="s">
        <v>104</v>
      </c>
      <c r="K290" s="57">
        <v>8</v>
      </c>
      <c r="L290" s="39" t="s">
        <v>868</v>
      </c>
      <c r="M290" s="39"/>
      <c r="N290" s="39" t="s">
        <v>811</v>
      </c>
      <c r="P290" s="80" t="s">
        <v>49</v>
      </c>
      <c r="R290" s="70"/>
      <c r="T290" s="57" t="s">
        <v>64</v>
      </c>
      <c r="U290" s="39"/>
    </row>
    <row r="291" spans="3:22" ht="63.75" x14ac:dyDescent="0.25">
      <c r="C291" s="57" t="s">
        <v>1125</v>
      </c>
      <c r="E291" s="58">
        <v>565</v>
      </c>
      <c r="G291" s="57" t="s">
        <v>1126</v>
      </c>
      <c r="H291" s="57" t="s">
        <v>0</v>
      </c>
      <c r="I291" s="57">
        <v>62</v>
      </c>
      <c r="J291" s="57" t="s">
        <v>104</v>
      </c>
      <c r="K291" s="57">
        <v>8</v>
      </c>
      <c r="L291" s="39" t="s">
        <v>1151</v>
      </c>
      <c r="M291" s="39"/>
      <c r="N291" s="39" t="s">
        <v>1140</v>
      </c>
      <c r="P291" s="80" t="s">
        <v>49</v>
      </c>
      <c r="R291" s="70"/>
      <c r="T291" s="57" t="s">
        <v>64</v>
      </c>
      <c r="U291" s="39"/>
    </row>
    <row r="292" spans="3:22" x14ac:dyDescent="0.25">
      <c r="C292" s="57" t="s">
        <v>1582</v>
      </c>
      <c r="E292" s="58">
        <v>899</v>
      </c>
      <c r="G292" s="57" t="s">
        <v>1583</v>
      </c>
      <c r="H292" s="57" t="s">
        <v>0</v>
      </c>
      <c r="I292" s="57">
        <v>62</v>
      </c>
      <c r="J292" s="57" t="s">
        <v>104</v>
      </c>
      <c r="K292" s="57">
        <v>8</v>
      </c>
      <c r="L292" s="39" t="s">
        <v>1602</v>
      </c>
      <c r="M292" s="39"/>
      <c r="N292" s="39" t="s">
        <v>1587</v>
      </c>
      <c r="P292" s="80" t="s">
        <v>49</v>
      </c>
      <c r="R292" s="70"/>
      <c r="T292" s="57" t="s">
        <v>64</v>
      </c>
      <c r="U292" s="39"/>
    </row>
    <row r="293" spans="3:22" ht="25.5" x14ac:dyDescent="0.2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1" x14ac:dyDescent="0.2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2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3.75" x14ac:dyDescent="0.2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8.25" x14ac:dyDescent="0.2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5" x14ac:dyDescent="0.2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25">
      <c r="C299" s="57" t="s">
        <v>742</v>
      </c>
      <c r="E299" s="58">
        <v>334</v>
      </c>
      <c r="G299" s="57" t="s">
        <v>743</v>
      </c>
      <c r="H299" s="57" t="s">
        <v>0</v>
      </c>
      <c r="I299" s="57">
        <v>63</v>
      </c>
      <c r="J299" s="57" t="s">
        <v>106</v>
      </c>
      <c r="K299" s="57">
        <v>1</v>
      </c>
      <c r="L299" s="39" t="s">
        <v>871</v>
      </c>
      <c r="M299" s="39"/>
      <c r="N299" s="39" t="s">
        <v>811</v>
      </c>
      <c r="P299" s="57" t="s">
        <v>49</v>
      </c>
      <c r="R299" s="70"/>
      <c r="T299" s="57" t="s">
        <v>64</v>
      </c>
      <c r="U299" s="39"/>
    </row>
    <row r="300" spans="3:22" ht="25.5" x14ac:dyDescent="0.2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2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5" x14ac:dyDescent="0.2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8.25" x14ac:dyDescent="0.2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5" x14ac:dyDescent="0.2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25">
      <c r="C305" s="57" t="s">
        <v>742</v>
      </c>
      <c r="E305" s="58">
        <v>335</v>
      </c>
      <c r="G305" s="57" t="s">
        <v>743</v>
      </c>
      <c r="H305" s="57" t="s">
        <v>0</v>
      </c>
      <c r="I305" s="57">
        <v>63</v>
      </c>
      <c r="J305" s="57" t="s">
        <v>753</v>
      </c>
      <c r="K305" s="57">
        <v>9</v>
      </c>
      <c r="L305" s="39" t="s">
        <v>872</v>
      </c>
      <c r="M305" s="39"/>
      <c r="N305" s="39" t="s">
        <v>811</v>
      </c>
      <c r="P305" s="57" t="s">
        <v>49</v>
      </c>
      <c r="R305" s="70"/>
      <c r="T305" s="57" t="s">
        <v>64</v>
      </c>
      <c r="U305" s="39"/>
    </row>
    <row r="306" spans="3:22" ht="25.5" x14ac:dyDescent="0.2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3.75" x14ac:dyDescent="0.2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91.25" x14ac:dyDescent="0.2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8.25" x14ac:dyDescent="0.25">
      <c r="C309" s="57" t="s">
        <v>1167</v>
      </c>
      <c r="E309" s="58">
        <v>627</v>
      </c>
      <c r="G309" s="57" t="s">
        <v>743</v>
      </c>
      <c r="H309" s="57" t="s">
        <v>12</v>
      </c>
      <c r="I309" s="57">
        <v>64</v>
      </c>
      <c r="J309" s="57" t="s">
        <v>992</v>
      </c>
      <c r="K309" s="57">
        <v>5</v>
      </c>
      <c r="L309" s="39" t="s">
        <v>1311</v>
      </c>
      <c r="M309" s="39"/>
      <c r="N309" s="39" t="s">
        <v>1221</v>
      </c>
      <c r="P309" s="57" t="s">
        <v>52</v>
      </c>
      <c r="Q309" s="39" t="s">
        <v>1739</v>
      </c>
      <c r="R309" s="70" t="s">
        <v>1638</v>
      </c>
      <c r="T309" s="57" t="s">
        <v>64</v>
      </c>
      <c r="U309" s="39"/>
    </row>
    <row r="310" spans="3:22" ht="89.25" x14ac:dyDescent="0.25">
      <c r="C310" s="57" t="s">
        <v>1167</v>
      </c>
      <c r="E310" s="58">
        <v>620</v>
      </c>
      <c r="G310" s="57" t="s">
        <v>743</v>
      </c>
      <c r="H310" s="57" t="s">
        <v>0</v>
      </c>
      <c r="I310" s="57">
        <v>64</v>
      </c>
      <c r="J310" s="57" t="s">
        <v>1175</v>
      </c>
      <c r="K310" s="57">
        <v>3</v>
      </c>
      <c r="L310" s="39" t="s">
        <v>1305</v>
      </c>
      <c r="M310" s="39"/>
      <c r="N310" s="39" t="s">
        <v>1217</v>
      </c>
      <c r="P310" s="57" t="s">
        <v>52</v>
      </c>
      <c r="Q310" s="39" t="s">
        <v>1790</v>
      </c>
      <c r="R310" s="70"/>
      <c r="T310" s="57" t="s">
        <v>64</v>
      </c>
      <c r="U310" s="39"/>
    </row>
    <row r="311" spans="3:22" ht="114.75" x14ac:dyDescent="0.25">
      <c r="C311" s="57" t="s">
        <v>1365</v>
      </c>
      <c r="E311" s="58">
        <v>712</v>
      </c>
      <c r="G311" s="57" t="s">
        <v>514</v>
      </c>
      <c r="H311" s="57" t="s">
        <v>0</v>
      </c>
      <c r="I311" s="57">
        <v>64</v>
      </c>
      <c r="J311" s="57" t="s">
        <v>992</v>
      </c>
      <c r="K311" s="57">
        <v>7</v>
      </c>
      <c r="L311" s="39" t="s">
        <v>1478</v>
      </c>
      <c r="M311" s="39"/>
      <c r="N311" s="39" t="s">
        <v>1395</v>
      </c>
      <c r="P311" s="57" t="s">
        <v>52</v>
      </c>
      <c r="Q311" s="39" t="s">
        <v>1791</v>
      </c>
      <c r="R311" s="70"/>
      <c r="T311" s="57" t="s">
        <v>64</v>
      </c>
      <c r="U311" s="39"/>
    </row>
    <row r="312" spans="3:22" ht="153" x14ac:dyDescent="0.2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42.25" x14ac:dyDescent="0.2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2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3.75" x14ac:dyDescent="0.25">
      <c r="C315" s="57" t="s">
        <v>986</v>
      </c>
      <c r="E315" s="58">
        <v>512</v>
      </c>
      <c r="G315" s="57" t="s">
        <v>987</v>
      </c>
      <c r="H315" s="57" t="s">
        <v>12</v>
      </c>
      <c r="I315" s="57">
        <v>64</v>
      </c>
      <c r="J315" s="57" t="s">
        <v>94</v>
      </c>
      <c r="K315" s="57">
        <v>21</v>
      </c>
      <c r="L315" s="39" t="s">
        <v>1062</v>
      </c>
      <c r="M315" s="39"/>
      <c r="N315" s="39" t="s">
        <v>1022</v>
      </c>
      <c r="Q315" s="39" t="s">
        <v>1759</v>
      </c>
      <c r="R315" s="70" t="s">
        <v>1638</v>
      </c>
      <c r="T315" s="57" t="s">
        <v>69</v>
      </c>
      <c r="U315" s="39"/>
      <c r="V315" s="57" t="s">
        <v>56</v>
      </c>
    </row>
    <row r="316" spans="3:22" ht="63.75" x14ac:dyDescent="0.2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3.75" x14ac:dyDescent="0.2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1" x14ac:dyDescent="0.25">
      <c r="C318" s="57" t="s">
        <v>1167</v>
      </c>
      <c r="E318" s="58">
        <v>628</v>
      </c>
      <c r="G318" s="57" t="s">
        <v>743</v>
      </c>
      <c r="H318" s="57" t="s">
        <v>12</v>
      </c>
      <c r="I318" s="57">
        <v>64</v>
      </c>
      <c r="J318" s="57" t="s">
        <v>94</v>
      </c>
      <c r="K318" s="57">
        <v>25</v>
      </c>
      <c r="L318" s="39" t="s">
        <v>1312</v>
      </c>
      <c r="M318" s="39"/>
      <c r="N318" s="39" t="s">
        <v>1222</v>
      </c>
      <c r="P318" s="80" t="s">
        <v>49</v>
      </c>
      <c r="Q318" s="39" t="s">
        <v>1715</v>
      </c>
      <c r="R318" s="70" t="s">
        <v>1638</v>
      </c>
      <c r="T318" s="57" t="s">
        <v>64</v>
      </c>
      <c r="U318" s="39"/>
    </row>
    <row r="319" spans="3:22" ht="51" x14ac:dyDescent="0.2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8.25" x14ac:dyDescent="0.2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1" x14ac:dyDescent="0.25">
      <c r="C321" s="57" t="s">
        <v>1075</v>
      </c>
      <c r="E321" s="58">
        <v>539</v>
      </c>
      <c r="G321" s="57" t="s">
        <v>1076</v>
      </c>
      <c r="H321" s="57" t="s">
        <v>12</v>
      </c>
      <c r="I321" s="57">
        <v>65</v>
      </c>
      <c r="J321" s="57" t="s">
        <v>1080</v>
      </c>
      <c r="K321" s="57">
        <v>3</v>
      </c>
      <c r="L321" s="39" t="s">
        <v>1112</v>
      </c>
      <c r="M321" s="39"/>
      <c r="N321" s="39" t="s">
        <v>1095</v>
      </c>
      <c r="P321" s="57" t="s">
        <v>52</v>
      </c>
      <c r="Q321" s="39" t="s">
        <v>1782</v>
      </c>
      <c r="R321" s="70" t="s">
        <v>1638</v>
      </c>
      <c r="T321" s="57" t="s">
        <v>64</v>
      </c>
      <c r="U321" s="39"/>
    </row>
    <row r="322" spans="3:22" ht="51" x14ac:dyDescent="0.25">
      <c r="C322" s="57" t="s">
        <v>368</v>
      </c>
      <c r="E322" s="58">
        <v>151</v>
      </c>
      <c r="G322" s="57" t="s">
        <v>369</v>
      </c>
      <c r="H322" s="57" t="s">
        <v>12</v>
      </c>
      <c r="I322" s="57">
        <v>65</v>
      </c>
      <c r="J322" s="57" t="s">
        <v>380</v>
      </c>
      <c r="K322" s="57">
        <v>8</v>
      </c>
      <c r="L322" s="39" t="s">
        <v>434</v>
      </c>
      <c r="M322" s="39"/>
      <c r="N322" s="39" t="s">
        <v>487</v>
      </c>
      <c r="P322" s="57" t="s">
        <v>52</v>
      </c>
      <c r="Q322" s="39" t="s">
        <v>1782</v>
      </c>
      <c r="R322" s="70" t="s">
        <v>1638</v>
      </c>
      <c r="T322" s="57" t="s">
        <v>64</v>
      </c>
      <c r="U322" s="39"/>
    </row>
    <row r="323" spans="3:22" ht="51" x14ac:dyDescent="0.25">
      <c r="C323" s="57" t="s">
        <v>1075</v>
      </c>
      <c r="E323" s="58">
        <v>540</v>
      </c>
      <c r="G323" s="57" t="s">
        <v>1076</v>
      </c>
      <c r="H323" s="57" t="s">
        <v>12</v>
      </c>
      <c r="I323" s="57">
        <v>65</v>
      </c>
      <c r="J323" s="57" t="s">
        <v>1080</v>
      </c>
      <c r="K323" s="57">
        <v>9</v>
      </c>
      <c r="L323" s="39" t="s">
        <v>1113</v>
      </c>
      <c r="M323" s="39"/>
      <c r="N323" s="39" t="s">
        <v>1096</v>
      </c>
      <c r="P323" s="57" t="s">
        <v>52</v>
      </c>
      <c r="Q323" s="39" t="s">
        <v>1782</v>
      </c>
      <c r="R323" s="70" t="s">
        <v>1638</v>
      </c>
      <c r="T323" s="57" t="s">
        <v>64</v>
      </c>
      <c r="U323" s="39"/>
    </row>
    <row r="324" spans="3:22" ht="114.75" x14ac:dyDescent="0.25">
      <c r="C324" s="57" t="s">
        <v>1365</v>
      </c>
      <c r="E324" s="58">
        <v>713</v>
      </c>
      <c r="G324" s="57" t="s">
        <v>514</v>
      </c>
      <c r="H324" s="57" t="s">
        <v>0</v>
      </c>
      <c r="I324" s="57">
        <v>65</v>
      </c>
      <c r="J324" s="57" t="s">
        <v>380</v>
      </c>
      <c r="K324" s="57">
        <v>11</v>
      </c>
      <c r="L324" s="39" t="s">
        <v>1461</v>
      </c>
      <c r="M324" s="39"/>
      <c r="N324" s="39" t="s">
        <v>1396</v>
      </c>
      <c r="P324" s="80" t="s">
        <v>49</v>
      </c>
      <c r="R324" s="70"/>
      <c r="T324" s="57" t="s">
        <v>64</v>
      </c>
      <c r="U324" s="39"/>
    </row>
    <row r="325" spans="3:22" ht="25.5" x14ac:dyDescent="0.25">
      <c r="C325" s="57" t="s">
        <v>742</v>
      </c>
      <c r="E325" s="58">
        <v>338</v>
      </c>
      <c r="G325" s="57" t="s">
        <v>743</v>
      </c>
      <c r="H325" s="57" t="s">
        <v>0</v>
      </c>
      <c r="I325" s="57">
        <v>65</v>
      </c>
      <c r="J325" s="57" t="s">
        <v>755</v>
      </c>
      <c r="K325" s="57">
        <v>18</v>
      </c>
      <c r="L325" s="39" t="s">
        <v>875</v>
      </c>
      <c r="M325" s="39"/>
      <c r="N325" s="39" t="s">
        <v>811</v>
      </c>
      <c r="P325" s="80" t="s">
        <v>49</v>
      </c>
      <c r="R325" s="70"/>
      <c r="T325" s="57" t="s">
        <v>64</v>
      </c>
      <c r="U325" s="39"/>
    </row>
    <row r="326" spans="3:22" x14ac:dyDescent="0.25">
      <c r="C326" s="57" t="s">
        <v>742</v>
      </c>
      <c r="E326" s="58">
        <v>339</v>
      </c>
      <c r="G326" s="57" t="s">
        <v>743</v>
      </c>
      <c r="H326" s="57" t="s">
        <v>0</v>
      </c>
      <c r="I326" s="57">
        <v>65</v>
      </c>
      <c r="J326" s="57" t="s">
        <v>756</v>
      </c>
      <c r="K326" s="57">
        <v>24</v>
      </c>
      <c r="L326" s="39" t="s">
        <v>876</v>
      </c>
      <c r="M326" s="39"/>
      <c r="N326" s="39" t="s">
        <v>811</v>
      </c>
      <c r="P326" s="80" t="s">
        <v>49</v>
      </c>
      <c r="R326" s="70"/>
      <c r="T326" s="57" t="s">
        <v>64</v>
      </c>
      <c r="U326" s="39"/>
    </row>
    <row r="327" spans="3:22" ht="25.5" x14ac:dyDescent="0.2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25">
      <c r="C328" s="57" t="s">
        <v>1167</v>
      </c>
      <c r="E328" s="58">
        <v>632</v>
      </c>
      <c r="G328" s="57" t="s">
        <v>743</v>
      </c>
      <c r="H328" s="57" t="s">
        <v>0</v>
      </c>
      <c r="I328" s="57">
        <v>65</v>
      </c>
      <c r="J328" s="57" t="s">
        <v>757</v>
      </c>
      <c r="K328" s="57">
        <v>26</v>
      </c>
      <c r="L328" s="39" t="s">
        <v>1316</v>
      </c>
      <c r="M328" s="39"/>
      <c r="N328" s="39" t="s">
        <v>1224</v>
      </c>
      <c r="P328" s="57" t="s">
        <v>52</v>
      </c>
      <c r="Q328" s="39" t="s">
        <v>1775</v>
      </c>
      <c r="R328" s="70"/>
      <c r="T328" s="57" t="s">
        <v>64</v>
      </c>
      <c r="U328" s="39"/>
    </row>
    <row r="329" spans="3:22" ht="51" x14ac:dyDescent="0.25">
      <c r="C329" s="57" t="s">
        <v>1365</v>
      </c>
      <c r="E329" s="58">
        <v>714</v>
      </c>
      <c r="G329" s="57" t="s">
        <v>514</v>
      </c>
      <c r="H329" s="57" t="s">
        <v>12</v>
      </c>
      <c r="I329" s="57">
        <v>65</v>
      </c>
      <c r="J329" s="57" t="s">
        <v>1367</v>
      </c>
      <c r="K329" s="57">
        <v>29</v>
      </c>
      <c r="L329" s="39" t="s">
        <v>1479</v>
      </c>
      <c r="M329" s="39"/>
      <c r="N329" s="39" t="s">
        <v>1397</v>
      </c>
      <c r="Q329" s="39" t="s">
        <v>1759</v>
      </c>
      <c r="R329" s="70" t="s">
        <v>1638</v>
      </c>
      <c r="T329" s="57" t="s">
        <v>69</v>
      </c>
      <c r="U329" s="39"/>
      <c r="V329" s="57" t="s">
        <v>56</v>
      </c>
    </row>
    <row r="330" spans="3:22" ht="65.45" customHeight="1" x14ac:dyDescent="0.25">
      <c r="C330" s="57" t="s">
        <v>1365</v>
      </c>
      <c r="E330" s="58">
        <v>715</v>
      </c>
      <c r="G330" s="57" t="s">
        <v>514</v>
      </c>
      <c r="H330" s="57" t="s">
        <v>12</v>
      </c>
      <c r="I330" s="57">
        <v>66</v>
      </c>
      <c r="J330" s="57" t="s">
        <v>1368</v>
      </c>
      <c r="K330" s="57">
        <v>3</v>
      </c>
      <c r="L330" s="39" t="s">
        <v>1480</v>
      </c>
      <c r="M330" s="39"/>
      <c r="R330" s="70"/>
      <c r="T330" s="57" t="s">
        <v>69</v>
      </c>
      <c r="U330" s="39" t="s">
        <v>1808</v>
      </c>
      <c r="V330" s="57" t="s">
        <v>76</v>
      </c>
    </row>
    <row r="331" spans="3:22" ht="38.25" x14ac:dyDescent="0.2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7.5" x14ac:dyDescent="0.25">
      <c r="C332" s="57" t="s">
        <v>39</v>
      </c>
      <c r="D332" s="58"/>
      <c r="E332" s="58">
        <v>79</v>
      </c>
      <c r="F332" s="58"/>
      <c r="G332" s="57" t="s">
        <v>40</v>
      </c>
      <c r="H332" s="57" t="s">
        <v>12</v>
      </c>
      <c r="I332" s="57">
        <v>66</v>
      </c>
      <c r="J332" s="57" t="s">
        <v>230</v>
      </c>
      <c r="K332" s="57">
        <v>9</v>
      </c>
      <c r="L332" s="39" t="s">
        <v>296</v>
      </c>
      <c r="M332" s="39"/>
      <c r="N332" s="39" t="s">
        <v>297</v>
      </c>
      <c r="Q332" s="39" t="s">
        <v>1759</v>
      </c>
      <c r="R332" s="70" t="s">
        <v>1638</v>
      </c>
      <c r="T332" s="57" t="s">
        <v>69</v>
      </c>
      <c r="U332" s="39"/>
      <c r="V332" s="57" t="s">
        <v>56</v>
      </c>
    </row>
    <row r="333" spans="3:22" ht="89.25" x14ac:dyDescent="0.25">
      <c r="C333" s="57" t="s">
        <v>1365</v>
      </c>
      <c r="E333" s="58">
        <v>716</v>
      </c>
      <c r="G333" s="57" t="s">
        <v>514</v>
      </c>
      <c r="H333" s="57" t="s">
        <v>12</v>
      </c>
      <c r="I333" s="57">
        <v>66</v>
      </c>
      <c r="J333" s="57" t="s">
        <v>230</v>
      </c>
      <c r="K333" s="57">
        <v>18</v>
      </c>
      <c r="L333" s="39" t="s">
        <v>1481</v>
      </c>
      <c r="M333" s="39"/>
      <c r="N333" s="39" t="s">
        <v>1398</v>
      </c>
      <c r="P333" s="80" t="s">
        <v>49</v>
      </c>
      <c r="Q333" s="39" t="s">
        <v>1715</v>
      </c>
      <c r="R333" s="70" t="s">
        <v>1638</v>
      </c>
      <c r="T333" s="57" t="s">
        <v>64</v>
      </c>
      <c r="U333" s="39"/>
    </row>
    <row r="334" spans="3:22" ht="51" x14ac:dyDescent="0.25">
      <c r="C334" s="57" t="s">
        <v>1125</v>
      </c>
      <c r="E334" s="58">
        <v>555</v>
      </c>
      <c r="G334" s="57" t="s">
        <v>1126</v>
      </c>
      <c r="H334" s="57" t="s">
        <v>0</v>
      </c>
      <c r="I334" s="57">
        <v>66</v>
      </c>
      <c r="J334" s="57" t="s">
        <v>230</v>
      </c>
      <c r="K334" s="57">
        <v>22</v>
      </c>
      <c r="L334" s="39" t="s">
        <v>1143</v>
      </c>
      <c r="M334" s="39"/>
      <c r="N334" s="39" t="s">
        <v>1130</v>
      </c>
      <c r="P334" s="80" t="s">
        <v>49</v>
      </c>
      <c r="R334" s="70"/>
      <c r="T334" s="57" t="s">
        <v>64</v>
      </c>
      <c r="U334" s="39"/>
    </row>
    <row r="335" spans="3:22" ht="89.25" x14ac:dyDescent="0.25">
      <c r="C335" s="57" t="s">
        <v>1365</v>
      </c>
      <c r="E335" s="58">
        <v>717</v>
      </c>
      <c r="G335" s="57" t="s">
        <v>514</v>
      </c>
      <c r="H335" s="57" t="s">
        <v>0</v>
      </c>
      <c r="I335" s="57">
        <v>66</v>
      </c>
      <c r="J335" s="57" t="s">
        <v>230</v>
      </c>
      <c r="K335" s="57">
        <v>22</v>
      </c>
      <c r="L335" s="39" t="s">
        <v>1461</v>
      </c>
      <c r="M335" s="39"/>
      <c r="N335" s="39" t="s">
        <v>1399</v>
      </c>
      <c r="P335" s="80" t="s">
        <v>49</v>
      </c>
      <c r="R335" s="70"/>
      <c r="T335" s="57" t="s">
        <v>64</v>
      </c>
      <c r="U335" s="39"/>
    </row>
    <row r="336" spans="3:22" x14ac:dyDescent="0.25">
      <c r="C336" s="57" t="s">
        <v>10</v>
      </c>
      <c r="E336" s="58">
        <v>28</v>
      </c>
      <c r="G336" s="57" t="s">
        <v>11</v>
      </c>
      <c r="H336" s="57" t="s">
        <v>0</v>
      </c>
      <c r="I336" s="57">
        <v>66</v>
      </c>
      <c r="J336" s="59" t="s">
        <v>107</v>
      </c>
      <c r="K336" s="57">
        <v>22</v>
      </c>
      <c r="L336" s="39" t="s">
        <v>164</v>
      </c>
      <c r="M336" s="39"/>
      <c r="N336" s="39" t="s">
        <v>13</v>
      </c>
      <c r="P336" s="80" t="s">
        <v>49</v>
      </c>
      <c r="R336" s="70"/>
      <c r="T336" s="57" t="s">
        <v>64</v>
      </c>
      <c r="U336" s="39"/>
    </row>
    <row r="337" spans="3:22" ht="25.5" x14ac:dyDescent="0.25">
      <c r="C337" s="57" t="s">
        <v>1365</v>
      </c>
      <c r="E337" s="58">
        <v>718</v>
      </c>
      <c r="G337" s="57" t="s">
        <v>514</v>
      </c>
      <c r="H337" s="57" t="s">
        <v>12</v>
      </c>
      <c r="I337" s="57">
        <v>66</v>
      </c>
      <c r="J337" s="57" t="s">
        <v>230</v>
      </c>
      <c r="K337" s="57">
        <v>24</v>
      </c>
      <c r="L337" s="39" t="s">
        <v>1482</v>
      </c>
      <c r="M337" s="39"/>
      <c r="Q337" s="39" t="s">
        <v>1759</v>
      </c>
      <c r="R337" s="70" t="s">
        <v>1638</v>
      </c>
      <c r="T337" s="57" t="s">
        <v>69</v>
      </c>
      <c r="U337" s="39"/>
      <c r="V337" s="57" t="s">
        <v>56</v>
      </c>
    </row>
    <row r="338" spans="3:22" x14ac:dyDescent="0.25">
      <c r="C338" s="58" t="s">
        <v>48</v>
      </c>
      <c r="D338" s="58"/>
      <c r="E338" s="58">
        <v>60</v>
      </c>
      <c r="F338" s="58"/>
      <c r="G338" s="58" t="s">
        <v>27</v>
      </c>
      <c r="H338" s="58" t="s">
        <v>0</v>
      </c>
      <c r="I338" s="58">
        <v>66</v>
      </c>
      <c r="J338" s="62" t="s">
        <v>230</v>
      </c>
      <c r="K338" s="58">
        <v>28</v>
      </c>
      <c r="L338" s="39" t="s">
        <v>231</v>
      </c>
      <c r="M338" s="39"/>
      <c r="N338" s="39" t="s">
        <v>232</v>
      </c>
      <c r="O338" s="45"/>
      <c r="P338" s="57" t="s">
        <v>49</v>
      </c>
      <c r="R338" s="70"/>
      <c r="T338" s="57" t="s">
        <v>64</v>
      </c>
      <c r="U338" s="39"/>
    </row>
    <row r="339" spans="3:22" ht="38.25" x14ac:dyDescent="0.2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8.25" x14ac:dyDescent="0.25">
      <c r="C340" s="57" t="s">
        <v>742</v>
      </c>
      <c r="E340" s="58">
        <v>342</v>
      </c>
      <c r="G340" s="57" t="s">
        <v>743</v>
      </c>
      <c r="H340" s="57" t="s">
        <v>0</v>
      </c>
      <c r="I340" s="57">
        <v>67</v>
      </c>
      <c r="J340" s="57" t="s">
        <v>758</v>
      </c>
      <c r="K340" s="57">
        <v>18</v>
      </c>
      <c r="L340" s="39" t="s">
        <v>879</v>
      </c>
      <c r="M340" s="39"/>
      <c r="N340" s="39" t="s">
        <v>811</v>
      </c>
      <c r="P340" s="57" t="s">
        <v>49</v>
      </c>
      <c r="R340" s="70"/>
      <c r="T340" s="57" t="s">
        <v>64</v>
      </c>
      <c r="U340" s="39"/>
    </row>
    <row r="341" spans="3:22" x14ac:dyDescent="0.25">
      <c r="C341" s="57" t="s">
        <v>1365</v>
      </c>
      <c r="E341" s="58">
        <v>719</v>
      </c>
      <c r="G341" s="57" t="s">
        <v>514</v>
      </c>
      <c r="H341" s="57" t="s">
        <v>0</v>
      </c>
      <c r="I341" s="57">
        <v>67</v>
      </c>
      <c r="J341" s="57" t="s">
        <v>758</v>
      </c>
      <c r="K341" s="57">
        <v>20</v>
      </c>
      <c r="L341" s="39" t="s">
        <v>1483</v>
      </c>
      <c r="M341" s="39"/>
      <c r="P341" s="57" t="s">
        <v>49</v>
      </c>
      <c r="R341" s="70"/>
      <c r="T341" s="57" t="s">
        <v>64</v>
      </c>
      <c r="U341" s="39"/>
    </row>
    <row r="342" spans="3:22" x14ac:dyDescent="0.25">
      <c r="C342" s="57" t="s">
        <v>1365</v>
      </c>
      <c r="E342" s="58">
        <v>720</v>
      </c>
      <c r="G342" s="57" t="s">
        <v>514</v>
      </c>
      <c r="H342" s="57" t="s">
        <v>0</v>
      </c>
      <c r="I342" s="57">
        <v>67</v>
      </c>
      <c r="J342" s="57" t="s">
        <v>758</v>
      </c>
      <c r="K342" s="57">
        <v>22</v>
      </c>
      <c r="L342" s="39" t="s">
        <v>1483</v>
      </c>
      <c r="M342" s="39"/>
      <c r="P342" s="57" t="s">
        <v>49</v>
      </c>
      <c r="R342" s="70"/>
      <c r="T342" s="57" t="s">
        <v>64</v>
      </c>
      <c r="U342" s="39"/>
    </row>
    <row r="343" spans="3:22" ht="25.5" x14ac:dyDescent="0.25">
      <c r="C343" s="57" t="s">
        <v>1365</v>
      </c>
      <c r="E343" s="58">
        <v>721</v>
      </c>
      <c r="G343" s="57" t="s">
        <v>514</v>
      </c>
      <c r="H343" s="57" t="s">
        <v>12</v>
      </c>
      <c r="I343" s="57">
        <v>68</v>
      </c>
      <c r="J343" s="57" t="s">
        <v>1369</v>
      </c>
      <c r="K343" s="57">
        <v>23</v>
      </c>
      <c r="L343" s="39" t="s">
        <v>1484</v>
      </c>
      <c r="M343" s="39"/>
      <c r="N343" s="39" t="s">
        <v>1400</v>
      </c>
      <c r="Q343" s="39" t="s">
        <v>1759</v>
      </c>
      <c r="R343" s="70" t="s">
        <v>1638</v>
      </c>
      <c r="T343" s="57" t="s">
        <v>69</v>
      </c>
      <c r="U343" s="39"/>
      <c r="V343" s="57" t="s">
        <v>56</v>
      </c>
    </row>
    <row r="344" spans="3:22" ht="25.5" x14ac:dyDescent="0.25">
      <c r="C344" s="57" t="s">
        <v>1365</v>
      </c>
      <c r="E344" s="58">
        <v>722</v>
      </c>
      <c r="G344" s="57" t="s">
        <v>514</v>
      </c>
      <c r="H344" s="57" t="s">
        <v>12</v>
      </c>
      <c r="I344" s="57">
        <v>68</v>
      </c>
      <c r="J344" s="57" t="s">
        <v>1369</v>
      </c>
      <c r="K344" s="57">
        <v>25</v>
      </c>
      <c r="L344" s="39" t="s">
        <v>1485</v>
      </c>
      <c r="M344" s="39"/>
      <c r="N344" s="39" t="s">
        <v>1400</v>
      </c>
      <c r="Q344" s="39" t="s">
        <v>1759</v>
      </c>
      <c r="R344" s="70" t="s">
        <v>1638</v>
      </c>
      <c r="T344" s="57" t="s">
        <v>69</v>
      </c>
      <c r="U344" s="39"/>
      <c r="V344" s="57" t="s">
        <v>56</v>
      </c>
    </row>
    <row r="345" spans="3:22" ht="25.5" x14ac:dyDescent="0.25">
      <c r="C345" s="57" t="s">
        <v>1365</v>
      </c>
      <c r="E345" s="58">
        <v>723</v>
      </c>
      <c r="G345" s="57" t="s">
        <v>514</v>
      </c>
      <c r="H345" s="57" t="s">
        <v>12</v>
      </c>
      <c r="I345" s="57">
        <v>68</v>
      </c>
      <c r="J345" s="57" t="s">
        <v>1369</v>
      </c>
      <c r="K345" s="57">
        <v>27</v>
      </c>
      <c r="L345" s="39" t="s">
        <v>1486</v>
      </c>
      <c r="M345" s="39"/>
      <c r="N345" s="39" t="s">
        <v>1400</v>
      </c>
      <c r="Q345" s="39" t="s">
        <v>1759</v>
      </c>
      <c r="R345" s="70" t="s">
        <v>1638</v>
      </c>
      <c r="T345" s="57" t="s">
        <v>69</v>
      </c>
      <c r="U345" s="39"/>
      <c r="V345" s="57" t="s">
        <v>56</v>
      </c>
    </row>
    <row r="346" spans="3:22" ht="25.5" x14ac:dyDescent="0.25">
      <c r="C346" s="57" t="s">
        <v>1365</v>
      </c>
      <c r="E346" s="58">
        <v>724</v>
      </c>
      <c r="G346" s="57" t="s">
        <v>514</v>
      </c>
      <c r="H346" s="57" t="s">
        <v>12</v>
      </c>
      <c r="I346" s="57">
        <v>69</v>
      </c>
      <c r="J346" s="57" t="s">
        <v>1369</v>
      </c>
      <c r="K346" s="57">
        <v>1</v>
      </c>
      <c r="L346" s="39" t="s">
        <v>1487</v>
      </c>
      <c r="M346" s="39"/>
      <c r="N346" s="39" t="s">
        <v>1400</v>
      </c>
      <c r="Q346" s="39" t="s">
        <v>1759</v>
      </c>
      <c r="R346" s="70" t="s">
        <v>1638</v>
      </c>
      <c r="T346" s="57" t="s">
        <v>69</v>
      </c>
      <c r="U346" s="39"/>
      <c r="V346" s="57" t="s">
        <v>56</v>
      </c>
    </row>
    <row r="347" spans="3:22" ht="25.5" x14ac:dyDescent="0.25">
      <c r="C347" s="57" t="s">
        <v>1365</v>
      </c>
      <c r="E347" s="58">
        <v>725</v>
      </c>
      <c r="G347" s="57" t="s">
        <v>514</v>
      </c>
      <c r="H347" s="57" t="s">
        <v>12</v>
      </c>
      <c r="I347" s="57">
        <v>69</v>
      </c>
      <c r="J347" s="57" t="s">
        <v>1369</v>
      </c>
      <c r="K347" s="57">
        <v>4</v>
      </c>
      <c r="L347" s="39" t="s">
        <v>1488</v>
      </c>
      <c r="M347" s="39"/>
      <c r="N347" s="39" t="s">
        <v>1400</v>
      </c>
      <c r="Q347" s="39" t="s">
        <v>1759</v>
      </c>
      <c r="R347" s="70" t="s">
        <v>1638</v>
      </c>
      <c r="T347" s="57" t="s">
        <v>69</v>
      </c>
      <c r="U347" s="39"/>
      <c r="V347" s="57" t="s">
        <v>56</v>
      </c>
    </row>
    <row r="348" spans="3:22" ht="25.5" x14ac:dyDescent="0.25">
      <c r="C348" s="57" t="s">
        <v>742</v>
      </c>
      <c r="E348" s="58">
        <v>343</v>
      </c>
      <c r="G348" s="57" t="s">
        <v>743</v>
      </c>
      <c r="H348" s="57" t="s">
        <v>12</v>
      </c>
      <c r="I348" s="57">
        <v>69</v>
      </c>
      <c r="J348" s="57" t="s">
        <v>759</v>
      </c>
      <c r="K348" s="57">
        <v>9</v>
      </c>
      <c r="L348" s="39" t="s">
        <v>880</v>
      </c>
      <c r="M348" s="39"/>
      <c r="N348" s="39" t="s">
        <v>811</v>
      </c>
      <c r="Q348" s="39" t="s">
        <v>1758</v>
      </c>
      <c r="R348" s="70" t="s">
        <v>1638</v>
      </c>
      <c r="T348" s="57" t="s">
        <v>69</v>
      </c>
      <c r="U348" s="39"/>
      <c r="V348" s="57" t="s">
        <v>75</v>
      </c>
    </row>
    <row r="349" spans="3:22" ht="25.5" x14ac:dyDescent="0.25">
      <c r="C349" s="57" t="s">
        <v>1365</v>
      </c>
      <c r="E349" s="58">
        <v>726</v>
      </c>
      <c r="G349" s="57" t="s">
        <v>514</v>
      </c>
      <c r="H349" s="57" t="s">
        <v>12</v>
      </c>
      <c r="I349" s="57">
        <v>69</v>
      </c>
      <c r="J349" s="57" t="s">
        <v>1370</v>
      </c>
      <c r="K349" s="57">
        <v>23</v>
      </c>
      <c r="L349" s="39" t="s">
        <v>1489</v>
      </c>
      <c r="M349" s="39"/>
      <c r="N349" s="39" t="s">
        <v>1401</v>
      </c>
      <c r="Q349" s="39" t="s">
        <v>1759</v>
      </c>
      <c r="R349" s="70" t="s">
        <v>1638</v>
      </c>
      <c r="T349" s="57" t="s">
        <v>69</v>
      </c>
      <c r="U349" s="39"/>
      <c r="V349" s="57" t="s">
        <v>56</v>
      </c>
    </row>
    <row r="350" spans="3:22" ht="25.5" x14ac:dyDescent="0.25">
      <c r="C350" s="57" t="s">
        <v>1365</v>
      </c>
      <c r="E350" s="58">
        <v>727</v>
      </c>
      <c r="G350" s="57" t="s">
        <v>514</v>
      </c>
      <c r="H350" s="57" t="s">
        <v>12</v>
      </c>
      <c r="I350" s="57">
        <v>69</v>
      </c>
      <c r="J350" s="57" t="s">
        <v>1176</v>
      </c>
      <c r="K350" s="57">
        <v>27</v>
      </c>
      <c r="L350" s="39" t="s">
        <v>1489</v>
      </c>
      <c r="M350" s="39"/>
      <c r="N350" s="39" t="s">
        <v>1401</v>
      </c>
      <c r="Q350" s="39" t="s">
        <v>1759</v>
      </c>
      <c r="R350" s="70" t="s">
        <v>1638</v>
      </c>
      <c r="T350" s="57" t="s">
        <v>69</v>
      </c>
      <c r="U350" s="39"/>
      <c r="V350" s="57" t="s">
        <v>56</v>
      </c>
    </row>
    <row r="351" spans="3:22" ht="38.25" x14ac:dyDescent="0.25">
      <c r="C351" s="57" t="s">
        <v>1167</v>
      </c>
      <c r="E351" s="58">
        <v>633</v>
      </c>
      <c r="G351" s="57" t="s">
        <v>743</v>
      </c>
      <c r="H351" s="57" t="s">
        <v>12</v>
      </c>
      <c r="I351" s="57">
        <v>69</v>
      </c>
      <c r="J351" s="57" t="s">
        <v>1176</v>
      </c>
      <c r="K351" s="57">
        <v>28</v>
      </c>
      <c r="L351" s="39" t="s">
        <v>1317</v>
      </c>
      <c r="M351" s="39"/>
      <c r="N351" s="39" t="s">
        <v>13</v>
      </c>
      <c r="P351" s="80" t="s">
        <v>49</v>
      </c>
      <c r="Q351" s="39" t="s">
        <v>1715</v>
      </c>
      <c r="R351" s="70" t="s">
        <v>1638</v>
      </c>
      <c r="T351" s="57" t="s">
        <v>64</v>
      </c>
      <c r="U351" s="39"/>
    </row>
    <row r="352" spans="3:22" ht="25.5" x14ac:dyDescent="0.25">
      <c r="C352" s="57" t="s">
        <v>1365</v>
      </c>
      <c r="E352" s="58">
        <v>728</v>
      </c>
      <c r="G352" s="57" t="s">
        <v>514</v>
      </c>
      <c r="H352" s="57" t="s">
        <v>12</v>
      </c>
      <c r="I352" s="57">
        <v>70</v>
      </c>
      <c r="J352" s="57" t="s">
        <v>1371</v>
      </c>
      <c r="K352" s="57">
        <v>2</v>
      </c>
      <c r="L352" s="39" t="s">
        <v>1490</v>
      </c>
      <c r="M352" s="39"/>
      <c r="Q352" s="39" t="s">
        <v>1759</v>
      </c>
      <c r="R352" s="70" t="s">
        <v>1638</v>
      </c>
      <c r="T352" s="57" t="s">
        <v>69</v>
      </c>
      <c r="U352" s="39"/>
      <c r="V352" s="57" t="s">
        <v>56</v>
      </c>
    </row>
    <row r="353" spans="3:22" ht="38.25" x14ac:dyDescent="0.25">
      <c r="C353" s="57" t="s">
        <v>10</v>
      </c>
      <c r="D353" s="58"/>
      <c r="E353" s="58">
        <v>32</v>
      </c>
      <c r="F353" s="58"/>
      <c r="G353" s="57" t="s">
        <v>11</v>
      </c>
      <c r="H353" s="57" t="s">
        <v>0</v>
      </c>
      <c r="I353" s="57">
        <v>70</v>
      </c>
      <c r="J353" s="59" t="s">
        <v>110</v>
      </c>
      <c r="K353" s="57">
        <v>8</v>
      </c>
      <c r="L353" s="39" t="s">
        <v>1776</v>
      </c>
      <c r="M353" s="39"/>
      <c r="N353" s="39" t="s">
        <v>13</v>
      </c>
      <c r="O353" s="45"/>
      <c r="P353" s="80" t="s">
        <v>49</v>
      </c>
      <c r="Q353" s="46"/>
      <c r="R353" s="70"/>
      <c r="T353" s="57" t="s">
        <v>64</v>
      </c>
      <c r="U353" s="39"/>
    </row>
    <row r="354" spans="3:22" ht="38.25" x14ac:dyDescent="0.2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1" x14ac:dyDescent="0.2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8.25" x14ac:dyDescent="0.2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63.75" x14ac:dyDescent="0.25">
      <c r="C357" s="57" t="s">
        <v>513</v>
      </c>
      <c r="E357" s="58">
        <v>213</v>
      </c>
      <c r="G357" s="57" t="s">
        <v>514</v>
      </c>
      <c r="H357" s="57" t="s">
        <v>0</v>
      </c>
      <c r="I357" s="57">
        <v>70</v>
      </c>
      <c r="J357" s="57" t="s">
        <v>110</v>
      </c>
      <c r="K357" s="57">
        <v>16</v>
      </c>
      <c r="L357" s="39" t="s">
        <v>564</v>
      </c>
      <c r="M357" s="39"/>
      <c r="N357" s="39" t="s">
        <v>625</v>
      </c>
      <c r="P357" s="57" t="s">
        <v>50</v>
      </c>
      <c r="Q357" s="39" t="s">
        <v>1734</v>
      </c>
      <c r="R357" s="70"/>
      <c r="T357" s="57" t="s">
        <v>65</v>
      </c>
      <c r="U357" s="39"/>
    </row>
    <row r="358" spans="3:22" ht="25.5" x14ac:dyDescent="0.25">
      <c r="C358" s="57" t="s">
        <v>513</v>
      </c>
      <c r="E358" s="58">
        <v>214</v>
      </c>
      <c r="G358" s="57" t="s">
        <v>514</v>
      </c>
      <c r="H358" s="57" t="s">
        <v>0</v>
      </c>
      <c r="I358" s="57">
        <v>70</v>
      </c>
      <c r="J358" s="57" t="s">
        <v>110</v>
      </c>
      <c r="K358" s="57">
        <v>19</v>
      </c>
      <c r="L358" s="39" t="s">
        <v>565</v>
      </c>
      <c r="M358" s="39"/>
      <c r="N358" s="39" t="s">
        <v>626</v>
      </c>
      <c r="P358" s="80" t="s">
        <v>49</v>
      </c>
      <c r="Q358" s="36"/>
      <c r="R358" s="81"/>
      <c r="S358" s="79"/>
      <c r="T358" s="80" t="s">
        <v>64</v>
      </c>
      <c r="U358" s="39"/>
    </row>
    <row r="359" spans="3:22" ht="25.5" x14ac:dyDescent="0.2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9.25" x14ac:dyDescent="0.25">
      <c r="C360" s="57" t="s">
        <v>1365</v>
      </c>
      <c r="E360" s="58">
        <v>731</v>
      </c>
      <c r="G360" s="57" t="s">
        <v>514</v>
      </c>
      <c r="H360" s="57" t="s">
        <v>0</v>
      </c>
      <c r="I360" s="57">
        <v>70</v>
      </c>
      <c r="J360" s="57" t="s">
        <v>110</v>
      </c>
      <c r="K360" s="57">
        <v>21</v>
      </c>
      <c r="L360" s="39" t="s">
        <v>1493</v>
      </c>
      <c r="M360" s="39"/>
      <c r="N360" s="39" t="s">
        <v>1402</v>
      </c>
      <c r="P360" s="57" t="s">
        <v>52</v>
      </c>
      <c r="Q360" s="39" t="s">
        <v>1792</v>
      </c>
      <c r="R360" s="70"/>
      <c r="T360" s="57" t="s">
        <v>64</v>
      </c>
      <c r="U360" s="39"/>
    </row>
    <row r="361" spans="3:22" ht="89.25" x14ac:dyDescent="0.25">
      <c r="C361" s="57" t="s">
        <v>1365</v>
      </c>
      <c r="E361" s="58">
        <v>732</v>
      </c>
      <c r="G361" s="57" t="s">
        <v>514</v>
      </c>
      <c r="H361" s="57" t="s">
        <v>0</v>
      </c>
      <c r="I361" s="57">
        <v>70</v>
      </c>
      <c r="J361" s="57" t="s">
        <v>110</v>
      </c>
      <c r="K361" s="57">
        <v>21</v>
      </c>
      <c r="L361" s="39" t="s">
        <v>1493</v>
      </c>
      <c r="M361" s="39"/>
      <c r="N361" s="39" t="s">
        <v>1402</v>
      </c>
      <c r="P361" s="57" t="s">
        <v>52</v>
      </c>
      <c r="Q361" s="39" t="s">
        <v>1792</v>
      </c>
      <c r="R361" s="70"/>
      <c r="T361" s="57" t="s">
        <v>64</v>
      </c>
      <c r="U361" s="39" t="s">
        <v>1793</v>
      </c>
    </row>
    <row r="362" spans="3:22" ht="38.25" x14ac:dyDescent="0.25">
      <c r="C362" s="57" t="s">
        <v>1365</v>
      </c>
      <c r="E362" s="58">
        <v>730</v>
      </c>
      <c r="G362" s="57" t="s">
        <v>514</v>
      </c>
      <c r="H362" s="57" t="s">
        <v>12</v>
      </c>
      <c r="I362" s="57">
        <v>70</v>
      </c>
      <c r="J362" s="57" t="s">
        <v>1372</v>
      </c>
      <c r="K362" s="57">
        <v>28</v>
      </c>
      <c r="L362" s="39" t="s">
        <v>1492</v>
      </c>
      <c r="M362" s="39"/>
      <c r="N362" s="39" t="s">
        <v>1400</v>
      </c>
      <c r="Q362" s="39" t="s">
        <v>1781</v>
      </c>
      <c r="R362" s="70" t="s">
        <v>1638</v>
      </c>
      <c r="T362" s="57" t="s">
        <v>69</v>
      </c>
      <c r="U362" s="39"/>
      <c r="V362" s="57" t="s">
        <v>75</v>
      </c>
    </row>
    <row r="363" spans="3:22" ht="102" x14ac:dyDescent="0.2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25">
      <c r="C364" s="57" t="s">
        <v>742</v>
      </c>
      <c r="E364" s="58">
        <v>345</v>
      </c>
      <c r="G364" s="57" t="s">
        <v>743</v>
      </c>
      <c r="H364" s="57" t="s">
        <v>0</v>
      </c>
      <c r="I364" s="57">
        <v>71</v>
      </c>
      <c r="J364" s="57" t="s">
        <v>111</v>
      </c>
      <c r="K364" s="57">
        <v>6</v>
      </c>
      <c r="L364" s="39" t="s">
        <v>882</v>
      </c>
      <c r="M364" s="39"/>
      <c r="N364" s="39" t="s">
        <v>811</v>
      </c>
      <c r="P364" s="80" t="s">
        <v>49</v>
      </c>
      <c r="R364" s="70"/>
      <c r="T364" s="57" t="s">
        <v>64</v>
      </c>
      <c r="U364" s="39"/>
    </row>
    <row r="365" spans="3:22" ht="51" x14ac:dyDescent="0.25">
      <c r="C365" s="57" t="s">
        <v>1167</v>
      </c>
      <c r="E365" s="58">
        <v>635</v>
      </c>
      <c r="G365" s="57" t="s">
        <v>743</v>
      </c>
      <c r="H365" s="57" t="s">
        <v>0</v>
      </c>
      <c r="I365" s="57">
        <v>71</v>
      </c>
      <c r="J365" s="57" t="s">
        <v>111</v>
      </c>
      <c r="K365" s="57">
        <v>6</v>
      </c>
      <c r="L365" s="39" t="s">
        <v>1319</v>
      </c>
      <c r="M365" s="39"/>
      <c r="N365" s="39" t="s">
        <v>1226</v>
      </c>
      <c r="P365" s="57" t="s">
        <v>49</v>
      </c>
      <c r="R365" s="70"/>
      <c r="T365" s="57" t="s">
        <v>67</v>
      </c>
      <c r="U365" s="39" t="s">
        <v>1794</v>
      </c>
      <c r="V365" s="57" t="s">
        <v>51</v>
      </c>
    </row>
    <row r="366" spans="3:22" ht="25.5" x14ac:dyDescent="0.25">
      <c r="C366" s="57" t="s">
        <v>1365</v>
      </c>
      <c r="E366" s="58">
        <v>733</v>
      </c>
      <c r="G366" s="57" t="s">
        <v>514</v>
      </c>
      <c r="H366" s="57" t="s">
        <v>12</v>
      </c>
      <c r="I366" s="57">
        <v>71</v>
      </c>
      <c r="J366" s="57" t="s">
        <v>111</v>
      </c>
      <c r="K366" s="57">
        <v>10</v>
      </c>
      <c r="L366" s="39" t="s">
        <v>1494</v>
      </c>
      <c r="M366" s="39"/>
      <c r="Q366" s="39" t="s">
        <v>1759</v>
      </c>
      <c r="R366" s="70" t="s">
        <v>1638</v>
      </c>
      <c r="T366" s="57" t="s">
        <v>69</v>
      </c>
      <c r="U366" s="39"/>
      <c r="V366" s="57" t="s">
        <v>56</v>
      </c>
    </row>
    <row r="367" spans="3:22" ht="51" x14ac:dyDescent="0.2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5" x14ac:dyDescent="0.25">
      <c r="C368" s="57" t="s">
        <v>742</v>
      </c>
      <c r="E368" s="58">
        <v>346</v>
      </c>
      <c r="G368" s="57" t="s">
        <v>743</v>
      </c>
      <c r="H368" s="57" t="s">
        <v>12</v>
      </c>
      <c r="I368" s="57">
        <v>71</v>
      </c>
      <c r="J368" s="57" t="s">
        <v>111</v>
      </c>
      <c r="K368" s="57">
        <v>14</v>
      </c>
      <c r="L368" s="39" t="s">
        <v>883</v>
      </c>
      <c r="M368" s="39"/>
      <c r="N368" s="39" t="s">
        <v>811</v>
      </c>
      <c r="Q368" s="39" t="s">
        <v>1759</v>
      </c>
      <c r="R368" s="70" t="s">
        <v>1638</v>
      </c>
      <c r="T368" s="57" t="s">
        <v>69</v>
      </c>
      <c r="U368" s="39"/>
      <c r="V368" s="57" t="s">
        <v>56</v>
      </c>
    </row>
    <row r="369" spans="3:22" ht="25.5" x14ac:dyDescent="0.25">
      <c r="C369" s="57" t="s">
        <v>986</v>
      </c>
      <c r="E369" s="58">
        <v>513</v>
      </c>
      <c r="G369" s="57" t="s">
        <v>987</v>
      </c>
      <c r="H369" s="57" t="s">
        <v>12</v>
      </c>
      <c r="I369" s="57">
        <v>71</v>
      </c>
      <c r="J369" s="57" t="s">
        <v>111</v>
      </c>
      <c r="K369" s="57">
        <v>14</v>
      </c>
      <c r="L369" s="39" t="s">
        <v>1063</v>
      </c>
      <c r="M369" s="39"/>
      <c r="N369" s="39" t="s">
        <v>1023</v>
      </c>
      <c r="Q369" s="39" t="s">
        <v>1759</v>
      </c>
      <c r="R369" s="70" t="s">
        <v>1638</v>
      </c>
      <c r="T369" s="57" t="s">
        <v>69</v>
      </c>
      <c r="U369" s="39"/>
      <c r="V369" s="57" t="s">
        <v>56</v>
      </c>
    </row>
    <row r="370" spans="3:22" x14ac:dyDescent="0.2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6.5" x14ac:dyDescent="0.25">
      <c r="C371" s="57" t="s">
        <v>10</v>
      </c>
      <c r="D371" s="58"/>
      <c r="E371" s="58">
        <v>34</v>
      </c>
      <c r="F371" s="58"/>
      <c r="G371" s="57" t="s">
        <v>11</v>
      </c>
      <c r="H371" s="57" t="s">
        <v>12</v>
      </c>
      <c r="I371" s="57">
        <v>71</v>
      </c>
      <c r="J371" s="59" t="s">
        <v>111</v>
      </c>
      <c r="K371" s="57">
        <v>15</v>
      </c>
      <c r="L371" s="39" t="s">
        <v>170</v>
      </c>
      <c r="M371" s="39"/>
      <c r="N371" s="39" t="s">
        <v>171</v>
      </c>
      <c r="Q371" s="39" t="s">
        <v>1759</v>
      </c>
      <c r="R371" s="70" t="s">
        <v>1638</v>
      </c>
      <c r="T371" s="57" t="s">
        <v>69</v>
      </c>
      <c r="U371" s="39"/>
      <c r="V371" s="57" t="s">
        <v>56</v>
      </c>
    </row>
    <row r="372" spans="3:22" x14ac:dyDescent="0.25">
      <c r="C372" s="57" t="s">
        <v>1365</v>
      </c>
      <c r="E372" s="58">
        <v>735</v>
      </c>
      <c r="G372" s="57" t="s">
        <v>514</v>
      </c>
      <c r="H372" s="57" t="s">
        <v>0</v>
      </c>
      <c r="I372" s="57">
        <v>71</v>
      </c>
      <c r="J372" s="57" t="s">
        <v>111</v>
      </c>
      <c r="K372" s="57">
        <v>16</v>
      </c>
      <c r="L372" s="39" t="s">
        <v>1461</v>
      </c>
      <c r="M372" s="39"/>
      <c r="N372" s="39" t="s">
        <v>1404</v>
      </c>
      <c r="P372" s="80" t="s">
        <v>49</v>
      </c>
      <c r="R372" s="70"/>
      <c r="T372" s="57" t="s">
        <v>64</v>
      </c>
      <c r="U372" s="39"/>
    </row>
    <row r="373" spans="3:22" x14ac:dyDescent="0.2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5" x14ac:dyDescent="0.2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25">
      <c r="C375" s="57" t="s">
        <v>1365</v>
      </c>
      <c r="E375" s="58">
        <v>736</v>
      </c>
      <c r="G375" s="57" t="s">
        <v>514</v>
      </c>
      <c r="H375" s="57" t="s">
        <v>0</v>
      </c>
      <c r="I375" s="57">
        <v>71</v>
      </c>
      <c r="J375" s="57" t="s">
        <v>111</v>
      </c>
      <c r="K375" s="57">
        <v>17</v>
      </c>
      <c r="L375" s="39" t="s">
        <v>1461</v>
      </c>
      <c r="M375" s="39"/>
      <c r="N375" s="39" t="s">
        <v>1405</v>
      </c>
      <c r="P375" s="57" t="s">
        <v>52</v>
      </c>
      <c r="Q375" s="39" t="s">
        <v>1795</v>
      </c>
      <c r="R375" s="70"/>
      <c r="T375" s="57" t="s">
        <v>64</v>
      </c>
      <c r="U375" s="39"/>
    </row>
    <row r="376" spans="3:22" ht="25.5" x14ac:dyDescent="0.25">
      <c r="C376" s="57" t="s">
        <v>1167</v>
      </c>
      <c r="E376" s="58">
        <v>636</v>
      </c>
      <c r="G376" s="57" t="s">
        <v>743</v>
      </c>
      <c r="H376" s="57" t="s">
        <v>12</v>
      </c>
      <c r="I376" s="57">
        <v>71</v>
      </c>
      <c r="J376" s="57" t="s">
        <v>111</v>
      </c>
      <c r="K376" s="57">
        <v>18</v>
      </c>
      <c r="L376" s="39" t="s">
        <v>1320</v>
      </c>
      <c r="M376" s="39"/>
      <c r="N376" s="39" t="s">
        <v>1227</v>
      </c>
      <c r="Q376" s="39" t="s">
        <v>1759</v>
      </c>
      <c r="R376" s="70" t="s">
        <v>1638</v>
      </c>
      <c r="T376" s="57" t="s">
        <v>69</v>
      </c>
      <c r="U376" s="39"/>
      <c r="V376" s="57" t="s">
        <v>56</v>
      </c>
    </row>
    <row r="377" spans="3:22" ht="63.75" x14ac:dyDescent="0.25">
      <c r="C377" s="57" t="s">
        <v>368</v>
      </c>
      <c r="E377" s="58">
        <v>164</v>
      </c>
      <c r="G377" s="57" t="s">
        <v>369</v>
      </c>
      <c r="H377" s="57" t="s">
        <v>12</v>
      </c>
      <c r="I377" s="57">
        <v>71</v>
      </c>
      <c r="J377" s="57" t="s">
        <v>111</v>
      </c>
      <c r="K377" s="57">
        <v>19</v>
      </c>
      <c r="L377" s="39" t="s">
        <v>446</v>
      </c>
      <c r="M377" s="39"/>
      <c r="N377" s="39" t="s">
        <v>500</v>
      </c>
      <c r="Q377" s="39" t="s">
        <v>1759</v>
      </c>
      <c r="R377" s="70" t="s">
        <v>1638</v>
      </c>
      <c r="T377" s="57" t="s">
        <v>69</v>
      </c>
      <c r="U377" s="39"/>
      <c r="V377" s="57" t="s">
        <v>56</v>
      </c>
    </row>
    <row r="378" spans="3:22" ht="25.5" x14ac:dyDescent="0.25">
      <c r="C378" s="57" t="s">
        <v>986</v>
      </c>
      <c r="E378" s="58">
        <v>515</v>
      </c>
      <c r="G378" s="57" t="s">
        <v>987</v>
      </c>
      <c r="H378" s="57" t="s">
        <v>12</v>
      </c>
      <c r="I378" s="57">
        <v>71</v>
      </c>
      <c r="J378" s="57" t="s">
        <v>111</v>
      </c>
      <c r="K378" s="57">
        <v>19</v>
      </c>
      <c r="L378" s="39" t="s">
        <v>1063</v>
      </c>
      <c r="M378" s="39"/>
      <c r="N378" s="39" t="s">
        <v>1023</v>
      </c>
      <c r="Q378" s="39" t="s">
        <v>1759</v>
      </c>
      <c r="R378" s="70" t="s">
        <v>1638</v>
      </c>
      <c r="T378" s="57" t="s">
        <v>69</v>
      </c>
      <c r="U378" s="39"/>
      <c r="V378" s="57" t="s">
        <v>56</v>
      </c>
    </row>
    <row r="379" spans="3:22" ht="25.5" x14ac:dyDescent="0.25">
      <c r="C379" s="57" t="s">
        <v>1365</v>
      </c>
      <c r="E379" s="58">
        <v>737</v>
      </c>
      <c r="G379" s="57" t="s">
        <v>514</v>
      </c>
      <c r="H379" s="57" t="s">
        <v>12</v>
      </c>
      <c r="I379" s="57">
        <v>71</v>
      </c>
      <c r="J379" s="57" t="s">
        <v>111</v>
      </c>
      <c r="K379" s="57">
        <v>19</v>
      </c>
      <c r="L379" s="39" t="s">
        <v>1496</v>
      </c>
      <c r="M379" s="39"/>
      <c r="N379" s="39" t="s">
        <v>1406</v>
      </c>
      <c r="Q379" s="39" t="s">
        <v>1759</v>
      </c>
      <c r="R379" s="70" t="s">
        <v>1638</v>
      </c>
      <c r="T379" s="57" t="s">
        <v>69</v>
      </c>
      <c r="U379" s="39"/>
      <c r="V379" s="57" t="s">
        <v>56</v>
      </c>
    </row>
    <row r="380" spans="3:22" ht="25.5" x14ac:dyDescent="0.25">
      <c r="C380" s="57" t="s">
        <v>1582</v>
      </c>
      <c r="E380" s="58">
        <v>903</v>
      </c>
      <c r="G380" s="57" t="s">
        <v>1583</v>
      </c>
      <c r="H380" s="57" t="s">
        <v>12</v>
      </c>
      <c r="I380" s="57">
        <v>71</v>
      </c>
      <c r="J380" s="57" t="s">
        <v>111</v>
      </c>
      <c r="K380" s="57">
        <v>19</v>
      </c>
      <c r="L380" s="39" t="s">
        <v>1605</v>
      </c>
      <c r="M380" s="39"/>
      <c r="N380" s="39" t="s">
        <v>1588</v>
      </c>
      <c r="Q380" s="39" t="s">
        <v>1759</v>
      </c>
      <c r="R380" s="70" t="s">
        <v>1638</v>
      </c>
      <c r="T380" s="57" t="s">
        <v>69</v>
      </c>
      <c r="U380" s="39"/>
      <c r="V380" s="57" t="s">
        <v>56</v>
      </c>
    </row>
    <row r="381" spans="3:22" ht="63.75" x14ac:dyDescent="0.2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1" x14ac:dyDescent="0.25">
      <c r="C382" s="57" t="s">
        <v>48</v>
      </c>
      <c r="E382" s="57">
        <v>912</v>
      </c>
      <c r="G382" s="57" t="s">
        <v>27</v>
      </c>
      <c r="H382" s="57" t="s">
        <v>12</v>
      </c>
      <c r="I382" s="57">
        <v>71</v>
      </c>
      <c r="J382" s="57" t="s">
        <v>111</v>
      </c>
      <c r="K382" s="57" t="s">
        <v>1614</v>
      </c>
      <c r="L382" s="39" t="s">
        <v>1619</v>
      </c>
      <c r="M382" s="39"/>
      <c r="N382" s="39" t="s">
        <v>1615</v>
      </c>
      <c r="Q382" s="39" t="s">
        <v>1759</v>
      </c>
      <c r="R382" s="70"/>
      <c r="T382" s="57" t="s">
        <v>69</v>
      </c>
      <c r="U382" s="39"/>
      <c r="V382" s="57" t="s">
        <v>56</v>
      </c>
    </row>
    <row r="383" spans="3:22" x14ac:dyDescent="0.2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25">
      <c r="C384" s="57" t="s">
        <v>1365</v>
      </c>
      <c r="E384" s="58">
        <v>738</v>
      </c>
      <c r="G384" s="57" t="s">
        <v>514</v>
      </c>
      <c r="H384" s="57" t="s">
        <v>0</v>
      </c>
      <c r="I384" s="57">
        <v>72</v>
      </c>
      <c r="J384" s="57" t="s">
        <v>111</v>
      </c>
      <c r="K384" s="57">
        <v>3</v>
      </c>
      <c r="L384" s="39" t="s">
        <v>1461</v>
      </c>
      <c r="M384" s="39"/>
      <c r="N384" s="39" t="s">
        <v>1405</v>
      </c>
      <c r="P384" s="57" t="s">
        <v>52</v>
      </c>
      <c r="Q384" s="39" t="s">
        <v>1795</v>
      </c>
      <c r="R384" s="70"/>
      <c r="T384" s="57" t="s">
        <v>64</v>
      </c>
      <c r="U384" s="39"/>
    </row>
    <row r="385" spans="3:22" ht="38.25" x14ac:dyDescent="0.25">
      <c r="C385" s="57" t="s">
        <v>1365</v>
      </c>
      <c r="E385" s="58">
        <v>739</v>
      </c>
      <c r="G385" s="57" t="s">
        <v>514</v>
      </c>
      <c r="H385" s="57" t="s">
        <v>12</v>
      </c>
      <c r="I385" s="57">
        <v>72</v>
      </c>
      <c r="J385" s="57" t="s">
        <v>111</v>
      </c>
      <c r="K385" s="57">
        <v>3</v>
      </c>
      <c r="L385" s="39" t="s">
        <v>1497</v>
      </c>
      <c r="M385" s="39"/>
      <c r="N385" s="39" t="s">
        <v>1407</v>
      </c>
      <c r="R385" s="70"/>
      <c r="T385" s="57" t="s">
        <v>69</v>
      </c>
      <c r="U385" s="39" t="s">
        <v>1816</v>
      </c>
      <c r="V385" s="57" t="s">
        <v>81</v>
      </c>
    </row>
    <row r="386" spans="3:22" ht="25.5" x14ac:dyDescent="0.25">
      <c r="C386" s="57" t="s">
        <v>986</v>
      </c>
      <c r="E386" s="58">
        <v>517</v>
      </c>
      <c r="G386" s="57" t="s">
        <v>987</v>
      </c>
      <c r="H386" s="57" t="s">
        <v>12</v>
      </c>
      <c r="I386" s="57">
        <v>72</v>
      </c>
      <c r="J386" s="57" t="s">
        <v>111</v>
      </c>
      <c r="K386" s="57">
        <v>5</v>
      </c>
      <c r="L386" s="39" t="s">
        <v>1063</v>
      </c>
      <c r="M386" s="39"/>
      <c r="N386" s="39" t="s">
        <v>1023</v>
      </c>
      <c r="Q386" s="39" t="s">
        <v>1759</v>
      </c>
      <c r="R386" s="70" t="s">
        <v>1638</v>
      </c>
      <c r="T386" s="57" t="s">
        <v>69</v>
      </c>
      <c r="U386" s="39"/>
      <c r="V386" s="57" t="s">
        <v>56</v>
      </c>
    </row>
    <row r="387" spans="3:22" ht="25.5" x14ac:dyDescent="0.25">
      <c r="C387" s="57" t="s">
        <v>1365</v>
      </c>
      <c r="E387" s="58">
        <v>740</v>
      </c>
      <c r="G387" s="57" t="s">
        <v>514</v>
      </c>
      <c r="H387" s="57" t="s">
        <v>12</v>
      </c>
      <c r="I387" s="57">
        <v>72</v>
      </c>
      <c r="J387" s="57" t="s">
        <v>111</v>
      </c>
      <c r="K387" s="57">
        <v>5</v>
      </c>
      <c r="L387" s="39" t="s">
        <v>1496</v>
      </c>
      <c r="M387" s="39"/>
      <c r="N387" s="39" t="s">
        <v>1406</v>
      </c>
      <c r="Q387" s="39" t="s">
        <v>1759</v>
      </c>
      <c r="R387" s="70" t="s">
        <v>1638</v>
      </c>
      <c r="T387" s="57" t="s">
        <v>69</v>
      </c>
      <c r="U387" s="39"/>
      <c r="V387" s="57" t="s">
        <v>56</v>
      </c>
    </row>
    <row r="388" spans="3:22" ht="25.5" x14ac:dyDescent="0.25">
      <c r="C388" s="57" t="s">
        <v>1582</v>
      </c>
      <c r="E388" s="58">
        <v>904</v>
      </c>
      <c r="G388" s="57" t="s">
        <v>1583</v>
      </c>
      <c r="H388" s="57" t="s">
        <v>12</v>
      </c>
      <c r="I388" s="57">
        <v>72</v>
      </c>
      <c r="J388" s="57" t="s">
        <v>111</v>
      </c>
      <c r="K388" s="57">
        <v>5</v>
      </c>
      <c r="L388" s="39" t="s">
        <v>1606</v>
      </c>
      <c r="M388" s="39"/>
      <c r="N388" s="39" t="s">
        <v>1589</v>
      </c>
      <c r="Q388" s="39" t="s">
        <v>1759</v>
      </c>
      <c r="R388" s="70" t="s">
        <v>1638</v>
      </c>
      <c r="T388" s="57" t="s">
        <v>69</v>
      </c>
      <c r="U388" s="39"/>
      <c r="V388" s="57" t="s">
        <v>56</v>
      </c>
    </row>
    <row r="389" spans="3:22" ht="25.5" x14ac:dyDescent="0.2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5" x14ac:dyDescent="0.2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5" x14ac:dyDescent="0.2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5" x14ac:dyDescent="0.2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5" x14ac:dyDescent="0.2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5" x14ac:dyDescent="0.2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8.25" x14ac:dyDescent="0.2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25">
      <c r="C396" s="57" t="s">
        <v>742</v>
      </c>
      <c r="E396" s="58">
        <v>349</v>
      </c>
      <c r="G396" s="57" t="s">
        <v>743</v>
      </c>
      <c r="H396" s="57" t="s">
        <v>0</v>
      </c>
      <c r="I396" s="57">
        <v>72</v>
      </c>
      <c r="J396" s="57" t="s">
        <v>269</v>
      </c>
      <c r="K396" s="57">
        <v>11</v>
      </c>
      <c r="L396" s="39" t="s">
        <v>882</v>
      </c>
      <c r="M396" s="39"/>
      <c r="N396" s="39" t="s">
        <v>811</v>
      </c>
      <c r="P396" s="80" t="s">
        <v>49</v>
      </c>
      <c r="R396" s="70"/>
      <c r="T396" s="57" t="s">
        <v>64</v>
      </c>
      <c r="U396" s="39"/>
    </row>
    <row r="397" spans="3:22" ht="38.25" x14ac:dyDescent="0.25">
      <c r="C397" s="57" t="s">
        <v>1167</v>
      </c>
      <c r="E397" s="58">
        <v>639</v>
      </c>
      <c r="G397" s="57" t="s">
        <v>743</v>
      </c>
      <c r="H397" s="57" t="s">
        <v>12</v>
      </c>
      <c r="I397" s="57">
        <v>72</v>
      </c>
      <c r="J397" s="57" t="s">
        <v>269</v>
      </c>
      <c r="K397" s="57">
        <v>15</v>
      </c>
      <c r="L397" s="39" t="s">
        <v>1323</v>
      </c>
      <c r="M397" s="39"/>
      <c r="N397" s="39" t="s">
        <v>1229</v>
      </c>
      <c r="Q397" s="39" t="s">
        <v>1759</v>
      </c>
      <c r="R397" s="70" t="s">
        <v>1638</v>
      </c>
      <c r="T397" s="57" t="s">
        <v>69</v>
      </c>
      <c r="U397" s="39"/>
      <c r="V397" s="57" t="s">
        <v>56</v>
      </c>
    </row>
    <row r="398" spans="3:22" ht="38.25" x14ac:dyDescent="0.25">
      <c r="C398" s="57" t="s">
        <v>1365</v>
      </c>
      <c r="E398" s="58">
        <v>743</v>
      </c>
      <c r="G398" s="57" t="s">
        <v>514</v>
      </c>
      <c r="H398" s="57" t="s">
        <v>12</v>
      </c>
      <c r="I398" s="57">
        <v>72</v>
      </c>
      <c r="J398" s="57" t="s">
        <v>269</v>
      </c>
      <c r="K398" s="57">
        <v>15</v>
      </c>
      <c r="L398" s="39" t="s">
        <v>1498</v>
      </c>
      <c r="M398" s="39"/>
      <c r="N398" s="39" t="s">
        <v>1407</v>
      </c>
      <c r="Q398" s="39" t="s">
        <v>1759</v>
      </c>
      <c r="R398" s="70" t="s">
        <v>1638</v>
      </c>
      <c r="T398" s="57" t="s">
        <v>69</v>
      </c>
      <c r="U398" s="39"/>
      <c r="V398" s="57" t="s">
        <v>56</v>
      </c>
    </row>
    <row r="399" spans="3:22" ht="38.25" x14ac:dyDescent="0.2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5" x14ac:dyDescent="0.25">
      <c r="C400" s="57" t="s">
        <v>742</v>
      </c>
      <c r="E400" s="58">
        <v>348</v>
      </c>
      <c r="G400" s="57" t="s">
        <v>743</v>
      </c>
      <c r="H400" s="57" t="s">
        <v>12</v>
      </c>
      <c r="I400" s="57">
        <v>72</v>
      </c>
      <c r="J400" s="57" t="s">
        <v>111</v>
      </c>
      <c r="K400" s="57" t="s">
        <v>760</v>
      </c>
      <c r="L400" s="39" t="s">
        <v>885</v>
      </c>
      <c r="M400" s="39"/>
      <c r="N400" s="39" t="s">
        <v>811</v>
      </c>
      <c r="Q400" s="39" t="s">
        <v>1759</v>
      </c>
      <c r="R400" s="70" t="s">
        <v>1638</v>
      </c>
      <c r="T400" s="57" t="s">
        <v>69</v>
      </c>
      <c r="U400" s="39"/>
      <c r="V400" s="57" t="s">
        <v>56</v>
      </c>
    </row>
    <row r="401" spans="3:22" ht="89.25" x14ac:dyDescent="0.2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25">
      <c r="C402" s="57" t="s">
        <v>1365</v>
      </c>
      <c r="E402" s="58">
        <v>744</v>
      </c>
      <c r="G402" s="57" t="s">
        <v>514</v>
      </c>
      <c r="H402" s="57" t="s">
        <v>0</v>
      </c>
      <c r="I402" s="57">
        <v>74</v>
      </c>
      <c r="J402" s="57" t="s">
        <v>269</v>
      </c>
      <c r="K402" s="57">
        <v>4</v>
      </c>
      <c r="L402" s="39" t="s">
        <v>1461</v>
      </c>
      <c r="M402" s="39"/>
      <c r="N402" s="39" t="s">
        <v>1405</v>
      </c>
      <c r="P402" s="57" t="s">
        <v>52</v>
      </c>
      <c r="Q402" s="39" t="s">
        <v>1795</v>
      </c>
      <c r="R402" s="70"/>
      <c r="T402" s="57" t="s">
        <v>64</v>
      </c>
      <c r="U402" s="39"/>
    </row>
    <row r="403" spans="3:22" ht="25.5" x14ac:dyDescent="0.25">
      <c r="C403" s="57" t="s">
        <v>742</v>
      </c>
      <c r="E403" s="58">
        <v>350</v>
      </c>
      <c r="G403" s="57" t="s">
        <v>743</v>
      </c>
      <c r="H403" s="57" t="s">
        <v>12</v>
      </c>
      <c r="I403" s="57">
        <v>74</v>
      </c>
      <c r="J403" s="57" t="s">
        <v>269</v>
      </c>
      <c r="K403" s="57">
        <v>5</v>
      </c>
      <c r="L403" s="39" t="s">
        <v>884</v>
      </c>
      <c r="M403" s="39"/>
      <c r="N403" s="39" t="s">
        <v>811</v>
      </c>
      <c r="Q403" s="39" t="s">
        <v>1759</v>
      </c>
      <c r="R403" s="70" t="s">
        <v>1638</v>
      </c>
      <c r="T403" s="57" t="s">
        <v>69</v>
      </c>
      <c r="U403" s="39"/>
      <c r="V403" s="57" t="s">
        <v>56</v>
      </c>
    </row>
    <row r="404" spans="3:22" ht="25.5" x14ac:dyDescent="0.25">
      <c r="C404" s="57" t="s">
        <v>368</v>
      </c>
      <c r="E404" s="58">
        <v>165</v>
      </c>
      <c r="G404" s="57" t="s">
        <v>369</v>
      </c>
      <c r="H404" s="57" t="s">
        <v>12</v>
      </c>
      <c r="I404" s="57">
        <v>74</v>
      </c>
      <c r="J404" s="57" t="s">
        <v>386</v>
      </c>
      <c r="K404" s="57">
        <v>7</v>
      </c>
      <c r="L404" s="39" t="s">
        <v>447</v>
      </c>
      <c r="M404" s="39"/>
      <c r="N404" s="39" t="s">
        <v>500</v>
      </c>
      <c r="Q404" s="39" t="s">
        <v>1759</v>
      </c>
      <c r="R404" s="70" t="s">
        <v>1638</v>
      </c>
      <c r="T404" s="57" t="s">
        <v>69</v>
      </c>
      <c r="U404" s="39"/>
      <c r="V404" s="57" t="s">
        <v>56</v>
      </c>
    </row>
    <row r="405" spans="3:22" x14ac:dyDescent="0.25">
      <c r="C405" s="57" t="s">
        <v>1365</v>
      </c>
      <c r="E405" s="58">
        <v>745</v>
      </c>
      <c r="G405" s="57" t="s">
        <v>514</v>
      </c>
      <c r="H405" s="57" t="s">
        <v>0</v>
      </c>
      <c r="I405" s="57">
        <v>74</v>
      </c>
      <c r="J405" s="57" t="s">
        <v>269</v>
      </c>
      <c r="K405" s="57">
        <v>10</v>
      </c>
      <c r="L405" s="39" t="s">
        <v>1461</v>
      </c>
      <c r="M405" s="39"/>
      <c r="N405" s="39" t="s">
        <v>1405</v>
      </c>
      <c r="P405" s="57" t="s">
        <v>52</v>
      </c>
      <c r="Q405" s="39" t="s">
        <v>1795</v>
      </c>
      <c r="R405" s="70"/>
      <c r="T405" s="57" t="s">
        <v>64</v>
      </c>
      <c r="U405" s="39"/>
    </row>
    <row r="406" spans="3:22" ht="38.25" x14ac:dyDescent="0.25">
      <c r="C406" s="57" t="s">
        <v>1365</v>
      </c>
      <c r="E406" s="58">
        <v>747</v>
      </c>
      <c r="G406" s="57" t="s">
        <v>514</v>
      </c>
      <c r="H406" s="57" t="s">
        <v>12</v>
      </c>
      <c r="I406" s="57">
        <v>74</v>
      </c>
      <c r="J406" s="57" t="s">
        <v>269</v>
      </c>
      <c r="K406" s="57">
        <v>10</v>
      </c>
      <c r="L406" s="39" t="s">
        <v>1497</v>
      </c>
      <c r="M406" s="39"/>
      <c r="N406" s="39" t="s">
        <v>1407</v>
      </c>
      <c r="R406" s="70"/>
      <c r="T406" s="57" t="s">
        <v>69</v>
      </c>
      <c r="U406" s="39" t="s">
        <v>1817</v>
      </c>
      <c r="V406" s="57" t="s">
        <v>81</v>
      </c>
    </row>
    <row r="407" spans="3:22" ht="25.5" x14ac:dyDescent="0.25">
      <c r="C407" s="57" t="s">
        <v>1365</v>
      </c>
      <c r="E407" s="58">
        <v>746</v>
      </c>
      <c r="G407" s="57" t="s">
        <v>514</v>
      </c>
      <c r="H407" s="57" t="s">
        <v>12</v>
      </c>
      <c r="I407" s="57">
        <v>74</v>
      </c>
      <c r="J407" s="57" t="s">
        <v>269</v>
      </c>
      <c r="K407" s="57">
        <v>12</v>
      </c>
      <c r="L407" s="39" t="s">
        <v>1499</v>
      </c>
      <c r="M407" s="39"/>
      <c r="N407" s="39" t="s">
        <v>1408</v>
      </c>
      <c r="Q407" s="39" t="s">
        <v>1759</v>
      </c>
      <c r="R407" s="70" t="s">
        <v>1638</v>
      </c>
      <c r="T407" s="57" t="s">
        <v>69</v>
      </c>
      <c r="U407" s="39"/>
      <c r="V407" s="57" t="s">
        <v>56</v>
      </c>
    </row>
    <row r="408" spans="3:22" x14ac:dyDescent="0.25">
      <c r="C408" s="57" t="s">
        <v>742</v>
      </c>
      <c r="E408" s="58">
        <v>351</v>
      </c>
      <c r="G408" s="57" t="s">
        <v>743</v>
      </c>
      <c r="H408" s="57" t="s">
        <v>0</v>
      </c>
      <c r="I408" s="57">
        <v>74</v>
      </c>
      <c r="J408" s="57" t="s">
        <v>761</v>
      </c>
      <c r="K408" s="57">
        <v>19</v>
      </c>
      <c r="L408" s="39" t="s">
        <v>882</v>
      </c>
      <c r="M408" s="39"/>
      <c r="N408" s="39" t="s">
        <v>811</v>
      </c>
      <c r="P408" s="80" t="s">
        <v>49</v>
      </c>
      <c r="R408" s="70"/>
      <c r="T408" s="57" t="s">
        <v>64</v>
      </c>
      <c r="U408" s="39"/>
    </row>
    <row r="409" spans="3:22" ht="89.25" x14ac:dyDescent="0.2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76.5" x14ac:dyDescent="0.2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6.5" x14ac:dyDescent="0.2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9.25" x14ac:dyDescent="0.2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25">
      <c r="C413" s="57" t="s">
        <v>742</v>
      </c>
      <c r="E413" s="58">
        <v>352</v>
      </c>
      <c r="G413" s="57" t="s">
        <v>743</v>
      </c>
      <c r="H413" s="57" t="s">
        <v>0</v>
      </c>
      <c r="I413" s="57">
        <v>75</v>
      </c>
      <c r="J413" s="57" t="s">
        <v>762</v>
      </c>
      <c r="K413" s="57">
        <v>15</v>
      </c>
      <c r="L413" s="39" t="s">
        <v>882</v>
      </c>
      <c r="M413" s="39"/>
      <c r="N413" s="39" t="s">
        <v>811</v>
      </c>
      <c r="P413" s="80" t="s">
        <v>49</v>
      </c>
      <c r="R413" s="70"/>
      <c r="T413" s="57" t="s">
        <v>64</v>
      </c>
      <c r="U413" s="39"/>
    </row>
    <row r="414" spans="3:22" x14ac:dyDescent="0.25">
      <c r="C414" s="57" t="s">
        <v>742</v>
      </c>
      <c r="E414" s="58">
        <v>353</v>
      </c>
      <c r="G414" s="57" t="s">
        <v>743</v>
      </c>
      <c r="H414" s="57" t="s">
        <v>0</v>
      </c>
      <c r="I414" s="57">
        <v>76</v>
      </c>
      <c r="J414" s="57" t="s">
        <v>762</v>
      </c>
      <c r="K414" s="57" t="s">
        <v>763</v>
      </c>
      <c r="L414" s="39" t="s">
        <v>886</v>
      </c>
      <c r="M414" s="39"/>
      <c r="N414" s="39" t="s">
        <v>825</v>
      </c>
      <c r="P414" s="57" t="s">
        <v>49</v>
      </c>
      <c r="R414" s="70"/>
      <c r="T414" s="57" t="s">
        <v>64</v>
      </c>
      <c r="U414" s="39"/>
    </row>
    <row r="415" spans="3:22" x14ac:dyDescent="0.2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5" x14ac:dyDescent="0.2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102" x14ac:dyDescent="0.25">
      <c r="C417" s="57" t="s">
        <v>1365</v>
      </c>
      <c r="E417" s="58">
        <v>749</v>
      </c>
      <c r="G417" s="57" t="s">
        <v>514</v>
      </c>
      <c r="H417" s="57" t="s">
        <v>12</v>
      </c>
      <c r="I417" s="57">
        <v>77</v>
      </c>
      <c r="J417" s="57" t="s">
        <v>270</v>
      </c>
      <c r="K417" s="57">
        <v>13</v>
      </c>
      <c r="L417" s="39" t="s">
        <v>1501</v>
      </c>
      <c r="M417" s="39"/>
      <c r="N417" s="39" t="s">
        <v>1409</v>
      </c>
      <c r="P417" s="80" t="s">
        <v>49</v>
      </c>
      <c r="Q417" s="39" t="s">
        <v>1715</v>
      </c>
      <c r="R417" s="70" t="s">
        <v>1638</v>
      </c>
      <c r="T417" s="57" t="s">
        <v>64</v>
      </c>
      <c r="U417" s="39"/>
    </row>
    <row r="418" spans="3:22" ht="25.5" x14ac:dyDescent="0.25">
      <c r="C418" s="57" t="s">
        <v>742</v>
      </c>
      <c r="E418" s="58">
        <v>355</v>
      </c>
      <c r="G418" s="57" t="s">
        <v>743</v>
      </c>
      <c r="H418" s="57" t="s">
        <v>12</v>
      </c>
      <c r="I418" s="57">
        <v>77</v>
      </c>
      <c r="J418" s="57" t="s">
        <v>270</v>
      </c>
      <c r="K418" s="57">
        <v>23</v>
      </c>
      <c r="L418" s="39" t="s">
        <v>888</v>
      </c>
      <c r="M418" s="39"/>
      <c r="N418" s="39" t="s">
        <v>811</v>
      </c>
      <c r="P418" s="57" t="s">
        <v>52</v>
      </c>
      <c r="Q418" s="39" t="s">
        <v>1757</v>
      </c>
      <c r="R418" s="70" t="s">
        <v>1638</v>
      </c>
      <c r="T418" s="57" t="s">
        <v>64</v>
      </c>
      <c r="U418" s="39"/>
    </row>
    <row r="419" spans="3:22" ht="51" x14ac:dyDescent="0.25">
      <c r="C419" s="57" t="s">
        <v>1167</v>
      </c>
      <c r="E419" s="58">
        <v>645</v>
      </c>
      <c r="G419" s="57" t="s">
        <v>743</v>
      </c>
      <c r="H419" s="57" t="s">
        <v>0</v>
      </c>
      <c r="I419" s="57">
        <v>77</v>
      </c>
      <c r="J419" s="57" t="s">
        <v>270</v>
      </c>
      <c r="K419" s="57">
        <v>23</v>
      </c>
      <c r="L419" s="39" t="s">
        <v>1329</v>
      </c>
      <c r="M419" s="39"/>
      <c r="N419" s="39" t="s">
        <v>1235</v>
      </c>
      <c r="P419" s="80" t="s">
        <v>49</v>
      </c>
      <c r="R419" s="70"/>
      <c r="T419" s="57" t="s">
        <v>64</v>
      </c>
      <c r="U419" s="39"/>
    </row>
    <row r="420" spans="3:22" ht="38.25" x14ac:dyDescent="0.25">
      <c r="C420" s="57" t="s">
        <v>1365</v>
      </c>
      <c r="E420" s="58">
        <v>750</v>
      </c>
      <c r="G420" s="57" t="s">
        <v>514</v>
      </c>
      <c r="H420" s="57" t="s">
        <v>0</v>
      </c>
      <c r="I420" s="57">
        <v>77</v>
      </c>
      <c r="J420" s="57" t="s">
        <v>270</v>
      </c>
      <c r="K420" s="57">
        <v>23</v>
      </c>
      <c r="L420" s="39" t="s">
        <v>1502</v>
      </c>
      <c r="M420" s="39"/>
      <c r="P420" s="57" t="s">
        <v>52</v>
      </c>
      <c r="Q420" s="39" t="s">
        <v>1777</v>
      </c>
      <c r="R420" s="70"/>
      <c r="T420" s="57" t="s">
        <v>64</v>
      </c>
      <c r="U420" s="39"/>
    </row>
    <row r="421" spans="3:22" ht="38.25" x14ac:dyDescent="0.25">
      <c r="C421" s="57" t="s">
        <v>39</v>
      </c>
      <c r="D421" s="58"/>
      <c r="E421" s="58">
        <v>83</v>
      </c>
      <c r="F421" s="58"/>
      <c r="G421" s="57" t="s">
        <v>40</v>
      </c>
      <c r="H421" s="57" t="s">
        <v>0</v>
      </c>
      <c r="I421" s="57">
        <v>77</v>
      </c>
      <c r="J421" s="57" t="s">
        <v>270</v>
      </c>
      <c r="K421" s="57">
        <v>24</v>
      </c>
      <c r="L421" s="39" t="s">
        <v>303</v>
      </c>
      <c r="M421" s="39"/>
      <c r="N421" s="39" t="s">
        <v>304</v>
      </c>
      <c r="P421" s="80" t="s">
        <v>49</v>
      </c>
      <c r="R421" s="70"/>
      <c r="S421" s="39"/>
      <c r="T421" s="57" t="s">
        <v>64</v>
      </c>
      <c r="U421" s="39"/>
    </row>
    <row r="422" spans="3:22" ht="25.5" x14ac:dyDescent="0.25">
      <c r="C422" s="57" t="s">
        <v>1365</v>
      </c>
      <c r="E422" s="58">
        <v>751</v>
      </c>
      <c r="G422" s="57" t="s">
        <v>514</v>
      </c>
      <c r="H422" s="57" t="s">
        <v>12</v>
      </c>
      <c r="I422" s="57">
        <v>78</v>
      </c>
      <c r="J422" s="57" t="s">
        <v>270</v>
      </c>
      <c r="K422" s="57">
        <v>7</v>
      </c>
      <c r="L422" s="39" t="s">
        <v>1503</v>
      </c>
      <c r="M422" s="39"/>
      <c r="P422" s="57" t="s">
        <v>50</v>
      </c>
      <c r="Q422" s="39" t="s">
        <v>1757</v>
      </c>
      <c r="R422" s="70" t="s">
        <v>1638</v>
      </c>
      <c r="T422" s="57" t="s">
        <v>65</v>
      </c>
      <c r="U422" s="39"/>
    </row>
    <row r="423" spans="3:22" ht="25.5" x14ac:dyDescent="0.25">
      <c r="C423" s="57" t="s">
        <v>1365</v>
      </c>
      <c r="E423" s="58">
        <v>752</v>
      </c>
      <c r="G423" s="57" t="s">
        <v>514</v>
      </c>
      <c r="H423" s="57" t="s">
        <v>12</v>
      </c>
      <c r="I423" s="57">
        <v>78</v>
      </c>
      <c r="J423" s="57" t="s">
        <v>250</v>
      </c>
      <c r="K423" s="57">
        <v>13</v>
      </c>
      <c r="L423" s="39" t="s">
        <v>1504</v>
      </c>
      <c r="M423" s="39"/>
      <c r="N423" s="39" t="s">
        <v>1410</v>
      </c>
      <c r="Q423" s="39" t="s">
        <v>1759</v>
      </c>
      <c r="R423" s="70" t="s">
        <v>1638</v>
      </c>
      <c r="T423" s="57" t="s">
        <v>69</v>
      </c>
      <c r="U423" s="39"/>
      <c r="V423" s="57" t="s">
        <v>56</v>
      </c>
    </row>
    <row r="424" spans="3:22" x14ac:dyDescent="0.25">
      <c r="C424" s="57" t="s">
        <v>742</v>
      </c>
      <c r="E424" s="58">
        <v>356</v>
      </c>
      <c r="G424" s="57" t="s">
        <v>743</v>
      </c>
      <c r="H424" s="57" t="s">
        <v>0</v>
      </c>
      <c r="I424" s="57">
        <v>78</v>
      </c>
      <c r="J424" s="57" t="s">
        <v>250</v>
      </c>
      <c r="K424" s="57">
        <v>16</v>
      </c>
      <c r="L424" s="39" t="s">
        <v>882</v>
      </c>
      <c r="M424" s="39"/>
      <c r="N424" s="39" t="s">
        <v>811</v>
      </c>
      <c r="P424" s="80" t="s">
        <v>49</v>
      </c>
      <c r="R424" s="70"/>
      <c r="T424" s="57" t="s">
        <v>64</v>
      </c>
      <c r="U424" s="39"/>
    </row>
    <row r="425" spans="3:22" ht="25.5" x14ac:dyDescent="0.25">
      <c r="C425" s="57" t="s">
        <v>742</v>
      </c>
      <c r="E425" s="58">
        <v>357</v>
      </c>
      <c r="G425" s="57" t="s">
        <v>743</v>
      </c>
      <c r="H425" s="57" t="s">
        <v>0</v>
      </c>
      <c r="I425" s="57">
        <v>78</v>
      </c>
      <c r="J425" s="57" t="s">
        <v>250</v>
      </c>
      <c r="K425" s="57">
        <v>21</v>
      </c>
      <c r="L425" s="39" t="s">
        <v>889</v>
      </c>
      <c r="M425" s="39"/>
      <c r="N425" s="39" t="s">
        <v>811</v>
      </c>
      <c r="P425" s="80" t="s">
        <v>49</v>
      </c>
      <c r="R425" s="70"/>
      <c r="T425" s="57" t="s">
        <v>64</v>
      </c>
      <c r="U425" s="39"/>
    </row>
    <row r="426" spans="3:22" ht="51" x14ac:dyDescent="0.25">
      <c r="C426" s="58" t="s">
        <v>48</v>
      </c>
      <c r="D426" s="58"/>
      <c r="E426" s="58">
        <v>66</v>
      </c>
      <c r="F426" s="58"/>
      <c r="G426" s="58" t="s">
        <v>27</v>
      </c>
      <c r="H426" s="58" t="s">
        <v>12</v>
      </c>
      <c r="I426" s="58">
        <v>78</v>
      </c>
      <c r="J426" s="62" t="s">
        <v>250</v>
      </c>
      <c r="K426" s="58">
        <v>22</v>
      </c>
      <c r="L426" s="39" t="s">
        <v>251</v>
      </c>
      <c r="M426" s="39"/>
      <c r="N426" s="39" t="s">
        <v>252</v>
      </c>
      <c r="O426" s="45"/>
      <c r="Q426" s="39" t="s">
        <v>1759</v>
      </c>
      <c r="R426" s="70" t="s">
        <v>1638</v>
      </c>
      <c r="T426" s="57" t="s">
        <v>69</v>
      </c>
      <c r="U426" s="39"/>
      <c r="V426" s="57" t="s">
        <v>56</v>
      </c>
    </row>
    <row r="427" spans="3:22" ht="25.5" x14ac:dyDescent="0.25">
      <c r="C427" s="57" t="s">
        <v>1167</v>
      </c>
      <c r="E427" s="58">
        <v>646</v>
      </c>
      <c r="G427" s="57" t="s">
        <v>743</v>
      </c>
      <c r="H427" s="57" t="s">
        <v>12</v>
      </c>
      <c r="I427" s="57">
        <v>78</v>
      </c>
      <c r="J427" s="57" t="s">
        <v>250</v>
      </c>
      <c r="K427" s="57">
        <v>22</v>
      </c>
      <c r="L427" s="39" t="s">
        <v>1330</v>
      </c>
      <c r="M427" s="39"/>
      <c r="N427" s="39" t="s">
        <v>1236</v>
      </c>
      <c r="Q427" s="39" t="s">
        <v>1759</v>
      </c>
      <c r="R427" s="70" t="s">
        <v>1638</v>
      </c>
      <c r="T427" s="57" t="s">
        <v>69</v>
      </c>
      <c r="U427" s="39"/>
      <c r="V427" s="57" t="s">
        <v>56</v>
      </c>
    </row>
    <row r="428" spans="3:22" ht="25.5" x14ac:dyDescent="0.25">
      <c r="C428" s="57" t="s">
        <v>1365</v>
      </c>
      <c r="E428" s="58">
        <v>753</v>
      </c>
      <c r="G428" s="57" t="s">
        <v>514</v>
      </c>
      <c r="H428" s="57" t="s">
        <v>12</v>
      </c>
      <c r="I428" s="57">
        <v>78</v>
      </c>
      <c r="J428" s="57" t="s">
        <v>250</v>
      </c>
      <c r="K428" s="57">
        <v>22</v>
      </c>
      <c r="L428" s="39" t="s">
        <v>1496</v>
      </c>
      <c r="M428" s="39"/>
      <c r="N428" s="39" t="s">
        <v>1406</v>
      </c>
      <c r="Q428" s="39" t="s">
        <v>1759</v>
      </c>
      <c r="R428" s="70" t="s">
        <v>1638</v>
      </c>
      <c r="T428" s="57" t="s">
        <v>69</v>
      </c>
      <c r="U428" s="39"/>
      <c r="V428" s="57" t="s">
        <v>56</v>
      </c>
    </row>
    <row r="429" spans="3:22" x14ac:dyDescent="0.25">
      <c r="C429" s="57" t="s">
        <v>742</v>
      </c>
      <c r="E429" s="58">
        <v>358</v>
      </c>
      <c r="G429" s="57" t="s">
        <v>743</v>
      </c>
      <c r="H429" s="57" t="s">
        <v>0</v>
      </c>
      <c r="I429" s="57">
        <v>79</v>
      </c>
      <c r="J429" s="57" t="s">
        <v>253</v>
      </c>
      <c r="K429" s="57">
        <v>4</v>
      </c>
      <c r="L429" s="39" t="s">
        <v>882</v>
      </c>
      <c r="M429" s="39"/>
      <c r="N429" s="39" t="s">
        <v>811</v>
      </c>
      <c r="P429" s="80" t="s">
        <v>49</v>
      </c>
      <c r="R429" s="70"/>
      <c r="T429" s="57" t="s">
        <v>64</v>
      </c>
      <c r="U429" s="39"/>
    </row>
    <row r="430" spans="3:22" ht="51" x14ac:dyDescent="0.25">
      <c r="C430" s="57" t="s">
        <v>48</v>
      </c>
      <c r="E430" s="58">
        <v>67</v>
      </c>
      <c r="G430" s="57" t="s">
        <v>27</v>
      </c>
      <c r="H430" s="57" t="s">
        <v>12</v>
      </c>
      <c r="I430" s="57">
        <v>79</v>
      </c>
      <c r="J430" s="57" t="s">
        <v>253</v>
      </c>
      <c r="K430" s="57">
        <v>16</v>
      </c>
      <c r="L430" s="39" t="s">
        <v>254</v>
      </c>
      <c r="M430" s="39"/>
      <c r="N430" s="39" t="s">
        <v>255</v>
      </c>
      <c r="Q430" s="39" t="s">
        <v>1759</v>
      </c>
      <c r="R430" s="70" t="s">
        <v>1638</v>
      </c>
      <c r="T430" s="57" t="s">
        <v>69</v>
      </c>
      <c r="U430" s="39"/>
      <c r="V430" s="57" t="s">
        <v>56</v>
      </c>
    </row>
    <row r="431" spans="3:22" x14ac:dyDescent="0.2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5" x14ac:dyDescent="0.25">
      <c r="C432" s="57" t="s">
        <v>1365</v>
      </c>
      <c r="E432" s="58">
        <v>754</v>
      </c>
      <c r="G432" s="57" t="s">
        <v>514</v>
      </c>
      <c r="H432" s="57" t="s">
        <v>12</v>
      </c>
      <c r="I432" s="57">
        <v>79</v>
      </c>
      <c r="J432" s="57" t="s">
        <v>253</v>
      </c>
      <c r="K432" s="57">
        <v>16</v>
      </c>
      <c r="L432" s="39" t="s">
        <v>1496</v>
      </c>
      <c r="M432" s="39"/>
      <c r="N432" s="39" t="s">
        <v>1406</v>
      </c>
      <c r="Q432" s="39" t="s">
        <v>1759</v>
      </c>
      <c r="R432" s="70" t="s">
        <v>1638</v>
      </c>
      <c r="T432" s="57" t="s">
        <v>69</v>
      </c>
      <c r="U432" s="39"/>
      <c r="V432" s="57" t="s">
        <v>56</v>
      </c>
    </row>
    <row r="433" spans="3:22" ht="25.5" x14ac:dyDescent="0.2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5" x14ac:dyDescent="0.2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5" x14ac:dyDescent="0.2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5" x14ac:dyDescent="0.2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38.25" x14ac:dyDescent="0.2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8.25" x14ac:dyDescent="0.2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5" x14ac:dyDescent="0.2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5" x14ac:dyDescent="0.2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5" x14ac:dyDescent="0.2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5" x14ac:dyDescent="0.2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25">
      <c r="C443" s="57" t="s">
        <v>742</v>
      </c>
      <c r="E443" s="58">
        <v>363</v>
      </c>
      <c r="G443" s="57" t="s">
        <v>743</v>
      </c>
      <c r="H443" s="57" t="s">
        <v>0</v>
      </c>
      <c r="I443" s="57">
        <v>81</v>
      </c>
      <c r="J443" s="57" t="s">
        <v>101</v>
      </c>
      <c r="K443" s="57">
        <v>6</v>
      </c>
      <c r="L443" s="39" t="s">
        <v>882</v>
      </c>
      <c r="M443" s="39"/>
      <c r="N443" s="39" t="s">
        <v>811</v>
      </c>
      <c r="P443" s="80" t="s">
        <v>49</v>
      </c>
      <c r="R443" s="70"/>
      <c r="T443" s="57" t="s">
        <v>64</v>
      </c>
      <c r="U443" s="39"/>
    </row>
    <row r="444" spans="3:22" x14ac:dyDescent="0.25">
      <c r="C444" s="57" t="s">
        <v>742</v>
      </c>
      <c r="E444" s="58">
        <v>364</v>
      </c>
      <c r="G444" s="57" t="s">
        <v>743</v>
      </c>
      <c r="H444" s="57" t="s">
        <v>0</v>
      </c>
      <c r="I444" s="57">
        <v>81</v>
      </c>
      <c r="J444" s="57" t="s">
        <v>101</v>
      </c>
      <c r="K444" s="57">
        <v>8</v>
      </c>
      <c r="L444" s="39" t="s">
        <v>893</v>
      </c>
      <c r="M444" s="39"/>
      <c r="N444" s="39" t="s">
        <v>811</v>
      </c>
      <c r="P444" s="80" t="s">
        <v>49</v>
      </c>
      <c r="R444" s="70"/>
      <c r="T444" s="57" t="s">
        <v>64</v>
      </c>
      <c r="U444" s="39"/>
    </row>
    <row r="445" spans="3:22" x14ac:dyDescent="0.25">
      <c r="C445" s="57" t="s">
        <v>1365</v>
      </c>
      <c r="E445" s="58">
        <v>757</v>
      </c>
      <c r="G445" s="57" t="s">
        <v>514</v>
      </c>
      <c r="H445" s="57" t="s">
        <v>0</v>
      </c>
      <c r="I445" s="57">
        <v>81</v>
      </c>
      <c r="J445" s="57" t="s">
        <v>101</v>
      </c>
      <c r="K445" s="57">
        <v>8</v>
      </c>
      <c r="L445" s="39" t="s">
        <v>1461</v>
      </c>
      <c r="M445" s="39"/>
      <c r="N445" s="39" t="s">
        <v>1411</v>
      </c>
      <c r="P445" s="80" t="s">
        <v>49</v>
      </c>
      <c r="R445" s="70"/>
      <c r="T445" s="57" t="s">
        <v>64</v>
      </c>
      <c r="U445" s="39"/>
    </row>
    <row r="446" spans="3:22" ht="63.75" x14ac:dyDescent="0.2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2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2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2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6.5" x14ac:dyDescent="0.25">
      <c r="C450" s="57" t="s">
        <v>185</v>
      </c>
      <c r="E450" s="58">
        <v>44</v>
      </c>
      <c r="G450" s="57" t="s">
        <v>27</v>
      </c>
      <c r="H450" s="57" t="s">
        <v>12</v>
      </c>
      <c r="I450" s="57">
        <v>81</v>
      </c>
      <c r="J450" s="57" t="s">
        <v>189</v>
      </c>
      <c r="K450" s="57" t="s">
        <v>190</v>
      </c>
      <c r="L450" s="39" t="s">
        <v>186</v>
      </c>
      <c r="M450" s="39"/>
      <c r="N450" s="39" t="s">
        <v>191</v>
      </c>
      <c r="R450" s="70"/>
      <c r="T450" s="57" t="s">
        <v>69</v>
      </c>
      <c r="U450" s="39" t="s">
        <v>1809</v>
      </c>
      <c r="V450" s="57" t="s">
        <v>56</v>
      </c>
    </row>
    <row r="451" spans="3:22" x14ac:dyDescent="0.2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25">
      <c r="C452" s="57" t="s">
        <v>1075</v>
      </c>
      <c r="E452" s="58">
        <v>541</v>
      </c>
      <c r="G452" s="57" t="s">
        <v>1076</v>
      </c>
      <c r="H452" s="57" t="s">
        <v>0</v>
      </c>
      <c r="I452" s="57">
        <v>81</v>
      </c>
      <c r="J452" s="57" t="s">
        <v>101</v>
      </c>
      <c r="K452" s="57" t="s">
        <v>1081</v>
      </c>
      <c r="L452" s="39" t="s">
        <v>1114</v>
      </c>
      <c r="M452" s="39"/>
      <c r="N452" s="39" t="s">
        <v>1097</v>
      </c>
      <c r="P452" s="80" t="s">
        <v>49</v>
      </c>
      <c r="R452" s="70"/>
      <c r="T452" s="57" t="s">
        <v>64</v>
      </c>
      <c r="U452" s="39"/>
    </row>
    <row r="453" spans="3:22" x14ac:dyDescent="0.25">
      <c r="C453" s="57" t="s">
        <v>10</v>
      </c>
      <c r="D453" s="61"/>
      <c r="E453" s="58">
        <v>36</v>
      </c>
      <c r="F453" s="61"/>
      <c r="G453" s="57" t="s">
        <v>11</v>
      </c>
      <c r="H453" s="57" t="s">
        <v>0</v>
      </c>
      <c r="I453" s="57">
        <v>82</v>
      </c>
      <c r="J453" s="59" t="s">
        <v>101</v>
      </c>
      <c r="K453" s="57">
        <v>2</v>
      </c>
      <c r="L453" s="39" t="s">
        <v>174</v>
      </c>
      <c r="M453" s="39"/>
      <c r="N453" s="39" t="s">
        <v>175</v>
      </c>
      <c r="P453" s="80" t="s">
        <v>49</v>
      </c>
      <c r="R453" s="70"/>
      <c r="T453" s="57" t="s">
        <v>64</v>
      </c>
      <c r="U453" s="39"/>
    </row>
    <row r="454" spans="3:22" ht="25.5" x14ac:dyDescent="0.25">
      <c r="C454" s="57" t="s">
        <v>1075</v>
      </c>
      <c r="E454" s="58">
        <v>542</v>
      </c>
      <c r="G454" s="57" t="s">
        <v>1076</v>
      </c>
      <c r="H454" s="57" t="s">
        <v>0</v>
      </c>
      <c r="I454" s="57">
        <v>82</v>
      </c>
      <c r="J454" s="57" t="s">
        <v>101</v>
      </c>
      <c r="K454" s="57">
        <v>2</v>
      </c>
      <c r="L454" s="39" t="s">
        <v>1115</v>
      </c>
      <c r="M454" s="39"/>
      <c r="N454" s="39" t="s">
        <v>1098</v>
      </c>
      <c r="P454" s="80" t="s">
        <v>49</v>
      </c>
      <c r="R454" s="70"/>
      <c r="T454" s="57" t="s">
        <v>64</v>
      </c>
      <c r="U454" s="39"/>
    </row>
    <row r="455" spans="3:22" ht="63.75" x14ac:dyDescent="0.25">
      <c r="C455" s="57" t="s">
        <v>185</v>
      </c>
      <c r="E455" s="58">
        <v>45</v>
      </c>
      <c r="G455" s="57" t="s">
        <v>27</v>
      </c>
      <c r="H455" s="57" t="s">
        <v>12</v>
      </c>
      <c r="I455" s="57">
        <v>82</v>
      </c>
      <c r="J455" s="57" t="s">
        <v>189</v>
      </c>
      <c r="K455" s="57">
        <v>3</v>
      </c>
      <c r="L455" s="39" t="s">
        <v>186</v>
      </c>
      <c r="M455" s="39"/>
      <c r="N455" s="39" t="s">
        <v>187</v>
      </c>
      <c r="R455" s="70"/>
      <c r="T455" s="57" t="s">
        <v>69</v>
      </c>
      <c r="U455" s="39" t="s">
        <v>1810</v>
      </c>
      <c r="V455" s="57" t="s">
        <v>1650</v>
      </c>
    </row>
    <row r="456" spans="3:22" x14ac:dyDescent="0.2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8.25" x14ac:dyDescent="0.25">
      <c r="C457" s="57" t="s">
        <v>1075</v>
      </c>
      <c r="E457" s="58">
        <v>543</v>
      </c>
      <c r="G457" s="57" t="s">
        <v>1076</v>
      </c>
      <c r="H457" s="57" t="s">
        <v>0</v>
      </c>
      <c r="I457" s="57">
        <v>82</v>
      </c>
      <c r="J457" s="57" t="s">
        <v>101</v>
      </c>
      <c r="K457" s="57">
        <v>7</v>
      </c>
      <c r="L457" s="39" t="s">
        <v>1116</v>
      </c>
      <c r="M457" s="39"/>
      <c r="N457" s="39" t="s">
        <v>1099</v>
      </c>
      <c r="P457" s="80" t="s">
        <v>49</v>
      </c>
      <c r="R457" s="70"/>
      <c r="T457" s="57" t="s">
        <v>64</v>
      </c>
      <c r="U457" s="39"/>
    </row>
    <row r="458" spans="3:22" x14ac:dyDescent="0.2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2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2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5" x14ac:dyDescent="0.2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5" x14ac:dyDescent="0.2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38.25" x14ac:dyDescent="0.2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2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2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2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8.25" x14ac:dyDescent="0.25">
      <c r="C467" s="57" t="s">
        <v>185</v>
      </c>
      <c r="D467" s="58"/>
      <c r="E467" s="58">
        <v>47</v>
      </c>
      <c r="F467" s="58"/>
      <c r="G467" s="57" t="s">
        <v>27</v>
      </c>
      <c r="H467" s="57" t="s">
        <v>12</v>
      </c>
      <c r="I467" s="57">
        <v>82</v>
      </c>
      <c r="J467" s="57" t="s">
        <v>189</v>
      </c>
      <c r="K467" s="57" t="s">
        <v>194</v>
      </c>
      <c r="L467" s="39" t="s">
        <v>186</v>
      </c>
      <c r="M467" s="39"/>
      <c r="N467" s="39" t="s">
        <v>195</v>
      </c>
      <c r="R467" s="70"/>
      <c r="T467" s="57" t="s">
        <v>69</v>
      </c>
      <c r="U467" s="39" t="s">
        <v>1821</v>
      </c>
      <c r="V467" s="57" t="s">
        <v>1718</v>
      </c>
    </row>
    <row r="468" spans="3:22" x14ac:dyDescent="0.2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63.75" x14ac:dyDescent="0.25">
      <c r="C469" s="58" t="s">
        <v>185</v>
      </c>
      <c r="D469" s="58"/>
      <c r="E469" s="58">
        <v>46</v>
      </c>
      <c r="F469" s="58"/>
      <c r="G469" s="58" t="s">
        <v>27</v>
      </c>
      <c r="H469" s="57" t="s">
        <v>12</v>
      </c>
      <c r="I469" s="58">
        <v>82</v>
      </c>
      <c r="J469" s="62" t="s">
        <v>189</v>
      </c>
      <c r="K469" s="58" t="s">
        <v>192</v>
      </c>
      <c r="L469" s="39" t="s">
        <v>186</v>
      </c>
      <c r="M469" s="39"/>
      <c r="N469" s="39" t="s">
        <v>193</v>
      </c>
      <c r="O469" s="45"/>
      <c r="R469" s="70"/>
      <c r="T469" s="57" t="s">
        <v>69</v>
      </c>
      <c r="U469" s="39" t="s">
        <v>1822</v>
      </c>
      <c r="V469" s="57" t="s">
        <v>1718</v>
      </c>
    </row>
    <row r="470" spans="3:22" ht="25.5" x14ac:dyDescent="0.2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1" x14ac:dyDescent="0.2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2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2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25">
      <c r="C474" s="57" t="s">
        <v>1365</v>
      </c>
      <c r="E474" s="58">
        <v>771</v>
      </c>
      <c r="G474" s="57" t="s">
        <v>514</v>
      </c>
      <c r="H474" s="57" t="s">
        <v>0</v>
      </c>
      <c r="I474" s="57">
        <v>83</v>
      </c>
      <c r="J474" s="57" t="s">
        <v>101</v>
      </c>
      <c r="K474" s="57">
        <v>17</v>
      </c>
      <c r="L474" s="39" t="s">
        <v>1506</v>
      </c>
      <c r="M474" s="39"/>
      <c r="N474" s="39" t="s">
        <v>1413</v>
      </c>
      <c r="P474" s="80" t="s">
        <v>49</v>
      </c>
      <c r="R474" s="70"/>
      <c r="T474" s="57" t="s">
        <v>64</v>
      </c>
      <c r="U474" s="39"/>
    </row>
    <row r="475" spans="3:22" x14ac:dyDescent="0.25">
      <c r="C475" s="57" t="s">
        <v>1365</v>
      </c>
      <c r="E475" s="58">
        <v>772</v>
      </c>
      <c r="G475" s="57" t="s">
        <v>514</v>
      </c>
      <c r="H475" s="57" t="s">
        <v>0</v>
      </c>
      <c r="I475" s="57">
        <v>83</v>
      </c>
      <c r="J475" s="57" t="s">
        <v>101</v>
      </c>
      <c r="K475" s="57">
        <v>20</v>
      </c>
      <c r="L475" s="39" t="s">
        <v>1506</v>
      </c>
      <c r="M475" s="39"/>
      <c r="N475" s="39" t="s">
        <v>1413</v>
      </c>
      <c r="P475" s="80" t="s">
        <v>49</v>
      </c>
      <c r="R475" s="70"/>
      <c r="T475" s="57" t="s">
        <v>64</v>
      </c>
      <c r="U475" s="39"/>
    </row>
    <row r="476" spans="3:22" x14ac:dyDescent="0.25">
      <c r="C476" s="57" t="s">
        <v>1365</v>
      </c>
      <c r="E476" s="58">
        <v>773</v>
      </c>
      <c r="G476" s="57" t="s">
        <v>514</v>
      </c>
      <c r="H476" s="57" t="s">
        <v>0</v>
      </c>
      <c r="I476" s="57">
        <v>83</v>
      </c>
      <c r="J476" s="57" t="s">
        <v>101</v>
      </c>
      <c r="K476" s="57">
        <v>23</v>
      </c>
      <c r="L476" s="39" t="s">
        <v>1506</v>
      </c>
      <c r="M476" s="39"/>
      <c r="N476" s="39" t="s">
        <v>1413</v>
      </c>
      <c r="P476" s="80" t="s">
        <v>49</v>
      </c>
      <c r="R476" s="70"/>
      <c r="T476" s="57" t="s">
        <v>64</v>
      </c>
      <c r="U476" s="39"/>
    </row>
    <row r="477" spans="3:22" x14ac:dyDescent="0.25">
      <c r="C477" s="57" t="s">
        <v>1365</v>
      </c>
      <c r="E477" s="58">
        <v>774</v>
      </c>
      <c r="G477" s="57" t="s">
        <v>514</v>
      </c>
      <c r="H477" s="57" t="s">
        <v>0</v>
      </c>
      <c r="I477" s="57">
        <v>83</v>
      </c>
      <c r="J477" s="57" t="s">
        <v>101</v>
      </c>
      <c r="K477" s="57">
        <v>26</v>
      </c>
      <c r="L477" s="39" t="s">
        <v>1506</v>
      </c>
      <c r="M477" s="39"/>
      <c r="N477" s="39" t="s">
        <v>1413</v>
      </c>
      <c r="P477" s="80" t="s">
        <v>49</v>
      </c>
      <c r="R477" s="70"/>
      <c r="T477" s="57" t="s">
        <v>64</v>
      </c>
      <c r="U477" s="39"/>
    </row>
    <row r="478" spans="3:22" x14ac:dyDescent="0.25">
      <c r="C478" s="57" t="s">
        <v>742</v>
      </c>
      <c r="E478" s="58">
        <v>369</v>
      </c>
      <c r="G478" s="57" t="s">
        <v>743</v>
      </c>
      <c r="H478" s="57" t="s">
        <v>0</v>
      </c>
      <c r="I478" s="57">
        <v>83</v>
      </c>
      <c r="J478" s="57" t="s">
        <v>101</v>
      </c>
      <c r="K478" s="57" t="s">
        <v>768</v>
      </c>
      <c r="L478" s="39" t="s">
        <v>886</v>
      </c>
      <c r="M478" s="39"/>
      <c r="N478" s="39" t="s">
        <v>825</v>
      </c>
      <c r="P478" s="80" t="s">
        <v>49</v>
      </c>
      <c r="R478" s="70"/>
      <c r="T478" s="57" t="s">
        <v>64</v>
      </c>
      <c r="U478" s="39"/>
    </row>
    <row r="479" spans="3:22" x14ac:dyDescent="0.2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5" x14ac:dyDescent="0.25">
      <c r="C480" s="57" t="s">
        <v>1365</v>
      </c>
      <c r="E480" s="58">
        <v>775</v>
      </c>
      <c r="G480" s="57" t="s">
        <v>514</v>
      </c>
      <c r="H480" s="57" t="s">
        <v>12</v>
      </c>
      <c r="I480" s="57">
        <v>84</v>
      </c>
      <c r="J480" s="57" t="s">
        <v>101</v>
      </c>
      <c r="K480" s="57">
        <v>8</v>
      </c>
      <c r="L480" s="39" t="s">
        <v>1496</v>
      </c>
      <c r="M480" s="39"/>
      <c r="N480" s="39" t="s">
        <v>1406</v>
      </c>
      <c r="Q480" s="39" t="s">
        <v>1779</v>
      </c>
      <c r="R480" s="70" t="s">
        <v>1638</v>
      </c>
      <c r="T480" s="57" t="s">
        <v>69</v>
      </c>
      <c r="U480" s="39"/>
      <c r="V480" s="57" t="s">
        <v>1718</v>
      </c>
    </row>
    <row r="481" spans="3:22" ht="25.5" x14ac:dyDescent="0.25">
      <c r="C481" s="57" t="s">
        <v>742</v>
      </c>
      <c r="E481" s="58">
        <v>370</v>
      </c>
      <c r="G481" s="57" t="s">
        <v>743</v>
      </c>
      <c r="H481" s="57" t="s">
        <v>12</v>
      </c>
      <c r="I481" s="57">
        <v>84</v>
      </c>
      <c r="J481" s="57" t="s">
        <v>101</v>
      </c>
      <c r="K481" s="57">
        <v>20</v>
      </c>
      <c r="L481" s="39" t="s">
        <v>892</v>
      </c>
      <c r="M481" s="39"/>
      <c r="N481" s="39" t="s">
        <v>811</v>
      </c>
      <c r="Q481" s="39" t="s">
        <v>1779</v>
      </c>
      <c r="R481" s="70" t="s">
        <v>1638</v>
      </c>
      <c r="T481" s="57" t="s">
        <v>69</v>
      </c>
      <c r="U481" s="39"/>
      <c r="V481" s="57" t="s">
        <v>1718</v>
      </c>
    </row>
    <row r="482" spans="3:22" ht="25.5" x14ac:dyDescent="0.25">
      <c r="C482" s="57" t="s">
        <v>1365</v>
      </c>
      <c r="E482" s="58">
        <v>776</v>
      </c>
      <c r="G482" s="57" t="s">
        <v>514</v>
      </c>
      <c r="H482" s="57" t="s">
        <v>12</v>
      </c>
      <c r="I482" s="57">
        <v>84</v>
      </c>
      <c r="J482" s="57" t="s">
        <v>101</v>
      </c>
      <c r="K482" s="57">
        <v>20</v>
      </c>
      <c r="L482" s="39" t="s">
        <v>1496</v>
      </c>
      <c r="M482" s="39"/>
      <c r="N482" s="39" t="s">
        <v>1406</v>
      </c>
      <c r="Q482" s="39" t="s">
        <v>1779</v>
      </c>
      <c r="R482" s="70" t="s">
        <v>1638</v>
      </c>
      <c r="T482" s="57" t="s">
        <v>69</v>
      </c>
      <c r="U482" s="39"/>
      <c r="V482" s="57" t="s">
        <v>1718</v>
      </c>
    </row>
    <row r="483" spans="3:22" x14ac:dyDescent="0.25">
      <c r="C483" s="57" t="s">
        <v>1365</v>
      </c>
      <c r="E483" s="58">
        <v>777</v>
      </c>
      <c r="G483" s="57" t="s">
        <v>514</v>
      </c>
      <c r="H483" s="57" t="s">
        <v>0</v>
      </c>
      <c r="I483" s="57">
        <v>85</v>
      </c>
      <c r="J483" s="57" t="s">
        <v>101</v>
      </c>
      <c r="K483" s="57">
        <v>6</v>
      </c>
      <c r="L483" s="39" t="s">
        <v>1506</v>
      </c>
      <c r="M483" s="39"/>
      <c r="N483" s="39" t="s">
        <v>1413</v>
      </c>
      <c r="P483" s="80" t="s">
        <v>49</v>
      </c>
      <c r="R483" s="70"/>
      <c r="T483" s="57" t="s">
        <v>64</v>
      </c>
      <c r="U483" s="39"/>
    </row>
    <row r="484" spans="3:22" x14ac:dyDescent="0.25">
      <c r="C484" s="57" t="s">
        <v>1365</v>
      </c>
      <c r="E484" s="58">
        <v>778</v>
      </c>
      <c r="G484" s="57" t="s">
        <v>514</v>
      </c>
      <c r="H484" s="57" t="s">
        <v>0</v>
      </c>
      <c r="I484" s="57">
        <v>85</v>
      </c>
      <c r="J484" s="57" t="s">
        <v>101</v>
      </c>
      <c r="K484" s="57">
        <v>9</v>
      </c>
      <c r="L484" s="39" t="s">
        <v>1506</v>
      </c>
      <c r="M484" s="39"/>
      <c r="N484" s="39" t="s">
        <v>1413</v>
      </c>
      <c r="P484" s="80" t="s">
        <v>49</v>
      </c>
      <c r="R484" s="70"/>
      <c r="T484" s="57" t="s">
        <v>64</v>
      </c>
      <c r="U484" s="39"/>
    </row>
    <row r="485" spans="3:22" x14ac:dyDescent="0.25">
      <c r="C485" s="57" t="s">
        <v>1365</v>
      </c>
      <c r="E485" s="58">
        <v>779</v>
      </c>
      <c r="G485" s="57" t="s">
        <v>514</v>
      </c>
      <c r="H485" s="57" t="s">
        <v>0</v>
      </c>
      <c r="I485" s="57">
        <v>85</v>
      </c>
      <c r="J485" s="57" t="s">
        <v>101</v>
      </c>
      <c r="K485" s="57">
        <v>12</v>
      </c>
      <c r="L485" s="39" t="s">
        <v>1506</v>
      </c>
      <c r="M485" s="39"/>
      <c r="N485" s="39" t="s">
        <v>1413</v>
      </c>
      <c r="P485" s="80" t="s">
        <v>49</v>
      </c>
      <c r="R485" s="70"/>
      <c r="T485" s="57" t="s">
        <v>64</v>
      </c>
      <c r="U485" s="39"/>
    </row>
    <row r="486" spans="3:22" x14ac:dyDescent="0.25">
      <c r="C486" s="57" t="s">
        <v>1365</v>
      </c>
      <c r="E486" s="58">
        <v>780</v>
      </c>
      <c r="G486" s="57" t="s">
        <v>514</v>
      </c>
      <c r="H486" s="57" t="s">
        <v>0</v>
      </c>
      <c r="I486" s="57">
        <v>85</v>
      </c>
      <c r="J486" s="57" t="s">
        <v>101</v>
      </c>
      <c r="K486" s="57">
        <v>15</v>
      </c>
      <c r="L486" s="39" t="s">
        <v>1506</v>
      </c>
      <c r="M486" s="39"/>
      <c r="N486" s="39" t="s">
        <v>1413</v>
      </c>
      <c r="P486" s="80" t="s">
        <v>49</v>
      </c>
      <c r="R486" s="70"/>
      <c r="T486" s="57" t="s">
        <v>64</v>
      </c>
      <c r="U486" s="39"/>
    </row>
    <row r="487" spans="3:22" ht="25.5" x14ac:dyDescent="0.25">
      <c r="C487" s="57" t="s">
        <v>1365</v>
      </c>
      <c r="E487" s="58">
        <v>781</v>
      </c>
      <c r="G487" s="57" t="s">
        <v>514</v>
      </c>
      <c r="H487" s="57" t="s">
        <v>12</v>
      </c>
      <c r="I487" s="57">
        <v>85</v>
      </c>
      <c r="J487" s="57" t="s">
        <v>101</v>
      </c>
      <c r="K487" s="57">
        <v>26</v>
      </c>
      <c r="L487" s="39" t="s">
        <v>1496</v>
      </c>
      <c r="M487" s="39"/>
      <c r="N487" s="39" t="s">
        <v>1406</v>
      </c>
      <c r="Q487" s="39" t="s">
        <v>1779</v>
      </c>
      <c r="R487" s="70" t="s">
        <v>1638</v>
      </c>
      <c r="T487" s="57" t="s">
        <v>69</v>
      </c>
      <c r="U487" s="39"/>
      <c r="V487" s="57" t="s">
        <v>1718</v>
      </c>
    </row>
    <row r="488" spans="3:22" ht="25.5" x14ac:dyDescent="0.25">
      <c r="C488" s="57" t="s">
        <v>742</v>
      </c>
      <c r="E488" s="58">
        <v>372</v>
      </c>
      <c r="G488" s="57" t="s">
        <v>743</v>
      </c>
      <c r="H488" s="57" t="s">
        <v>12</v>
      </c>
      <c r="I488" s="57">
        <v>85</v>
      </c>
      <c r="J488" s="57" t="s">
        <v>101</v>
      </c>
      <c r="K488" s="57" t="s">
        <v>770</v>
      </c>
      <c r="L488" s="39" t="s">
        <v>894</v>
      </c>
      <c r="M488" s="39"/>
      <c r="N488" s="39" t="s">
        <v>811</v>
      </c>
      <c r="Q488" s="39" t="s">
        <v>1779</v>
      </c>
      <c r="R488" s="70" t="s">
        <v>1638</v>
      </c>
      <c r="T488" s="57" t="s">
        <v>69</v>
      </c>
      <c r="U488" s="39"/>
      <c r="V488" s="57" t="s">
        <v>1718</v>
      </c>
    </row>
    <row r="489" spans="3:22" ht="63.75" x14ac:dyDescent="0.25">
      <c r="C489" s="57" t="s">
        <v>185</v>
      </c>
      <c r="E489" s="57">
        <v>916</v>
      </c>
      <c r="G489" s="57" t="s">
        <v>27</v>
      </c>
      <c r="H489" s="57" t="s">
        <v>0</v>
      </c>
      <c r="I489" s="57">
        <v>85</v>
      </c>
      <c r="J489" s="57" t="s">
        <v>101</v>
      </c>
      <c r="K489" s="57" t="s">
        <v>770</v>
      </c>
      <c r="L489" s="39" t="s">
        <v>1620</v>
      </c>
      <c r="M489" s="39"/>
      <c r="N489" s="39" t="s">
        <v>1618</v>
      </c>
      <c r="P489" s="57" t="s">
        <v>49</v>
      </c>
      <c r="R489" s="70"/>
      <c r="T489" s="57" t="s">
        <v>64</v>
      </c>
      <c r="U489" s="39"/>
    </row>
    <row r="490" spans="3:22" x14ac:dyDescent="0.25">
      <c r="C490" s="57" t="s">
        <v>742</v>
      </c>
      <c r="E490" s="58">
        <v>371</v>
      </c>
      <c r="G490" s="57" t="s">
        <v>743</v>
      </c>
      <c r="H490" s="57" t="s">
        <v>0</v>
      </c>
      <c r="I490" s="57">
        <v>85</v>
      </c>
      <c r="J490" s="57" t="s">
        <v>101</v>
      </c>
      <c r="K490" s="57" t="s">
        <v>769</v>
      </c>
      <c r="L490" s="39" t="s">
        <v>886</v>
      </c>
      <c r="M490" s="39"/>
      <c r="N490" s="39" t="s">
        <v>825</v>
      </c>
      <c r="P490" s="80" t="s">
        <v>49</v>
      </c>
      <c r="R490" s="70"/>
      <c r="T490" s="57" t="s">
        <v>64</v>
      </c>
      <c r="U490" s="39"/>
    </row>
    <row r="491" spans="3:22" ht="38.25" x14ac:dyDescent="0.25">
      <c r="C491" s="57" t="s">
        <v>185</v>
      </c>
      <c r="E491" s="57">
        <v>913</v>
      </c>
      <c r="G491" s="57" t="s">
        <v>27</v>
      </c>
      <c r="H491" s="57" t="s">
        <v>12</v>
      </c>
      <c r="I491" s="57">
        <v>86</v>
      </c>
      <c r="J491" s="57" t="s">
        <v>189</v>
      </c>
      <c r="K491" s="57">
        <v>6</v>
      </c>
      <c r="L491" s="39" t="s">
        <v>186</v>
      </c>
      <c r="M491" s="39"/>
      <c r="N491" s="39" t="s">
        <v>1616</v>
      </c>
      <c r="R491" s="70"/>
      <c r="T491" s="57" t="s">
        <v>69</v>
      </c>
      <c r="U491" s="39" t="s">
        <v>1818</v>
      </c>
      <c r="V491" s="57" t="s">
        <v>1718</v>
      </c>
    </row>
    <row r="492" spans="3:22" x14ac:dyDescent="0.2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38.25" x14ac:dyDescent="0.25">
      <c r="C493" s="57" t="s">
        <v>185</v>
      </c>
      <c r="E493" s="57">
        <v>915</v>
      </c>
      <c r="G493" s="57" t="s">
        <v>27</v>
      </c>
      <c r="H493" s="57" t="s">
        <v>12</v>
      </c>
      <c r="I493" s="57">
        <v>86</v>
      </c>
      <c r="J493" s="57" t="s">
        <v>189</v>
      </c>
      <c r="K493" s="57">
        <v>7</v>
      </c>
      <c r="L493" s="39" t="s">
        <v>186</v>
      </c>
      <c r="M493" s="39"/>
      <c r="N493" s="39" t="s">
        <v>1617</v>
      </c>
      <c r="R493" s="70"/>
      <c r="T493" s="57" t="s">
        <v>69</v>
      </c>
      <c r="U493" s="39" t="s">
        <v>1819</v>
      </c>
      <c r="V493" s="57" t="s">
        <v>1718</v>
      </c>
    </row>
    <row r="494" spans="3:22" x14ac:dyDescent="0.2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25">
      <c r="C495" s="57" t="s">
        <v>1365</v>
      </c>
      <c r="E495" s="58">
        <v>784</v>
      </c>
      <c r="G495" s="57" t="s">
        <v>514</v>
      </c>
      <c r="H495" s="57" t="s">
        <v>0</v>
      </c>
      <c r="I495" s="57">
        <v>86</v>
      </c>
      <c r="J495" s="57" t="s">
        <v>101</v>
      </c>
      <c r="K495" s="57">
        <v>9</v>
      </c>
      <c r="L495" s="39" t="s">
        <v>1507</v>
      </c>
      <c r="M495" s="39"/>
      <c r="N495" s="39" t="s">
        <v>1414</v>
      </c>
      <c r="P495" s="80" t="s">
        <v>49</v>
      </c>
      <c r="R495" s="70"/>
      <c r="T495" s="57" t="s">
        <v>64</v>
      </c>
      <c r="U495" s="39"/>
    </row>
    <row r="496" spans="3:22" ht="25.5" x14ac:dyDescent="0.25">
      <c r="C496" s="57" t="s">
        <v>1365</v>
      </c>
      <c r="E496" s="58">
        <v>785</v>
      </c>
      <c r="G496" s="57" t="s">
        <v>514</v>
      </c>
      <c r="H496" s="57" t="s">
        <v>12</v>
      </c>
      <c r="I496" s="57">
        <v>86</v>
      </c>
      <c r="J496" s="57" t="s">
        <v>101</v>
      </c>
      <c r="K496" s="57">
        <v>18</v>
      </c>
      <c r="L496" s="39" t="s">
        <v>1496</v>
      </c>
      <c r="M496" s="39"/>
      <c r="N496" s="39" t="s">
        <v>1406</v>
      </c>
      <c r="Q496" s="39" t="s">
        <v>1779</v>
      </c>
      <c r="R496" s="70" t="s">
        <v>1638</v>
      </c>
      <c r="T496" s="57" t="s">
        <v>69</v>
      </c>
      <c r="U496" s="39"/>
      <c r="V496" s="57" t="s">
        <v>1718</v>
      </c>
    </row>
    <row r="497" spans="3:22" ht="38.25" x14ac:dyDescent="0.25">
      <c r="C497" s="57" t="s">
        <v>185</v>
      </c>
      <c r="E497" s="57">
        <v>914</v>
      </c>
      <c r="G497" s="57" t="s">
        <v>27</v>
      </c>
      <c r="H497" s="57" t="s">
        <v>12</v>
      </c>
      <c r="I497" s="57">
        <v>86</v>
      </c>
      <c r="J497" s="57" t="s">
        <v>189</v>
      </c>
      <c r="K497" s="57">
        <v>19</v>
      </c>
      <c r="L497" s="39" t="s">
        <v>186</v>
      </c>
      <c r="M497" s="39"/>
      <c r="N497" s="39" t="s">
        <v>1616</v>
      </c>
      <c r="R497" s="70"/>
      <c r="T497" s="57" t="s">
        <v>69</v>
      </c>
      <c r="U497" s="39" t="s">
        <v>1820</v>
      </c>
      <c r="V497" s="57" t="s">
        <v>1718</v>
      </c>
    </row>
    <row r="498" spans="3:22" ht="25.5" x14ac:dyDescent="0.25">
      <c r="C498" s="57" t="s">
        <v>1365</v>
      </c>
      <c r="E498" s="58">
        <v>786</v>
      </c>
      <c r="G498" s="57" t="s">
        <v>514</v>
      </c>
      <c r="H498" s="57" t="s">
        <v>12</v>
      </c>
      <c r="I498" s="57">
        <v>86</v>
      </c>
      <c r="J498" s="57" t="s">
        <v>101</v>
      </c>
      <c r="K498" s="57">
        <v>19</v>
      </c>
      <c r="L498" s="39" t="s">
        <v>1496</v>
      </c>
      <c r="M498" s="39"/>
      <c r="N498" s="39" t="s">
        <v>1406</v>
      </c>
      <c r="Q498" s="39" t="s">
        <v>1779</v>
      </c>
      <c r="R498" s="70" t="s">
        <v>1638</v>
      </c>
      <c r="T498" s="57" t="s">
        <v>69</v>
      </c>
      <c r="U498" s="39"/>
      <c r="V498" s="57" t="s">
        <v>1718</v>
      </c>
    </row>
    <row r="499" spans="3:22" ht="25.5" x14ac:dyDescent="0.2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5" x14ac:dyDescent="0.2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5" x14ac:dyDescent="0.25">
      <c r="C501" s="57" t="s">
        <v>742</v>
      </c>
      <c r="E501" s="58">
        <v>374</v>
      </c>
      <c r="G501" s="57" t="s">
        <v>743</v>
      </c>
      <c r="H501" s="57" t="s">
        <v>12</v>
      </c>
      <c r="I501" s="57">
        <v>86</v>
      </c>
      <c r="J501" s="57" t="s">
        <v>101</v>
      </c>
      <c r="K501" s="57" t="s">
        <v>772</v>
      </c>
      <c r="L501" s="39" t="s">
        <v>892</v>
      </c>
      <c r="M501" s="39"/>
      <c r="N501" s="39" t="s">
        <v>811</v>
      </c>
      <c r="Q501" s="39" t="s">
        <v>1779</v>
      </c>
      <c r="R501" s="70" t="s">
        <v>1638</v>
      </c>
      <c r="T501" s="57" t="s">
        <v>69</v>
      </c>
      <c r="U501" s="39"/>
      <c r="V501" s="57" t="s">
        <v>1718</v>
      </c>
    </row>
    <row r="502" spans="3:22" x14ac:dyDescent="0.2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9.25" x14ac:dyDescent="0.2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25">
      <c r="C504" s="57" t="s">
        <v>742</v>
      </c>
      <c r="E504" s="58">
        <v>375</v>
      </c>
      <c r="G504" s="57" t="s">
        <v>743</v>
      </c>
      <c r="H504" s="57" t="s">
        <v>0</v>
      </c>
      <c r="I504" s="57">
        <v>87</v>
      </c>
      <c r="J504" s="57" t="s">
        <v>773</v>
      </c>
      <c r="K504" s="57">
        <v>6</v>
      </c>
      <c r="L504" s="39" t="s">
        <v>882</v>
      </c>
      <c r="M504" s="39"/>
      <c r="N504" s="39" t="s">
        <v>811</v>
      </c>
      <c r="P504" s="80" t="s">
        <v>49</v>
      </c>
      <c r="R504" s="70"/>
      <c r="T504" s="57" t="s">
        <v>64</v>
      </c>
      <c r="U504" s="39"/>
    </row>
    <row r="505" spans="3:22" x14ac:dyDescent="0.25">
      <c r="C505" s="57" t="s">
        <v>742</v>
      </c>
      <c r="E505" s="58">
        <v>376</v>
      </c>
      <c r="G505" s="57" t="s">
        <v>743</v>
      </c>
      <c r="H505" s="57" t="s">
        <v>0</v>
      </c>
      <c r="I505" s="57">
        <v>87</v>
      </c>
      <c r="J505" s="57" t="s">
        <v>773</v>
      </c>
      <c r="K505" s="57">
        <v>16</v>
      </c>
      <c r="L505" s="39" t="s">
        <v>895</v>
      </c>
      <c r="M505" s="39"/>
      <c r="N505" s="39" t="s">
        <v>811</v>
      </c>
      <c r="P505" s="57" t="s">
        <v>49</v>
      </c>
      <c r="R505" s="70"/>
      <c r="T505" s="57" t="s">
        <v>64</v>
      </c>
      <c r="U505" s="39"/>
    </row>
    <row r="506" spans="3:22" ht="25.5" x14ac:dyDescent="0.25">
      <c r="C506" s="57" t="s">
        <v>1365</v>
      </c>
      <c r="E506" s="58">
        <v>790</v>
      </c>
      <c r="G506" s="57" t="s">
        <v>514</v>
      </c>
      <c r="H506" s="57" t="s">
        <v>12</v>
      </c>
      <c r="I506" s="57">
        <v>87</v>
      </c>
      <c r="J506" s="57" t="s">
        <v>773</v>
      </c>
      <c r="K506" s="57">
        <v>16</v>
      </c>
      <c r="L506" s="39" t="s">
        <v>1509</v>
      </c>
      <c r="M506" s="39"/>
      <c r="N506" s="39" t="s">
        <v>1416</v>
      </c>
      <c r="P506" s="57" t="s">
        <v>50</v>
      </c>
      <c r="Q506" s="39" t="s">
        <v>1757</v>
      </c>
      <c r="R506" s="70" t="s">
        <v>1638</v>
      </c>
      <c r="T506" s="57" t="s">
        <v>65</v>
      </c>
      <c r="U506" s="39"/>
    </row>
    <row r="507" spans="3:22" x14ac:dyDescent="0.25">
      <c r="C507" s="57" t="s">
        <v>1365</v>
      </c>
      <c r="E507" s="58">
        <v>791</v>
      </c>
      <c r="G507" s="57" t="s">
        <v>514</v>
      </c>
      <c r="H507" s="57" t="s">
        <v>0</v>
      </c>
      <c r="I507" s="57">
        <v>88</v>
      </c>
      <c r="J507" s="57" t="s">
        <v>773</v>
      </c>
      <c r="K507" s="57">
        <v>6</v>
      </c>
      <c r="L507" s="39" t="s">
        <v>1506</v>
      </c>
      <c r="M507" s="39"/>
      <c r="N507" s="39" t="s">
        <v>1413</v>
      </c>
      <c r="P507" s="80" t="s">
        <v>49</v>
      </c>
      <c r="R507" s="70"/>
      <c r="T507" s="57" t="s">
        <v>64</v>
      </c>
      <c r="U507" s="39"/>
    </row>
    <row r="508" spans="3:22" x14ac:dyDescent="0.25">
      <c r="C508" s="57" t="s">
        <v>1365</v>
      </c>
      <c r="E508" s="58">
        <v>792</v>
      </c>
      <c r="G508" s="57" t="s">
        <v>514</v>
      </c>
      <c r="H508" s="57" t="s">
        <v>0</v>
      </c>
      <c r="I508" s="57">
        <v>88</v>
      </c>
      <c r="J508" s="57" t="s">
        <v>773</v>
      </c>
      <c r="K508" s="57">
        <v>9</v>
      </c>
      <c r="L508" s="39" t="s">
        <v>1506</v>
      </c>
      <c r="M508" s="39"/>
      <c r="N508" s="39" t="s">
        <v>1413</v>
      </c>
      <c r="P508" s="80" t="s">
        <v>49</v>
      </c>
      <c r="R508" s="70"/>
      <c r="T508" s="57" t="s">
        <v>64</v>
      </c>
      <c r="U508" s="39"/>
    </row>
    <row r="509" spans="3:22" x14ac:dyDescent="0.25">
      <c r="C509" s="57" t="s">
        <v>1365</v>
      </c>
      <c r="E509" s="58">
        <v>793</v>
      </c>
      <c r="G509" s="57" t="s">
        <v>514</v>
      </c>
      <c r="H509" s="57" t="s">
        <v>0</v>
      </c>
      <c r="I509" s="57">
        <v>88</v>
      </c>
      <c r="J509" s="57" t="s">
        <v>773</v>
      </c>
      <c r="K509" s="57">
        <v>11</v>
      </c>
      <c r="L509" s="39" t="s">
        <v>1506</v>
      </c>
      <c r="M509" s="39"/>
      <c r="N509" s="39" t="s">
        <v>1413</v>
      </c>
      <c r="P509" s="80" t="s">
        <v>49</v>
      </c>
      <c r="R509" s="70"/>
      <c r="T509" s="57" t="s">
        <v>64</v>
      </c>
      <c r="U509" s="39"/>
    </row>
    <row r="510" spans="3:22" x14ac:dyDescent="0.25">
      <c r="C510" s="57" t="s">
        <v>1365</v>
      </c>
      <c r="E510" s="58">
        <v>794</v>
      </c>
      <c r="G510" s="57" t="s">
        <v>514</v>
      </c>
      <c r="H510" s="57" t="s">
        <v>0</v>
      </c>
      <c r="I510" s="57">
        <v>88</v>
      </c>
      <c r="J510" s="57" t="s">
        <v>773</v>
      </c>
      <c r="K510" s="57">
        <v>14</v>
      </c>
      <c r="L510" s="39" t="s">
        <v>1506</v>
      </c>
      <c r="M510" s="39"/>
      <c r="N510" s="39" t="s">
        <v>1413</v>
      </c>
      <c r="P510" s="80" t="s">
        <v>49</v>
      </c>
      <c r="R510" s="70"/>
      <c r="T510" s="57" t="s">
        <v>64</v>
      </c>
      <c r="U510" s="39"/>
    </row>
    <row r="511" spans="3:22" ht="89.25" x14ac:dyDescent="0.25">
      <c r="C511" s="57" t="s">
        <v>1365</v>
      </c>
      <c r="E511" s="58">
        <v>795</v>
      </c>
      <c r="G511" s="57" t="s">
        <v>514</v>
      </c>
      <c r="H511" s="57" t="s">
        <v>0</v>
      </c>
      <c r="I511" s="57">
        <v>88</v>
      </c>
      <c r="J511" s="57" t="s">
        <v>773</v>
      </c>
      <c r="K511" s="57">
        <v>25</v>
      </c>
      <c r="L511" s="39" t="s">
        <v>1510</v>
      </c>
      <c r="M511" s="39"/>
      <c r="N511" s="39" t="s">
        <v>1417</v>
      </c>
      <c r="P511" s="57" t="s">
        <v>50</v>
      </c>
      <c r="Q511" s="39" t="s">
        <v>1796</v>
      </c>
      <c r="R511" s="70"/>
      <c r="T511" s="57" t="s">
        <v>65</v>
      </c>
      <c r="U511" s="39"/>
    </row>
    <row r="512" spans="3:22" ht="102" x14ac:dyDescent="0.25">
      <c r="C512" s="57" t="s">
        <v>1365</v>
      </c>
      <c r="E512" s="58">
        <v>796</v>
      </c>
      <c r="G512" s="57" t="s">
        <v>514</v>
      </c>
      <c r="H512" s="57" t="s">
        <v>12</v>
      </c>
      <c r="I512" s="57">
        <v>88</v>
      </c>
      <c r="J512" s="57" t="s">
        <v>773</v>
      </c>
      <c r="K512" s="57">
        <v>25</v>
      </c>
      <c r="L512" s="39" t="s">
        <v>1511</v>
      </c>
      <c r="M512" s="39"/>
      <c r="N512" s="39" t="s">
        <v>1418</v>
      </c>
      <c r="P512" s="57" t="s">
        <v>52</v>
      </c>
      <c r="Q512" s="39" t="s">
        <v>1757</v>
      </c>
      <c r="R512" s="70" t="s">
        <v>1638</v>
      </c>
      <c r="T512" s="57" t="s">
        <v>64</v>
      </c>
      <c r="U512" s="39"/>
    </row>
    <row r="513" spans="3:22" x14ac:dyDescent="0.2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25">
      <c r="C514" s="57" t="s">
        <v>1365</v>
      </c>
      <c r="E514" s="58">
        <v>797</v>
      </c>
      <c r="G514" s="57" t="s">
        <v>514</v>
      </c>
      <c r="H514" s="57" t="s">
        <v>0</v>
      </c>
      <c r="I514" s="57">
        <v>88</v>
      </c>
      <c r="J514" s="57" t="s">
        <v>271</v>
      </c>
      <c r="K514" s="57">
        <v>30</v>
      </c>
      <c r="L514" s="39" t="s">
        <v>1461</v>
      </c>
      <c r="M514" s="39"/>
      <c r="N514" s="39" t="s">
        <v>1419</v>
      </c>
      <c r="P514" s="57" t="s">
        <v>49</v>
      </c>
      <c r="R514" s="70"/>
      <c r="T514" s="57" t="s">
        <v>64</v>
      </c>
      <c r="U514" s="39"/>
    </row>
    <row r="515" spans="3:22" x14ac:dyDescent="0.25">
      <c r="C515" s="57" t="s">
        <v>742</v>
      </c>
      <c r="E515" s="58">
        <v>377</v>
      </c>
      <c r="G515" s="57" t="s">
        <v>743</v>
      </c>
      <c r="H515" s="57" t="s">
        <v>0</v>
      </c>
      <c r="I515" s="57" t="s">
        <v>1797</v>
      </c>
      <c r="J515" s="57" t="s">
        <v>773</v>
      </c>
      <c r="K515" s="57" t="s">
        <v>774</v>
      </c>
      <c r="L515" s="39" t="s">
        <v>886</v>
      </c>
      <c r="M515" s="39"/>
      <c r="N515" s="39" t="s">
        <v>825</v>
      </c>
      <c r="P515" s="57" t="s">
        <v>49</v>
      </c>
      <c r="R515" s="70"/>
      <c r="T515" s="57" t="s">
        <v>64</v>
      </c>
      <c r="U515" s="39"/>
    </row>
    <row r="516" spans="3:22" x14ac:dyDescent="0.25">
      <c r="C516" s="57" t="s">
        <v>742</v>
      </c>
      <c r="E516" s="58">
        <v>378</v>
      </c>
      <c r="G516" s="57" t="s">
        <v>743</v>
      </c>
      <c r="H516" s="57" t="s">
        <v>0</v>
      </c>
      <c r="I516" s="57">
        <v>89</v>
      </c>
      <c r="J516" s="57" t="s">
        <v>271</v>
      </c>
      <c r="K516" s="57">
        <v>1</v>
      </c>
      <c r="L516" s="39" t="s">
        <v>882</v>
      </c>
      <c r="M516" s="39"/>
      <c r="N516" s="39" t="s">
        <v>811</v>
      </c>
      <c r="P516" s="80" t="s">
        <v>49</v>
      </c>
      <c r="R516" s="70"/>
      <c r="T516" s="57" t="s">
        <v>64</v>
      </c>
      <c r="U516" s="39"/>
    </row>
    <row r="517" spans="3:22" ht="25.5" x14ac:dyDescent="0.2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5" x14ac:dyDescent="0.25">
      <c r="C518" s="57" t="s">
        <v>1365</v>
      </c>
      <c r="E518" s="58">
        <v>799</v>
      </c>
      <c r="G518" s="57" t="s">
        <v>514</v>
      </c>
      <c r="H518" s="57" t="s">
        <v>12</v>
      </c>
      <c r="I518" s="57">
        <v>89</v>
      </c>
      <c r="J518" s="57" t="s">
        <v>271</v>
      </c>
      <c r="K518" s="57">
        <v>13</v>
      </c>
      <c r="L518" s="39" t="s">
        <v>1496</v>
      </c>
      <c r="M518" s="39"/>
      <c r="N518" s="39" t="s">
        <v>1406</v>
      </c>
      <c r="Q518" s="39" t="s">
        <v>1759</v>
      </c>
      <c r="R518" s="70" t="s">
        <v>1638</v>
      </c>
      <c r="T518" s="57" t="s">
        <v>69</v>
      </c>
      <c r="U518" s="39"/>
      <c r="V518" s="57" t="s">
        <v>56</v>
      </c>
    </row>
    <row r="519" spans="3:22" ht="51" x14ac:dyDescent="0.25">
      <c r="C519" s="57" t="s">
        <v>48</v>
      </c>
      <c r="E519" s="57">
        <v>917</v>
      </c>
      <c r="G519" s="57" t="s">
        <v>27</v>
      </c>
      <c r="H519" s="57" t="s">
        <v>12</v>
      </c>
      <c r="I519" s="57">
        <v>89</v>
      </c>
      <c r="J519" s="57" t="s">
        <v>271</v>
      </c>
      <c r="K519" s="57">
        <v>13</v>
      </c>
      <c r="L519" s="39" t="s">
        <v>254</v>
      </c>
      <c r="M519" s="39"/>
      <c r="N519" s="39" t="s">
        <v>255</v>
      </c>
      <c r="Q519" s="39" t="s">
        <v>1759</v>
      </c>
      <c r="R519" s="70"/>
      <c r="T519" s="57" t="s">
        <v>69</v>
      </c>
      <c r="U519" s="39" t="s">
        <v>1753</v>
      </c>
      <c r="V519" s="57" t="s">
        <v>56</v>
      </c>
    </row>
    <row r="520" spans="3:22" ht="38.25" x14ac:dyDescent="0.2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25">
      <c r="C521" s="57" t="s">
        <v>742</v>
      </c>
      <c r="E521" s="58">
        <v>380</v>
      </c>
      <c r="G521" s="57" t="s">
        <v>743</v>
      </c>
      <c r="H521" s="57" t="s">
        <v>0</v>
      </c>
      <c r="I521" s="57">
        <v>90</v>
      </c>
      <c r="J521" s="57" t="s">
        <v>775</v>
      </c>
      <c r="K521" s="57">
        <v>4</v>
      </c>
      <c r="L521" s="39" t="s">
        <v>882</v>
      </c>
      <c r="M521" s="39"/>
      <c r="N521" s="39" t="s">
        <v>811</v>
      </c>
      <c r="P521" s="80" t="s">
        <v>49</v>
      </c>
      <c r="R521" s="70"/>
      <c r="T521" s="57" t="s">
        <v>64</v>
      </c>
      <c r="U521" s="39"/>
    </row>
    <row r="522" spans="3:22" ht="25.5" x14ac:dyDescent="0.25">
      <c r="C522" s="57" t="s">
        <v>1365</v>
      </c>
      <c r="E522" s="58">
        <v>800</v>
      </c>
      <c r="G522" s="57" t="s">
        <v>514</v>
      </c>
      <c r="H522" s="57" t="s">
        <v>12</v>
      </c>
      <c r="I522" s="57">
        <v>90</v>
      </c>
      <c r="J522" s="57" t="s">
        <v>775</v>
      </c>
      <c r="K522" s="57">
        <v>10</v>
      </c>
      <c r="L522" s="39" t="s">
        <v>1496</v>
      </c>
      <c r="M522" s="39"/>
      <c r="N522" s="39" t="s">
        <v>1406</v>
      </c>
      <c r="Q522" s="39" t="s">
        <v>1759</v>
      </c>
      <c r="R522" s="70" t="s">
        <v>1638</v>
      </c>
      <c r="T522" s="57" t="s">
        <v>69</v>
      </c>
      <c r="U522" s="39"/>
      <c r="V522" s="57" t="s">
        <v>56</v>
      </c>
    </row>
    <row r="523" spans="3:22" ht="51" x14ac:dyDescent="0.25">
      <c r="C523" s="57" t="s">
        <v>48</v>
      </c>
      <c r="E523" s="57">
        <v>922</v>
      </c>
      <c r="G523" s="57" t="s">
        <v>27</v>
      </c>
      <c r="H523" s="57" t="s">
        <v>12</v>
      </c>
      <c r="I523" s="57">
        <v>90</v>
      </c>
      <c r="J523" s="57" t="s">
        <v>775</v>
      </c>
      <c r="K523" s="57">
        <v>10</v>
      </c>
      <c r="L523" s="39" t="s">
        <v>251</v>
      </c>
      <c r="M523" s="39"/>
      <c r="N523" s="39" t="s">
        <v>252</v>
      </c>
      <c r="Q523" s="39" t="s">
        <v>1759</v>
      </c>
      <c r="R523" s="70"/>
      <c r="T523" s="57" t="s">
        <v>69</v>
      </c>
      <c r="U523" s="39" t="s">
        <v>1811</v>
      </c>
      <c r="V523" s="57" t="s">
        <v>56</v>
      </c>
    </row>
    <row r="524" spans="3:22" ht="25.5" x14ac:dyDescent="0.25">
      <c r="C524" s="57" t="s">
        <v>1075</v>
      </c>
      <c r="E524" s="58">
        <v>544</v>
      </c>
      <c r="G524" s="57" t="s">
        <v>1076</v>
      </c>
      <c r="H524" s="57" t="s">
        <v>0</v>
      </c>
      <c r="I524" s="57">
        <v>90</v>
      </c>
      <c r="J524" s="57" t="s">
        <v>775</v>
      </c>
      <c r="K524" s="57">
        <v>16</v>
      </c>
      <c r="L524" s="39" t="s">
        <v>1117</v>
      </c>
      <c r="M524" s="39"/>
      <c r="N524" s="39" t="s">
        <v>1100</v>
      </c>
      <c r="P524" s="57" t="s">
        <v>52</v>
      </c>
      <c r="Q524" s="39" t="s">
        <v>1799</v>
      </c>
      <c r="R524" s="70"/>
      <c r="T524" s="57" t="s">
        <v>64</v>
      </c>
      <c r="U524" s="39"/>
    </row>
    <row r="525" spans="3:22" ht="38.25" x14ac:dyDescent="0.25">
      <c r="C525" s="57" t="s">
        <v>1365</v>
      </c>
      <c r="E525" s="58">
        <v>801</v>
      </c>
      <c r="G525" s="57" t="s">
        <v>514</v>
      </c>
      <c r="H525" s="57" t="s">
        <v>12</v>
      </c>
      <c r="I525" s="57">
        <v>90</v>
      </c>
      <c r="J525" s="57" t="s">
        <v>775</v>
      </c>
      <c r="K525" s="57">
        <v>16</v>
      </c>
      <c r="L525" s="39" t="s">
        <v>1513</v>
      </c>
      <c r="M525" s="39"/>
      <c r="N525" s="39" t="s">
        <v>1421</v>
      </c>
      <c r="P525" s="57" t="s">
        <v>52</v>
      </c>
      <c r="Q525" s="39" t="s">
        <v>1782</v>
      </c>
      <c r="R525" s="70" t="s">
        <v>1638</v>
      </c>
      <c r="T525" s="57" t="s">
        <v>64</v>
      </c>
      <c r="U525" s="39"/>
    </row>
    <row r="526" spans="3:22" x14ac:dyDescent="0.25">
      <c r="C526" s="57" t="s">
        <v>1365</v>
      </c>
      <c r="E526" s="58">
        <v>802</v>
      </c>
      <c r="G526" s="57" t="s">
        <v>514</v>
      </c>
      <c r="H526" s="57" t="s">
        <v>0</v>
      </c>
      <c r="I526" s="57">
        <v>90</v>
      </c>
      <c r="J526" s="57" t="s">
        <v>387</v>
      </c>
      <c r="K526" s="57">
        <v>22</v>
      </c>
      <c r="L526" s="39" t="s">
        <v>1461</v>
      </c>
      <c r="M526" s="39"/>
      <c r="N526" s="39" t="s">
        <v>1422</v>
      </c>
      <c r="P526" s="57" t="s">
        <v>49</v>
      </c>
      <c r="R526" s="70"/>
      <c r="T526" s="57" t="s">
        <v>64</v>
      </c>
      <c r="U526" s="39"/>
    </row>
    <row r="527" spans="3:22" ht="51" x14ac:dyDescent="0.2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25">
      <c r="C528" s="57" t="s">
        <v>1365</v>
      </c>
      <c r="E528" s="58">
        <v>803</v>
      </c>
      <c r="G528" s="57" t="s">
        <v>514</v>
      </c>
      <c r="H528" s="57" t="s">
        <v>0</v>
      </c>
      <c r="I528" s="57">
        <v>91</v>
      </c>
      <c r="J528" s="57" t="s">
        <v>387</v>
      </c>
      <c r="K528" s="57">
        <v>1</v>
      </c>
      <c r="L528" s="39" t="s">
        <v>1461</v>
      </c>
      <c r="M528" s="39"/>
      <c r="N528" s="39" t="s">
        <v>1405</v>
      </c>
      <c r="P528" s="57" t="s">
        <v>52</v>
      </c>
      <c r="Q528" s="39" t="s">
        <v>1784</v>
      </c>
      <c r="R528" s="70"/>
      <c r="T528" s="57" t="s">
        <v>64</v>
      </c>
      <c r="U528" s="39"/>
    </row>
    <row r="529" spans="3:22" x14ac:dyDescent="0.25">
      <c r="C529" s="57" t="s">
        <v>1365</v>
      </c>
      <c r="E529" s="58">
        <v>804</v>
      </c>
      <c r="G529" s="57" t="s">
        <v>514</v>
      </c>
      <c r="H529" s="57" t="s">
        <v>0</v>
      </c>
      <c r="I529" s="57">
        <v>91</v>
      </c>
      <c r="J529" s="57" t="s">
        <v>387</v>
      </c>
      <c r="K529" s="57">
        <v>5</v>
      </c>
      <c r="L529" s="39" t="s">
        <v>1461</v>
      </c>
      <c r="M529" s="39"/>
      <c r="N529" s="39" t="s">
        <v>1423</v>
      </c>
      <c r="P529" s="57" t="s">
        <v>52</v>
      </c>
      <c r="Q529" s="39" t="s">
        <v>1784</v>
      </c>
      <c r="R529" s="70"/>
      <c r="T529" s="57" t="s">
        <v>64</v>
      </c>
      <c r="U529" s="39"/>
    </row>
    <row r="530" spans="3:22" ht="25.5" x14ac:dyDescent="0.25">
      <c r="C530" s="57" t="s">
        <v>1365</v>
      </c>
      <c r="E530" s="58">
        <v>805</v>
      </c>
      <c r="G530" s="57" t="s">
        <v>514</v>
      </c>
      <c r="H530" s="57" t="s">
        <v>0</v>
      </c>
      <c r="I530" s="57">
        <v>91</v>
      </c>
      <c r="J530" s="57" t="s">
        <v>387</v>
      </c>
      <c r="K530" s="57">
        <v>9</v>
      </c>
      <c r="L530" s="39" t="s">
        <v>1514</v>
      </c>
      <c r="M530" s="39"/>
      <c r="N530" s="39" t="s">
        <v>1424</v>
      </c>
      <c r="P530" s="57" t="s">
        <v>52</v>
      </c>
      <c r="Q530" s="39" t="s">
        <v>1785</v>
      </c>
      <c r="R530" s="70"/>
      <c r="T530" s="57" t="s">
        <v>64</v>
      </c>
      <c r="U530" s="39"/>
    </row>
    <row r="531" spans="3:22" x14ac:dyDescent="0.25">
      <c r="C531" s="57" t="s">
        <v>1365</v>
      </c>
      <c r="E531" s="58">
        <v>806</v>
      </c>
      <c r="G531" s="57" t="s">
        <v>514</v>
      </c>
      <c r="H531" s="57" t="s">
        <v>12</v>
      </c>
      <c r="I531" s="57">
        <v>91</v>
      </c>
      <c r="J531" s="57" t="s">
        <v>387</v>
      </c>
      <c r="K531" s="57">
        <v>9</v>
      </c>
      <c r="L531" s="39" t="s">
        <v>1515</v>
      </c>
      <c r="M531" s="39"/>
      <c r="R531" s="70"/>
      <c r="T531" s="57" t="s">
        <v>69</v>
      </c>
      <c r="U531" s="39"/>
      <c r="V531" s="57" t="s">
        <v>1720</v>
      </c>
    </row>
    <row r="532" spans="3:22" ht="25.5" x14ac:dyDescent="0.25">
      <c r="C532" s="57" t="s">
        <v>1365</v>
      </c>
      <c r="E532" s="58">
        <v>807</v>
      </c>
      <c r="G532" s="57" t="s">
        <v>514</v>
      </c>
      <c r="H532" s="57" t="s">
        <v>0</v>
      </c>
      <c r="I532" s="57">
        <v>91</v>
      </c>
      <c r="J532" s="57" t="s">
        <v>387</v>
      </c>
      <c r="K532" s="57">
        <v>13</v>
      </c>
      <c r="L532" s="39" t="s">
        <v>1514</v>
      </c>
      <c r="M532" s="39"/>
      <c r="N532" s="39" t="s">
        <v>1424</v>
      </c>
      <c r="P532" s="57" t="s">
        <v>52</v>
      </c>
      <c r="Q532" s="39" t="s">
        <v>1785</v>
      </c>
      <c r="R532" s="70"/>
      <c r="T532" s="57" t="s">
        <v>64</v>
      </c>
      <c r="U532" s="39"/>
    </row>
    <row r="533" spans="3:22" x14ac:dyDescent="0.25">
      <c r="C533" s="57" t="s">
        <v>1365</v>
      </c>
      <c r="E533" s="58">
        <v>808</v>
      </c>
      <c r="G533" s="57" t="s">
        <v>514</v>
      </c>
      <c r="H533" s="57" t="s">
        <v>12</v>
      </c>
      <c r="I533" s="57">
        <v>91</v>
      </c>
      <c r="J533" s="57" t="s">
        <v>387</v>
      </c>
      <c r="K533" s="57">
        <v>13</v>
      </c>
      <c r="L533" s="39" t="s">
        <v>1515</v>
      </c>
      <c r="M533" s="39"/>
      <c r="R533" s="70"/>
      <c r="T533" s="57" t="s">
        <v>69</v>
      </c>
      <c r="U533" s="39"/>
      <c r="V533" s="57" t="s">
        <v>1720</v>
      </c>
    </row>
    <row r="534" spans="3:22" ht="25.5" x14ac:dyDescent="0.2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5" x14ac:dyDescent="0.2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ht="63.75" x14ac:dyDescent="0.25">
      <c r="C536" s="57" t="s">
        <v>742</v>
      </c>
      <c r="E536" s="58">
        <v>382</v>
      </c>
      <c r="G536" s="57" t="s">
        <v>743</v>
      </c>
      <c r="H536" s="57" t="s">
        <v>0</v>
      </c>
      <c r="I536" s="57">
        <v>91</v>
      </c>
      <c r="J536" s="57" t="s">
        <v>387</v>
      </c>
      <c r="K536" s="57">
        <v>19</v>
      </c>
      <c r="L536" s="39" t="s">
        <v>897</v>
      </c>
      <c r="M536" s="39"/>
      <c r="N536" s="39" t="s">
        <v>826</v>
      </c>
      <c r="P536" s="57" t="s">
        <v>50</v>
      </c>
      <c r="Q536" s="39" t="s">
        <v>1786</v>
      </c>
      <c r="R536" s="70"/>
      <c r="T536" s="57" t="s">
        <v>65</v>
      </c>
      <c r="U536" s="39"/>
    </row>
    <row r="537" spans="3:22" x14ac:dyDescent="0.2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25.5" x14ac:dyDescent="0.25">
      <c r="C538" s="57" t="s">
        <v>1582</v>
      </c>
      <c r="E538" s="58">
        <v>908</v>
      </c>
      <c r="G538" s="57" t="s">
        <v>1583</v>
      </c>
      <c r="H538" s="57" t="s">
        <v>12</v>
      </c>
      <c r="I538" s="57">
        <v>91</v>
      </c>
      <c r="J538" s="57" t="s">
        <v>387</v>
      </c>
      <c r="K538" s="57">
        <v>19</v>
      </c>
      <c r="L538" s="39" t="s">
        <v>1610</v>
      </c>
      <c r="M538" s="39"/>
      <c r="N538" s="39" t="s">
        <v>1593</v>
      </c>
      <c r="R538" s="70"/>
      <c r="T538" s="57" t="s">
        <v>69</v>
      </c>
      <c r="U538" s="39"/>
      <c r="V538" s="57" t="s">
        <v>1720</v>
      </c>
    </row>
    <row r="539" spans="3:22" ht="76.5" x14ac:dyDescent="0.2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5" x14ac:dyDescent="0.25">
      <c r="C540" s="57" t="s">
        <v>1167</v>
      </c>
      <c r="E540" s="58">
        <v>650</v>
      </c>
      <c r="G540" s="57" t="s">
        <v>743</v>
      </c>
      <c r="H540" s="57" t="s">
        <v>12</v>
      </c>
      <c r="I540" s="57">
        <v>91</v>
      </c>
      <c r="J540" s="57" t="s">
        <v>387</v>
      </c>
      <c r="K540" s="57">
        <v>20</v>
      </c>
      <c r="L540" s="39" t="s">
        <v>1333</v>
      </c>
      <c r="M540" s="39"/>
      <c r="N540" s="39" t="s">
        <v>1238</v>
      </c>
      <c r="P540" s="57" t="s">
        <v>52</v>
      </c>
      <c r="Q540" s="39" t="s">
        <v>1782</v>
      </c>
      <c r="R540" s="70" t="s">
        <v>1638</v>
      </c>
      <c r="T540" s="57" t="s">
        <v>64</v>
      </c>
      <c r="U540" s="39"/>
    </row>
    <row r="541" spans="3:22" ht="114.75" x14ac:dyDescent="0.25">
      <c r="C541" s="57" t="s">
        <v>1365</v>
      </c>
      <c r="E541" s="58">
        <v>812</v>
      </c>
      <c r="G541" s="57" t="s">
        <v>514</v>
      </c>
      <c r="H541" s="57" t="s">
        <v>12</v>
      </c>
      <c r="I541" s="57">
        <v>91</v>
      </c>
      <c r="J541" s="57" t="s">
        <v>387</v>
      </c>
      <c r="K541" s="57">
        <v>20</v>
      </c>
      <c r="L541" s="39" t="s">
        <v>1516</v>
      </c>
      <c r="M541" s="39"/>
      <c r="N541" s="39" t="s">
        <v>1425</v>
      </c>
      <c r="P541" s="57" t="s">
        <v>52</v>
      </c>
      <c r="Q541" s="39" t="s">
        <v>1782</v>
      </c>
      <c r="R541" s="70"/>
      <c r="T541" s="57" t="s">
        <v>64</v>
      </c>
      <c r="U541" s="39" t="s">
        <v>1798</v>
      </c>
    </row>
    <row r="542" spans="3:22" ht="25.5" x14ac:dyDescent="0.2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3.75" x14ac:dyDescent="0.2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1" x14ac:dyDescent="0.25">
      <c r="C544" s="57" t="s">
        <v>1075</v>
      </c>
      <c r="E544" s="58">
        <v>546</v>
      </c>
      <c r="G544" s="57" t="s">
        <v>1076</v>
      </c>
      <c r="H544" s="57" t="s">
        <v>12</v>
      </c>
      <c r="I544" s="57">
        <v>91</v>
      </c>
      <c r="J544" s="57" t="s">
        <v>387</v>
      </c>
      <c r="K544" s="57" t="s">
        <v>1083</v>
      </c>
      <c r="L544" s="39" t="s">
        <v>1119</v>
      </c>
      <c r="M544" s="39"/>
      <c r="N544" s="39" t="s">
        <v>1102</v>
      </c>
      <c r="P544" s="57" t="s">
        <v>52</v>
      </c>
      <c r="Q544" s="39" t="s">
        <v>1782</v>
      </c>
      <c r="R544" s="70" t="s">
        <v>1638</v>
      </c>
      <c r="T544" s="57" t="s">
        <v>64</v>
      </c>
      <c r="U544" s="39"/>
    </row>
    <row r="545" spans="3:22" ht="38.25" x14ac:dyDescent="0.25">
      <c r="C545" s="57" t="s">
        <v>1075</v>
      </c>
      <c r="E545" s="58">
        <v>547</v>
      </c>
      <c r="G545" s="57" t="s">
        <v>1076</v>
      </c>
      <c r="H545" s="57" t="s">
        <v>0</v>
      </c>
      <c r="I545" s="57">
        <v>92</v>
      </c>
      <c r="J545" s="57" t="s">
        <v>1084</v>
      </c>
      <c r="K545" s="57">
        <v>5</v>
      </c>
      <c r="L545" s="39" t="s">
        <v>1120</v>
      </c>
      <c r="M545" s="39"/>
      <c r="N545" s="39" t="s">
        <v>1103</v>
      </c>
      <c r="P545" s="57" t="s">
        <v>52</v>
      </c>
      <c r="Q545" s="39" t="s">
        <v>1800</v>
      </c>
      <c r="R545" s="70"/>
      <c r="T545" s="57" t="s">
        <v>64</v>
      </c>
      <c r="U545" s="39"/>
    </row>
    <row r="546" spans="3:22" ht="51" x14ac:dyDescent="0.25">
      <c r="C546" s="57" t="s">
        <v>1075</v>
      </c>
      <c r="E546" s="58">
        <v>548</v>
      </c>
      <c r="G546" s="57" t="s">
        <v>1076</v>
      </c>
      <c r="H546" s="57" t="s">
        <v>0</v>
      </c>
      <c r="I546" s="57">
        <v>92</v>
      </c>
      <c r="J546" s="57" t="s">
        <v>1084</v>
      </c>
      <c r="K546" s="57">
        <v>6</v>
      </c>
      <c r="L546" s="39" t="s">
        <v>1121</v>
      </c>
      <c r="M546" s="39"/>
      <c r="N546" s="39" t="s">
        <v>1104</v>
      </c>
      <c r="P546" s="57" t="s">
        <v>52</v>
      </c>
      <c r="Q546" s="39" t="s">
        <v>1800</v>
      </c>
      <c r="R546" s="70"/>
      <c r="T546" s="57" t="s">
        <v>64</v>
      </c>
      <c r="U546" s="39"/>
    </row>
    <row r="547" spans="3:22" ht="89.25" x14ac:dyDescent="0.2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38.25" x14ac:dyDescent="0.25">
      <c r="C548" s="57" t="s">
        <v>742</v>
      </c>
      <c r="E548" s="58">
        <v>383</v>
      </c>
      <c r="G548" s="57" t="s">
        <v>743</v>
      </c>
      <c r="H548" s="57" t="s">
        <v>12</v>
      </c>
      <c r="I548" s="57">
        <v>92</v>
      </c>
      <c r="J548" s="57" t="s">
        <v>777</v>
      </c>
      <c r="K548" s="57">
        <v>19</v>
      </c>
      <c r="L548" s="39" t="s">
        <v>898</v>
      </c>
      <c r="M548" s="39"/>
      <c r="N548" s="39" t="s">
        <v>827</v>
      </c>
      <c r="P548" s="57" t="s">
        <v>52</v>
      </c>
      <c r="Q548" s="39" t="s">
        <v>1782</v>
      </c>
      <c r="R548" s="70"/>
      <c r="T548" s="57" t="s">
        <v>64</v>
      </c>
      <c r="U548" s="39"/>
    </row>
    <row r="549" spans="3:22" ht="114.75" x14ac:dyDescent="0.25">
      <c r="C549" s="57" t="s">
        <v>1365</v>
      </c>
      <c r="E549" s="58">
        <v>813</v>
      </c>
      <c r="G549" s="57" t="s">
        <v>514</v>
      </c>
      <c r="H549" s="57" t="s">
        <v>12</v>
      </c>
      <c r="I549" s="57">
        <v>92</v>
      </c>
      <c r="J549" s="57" t="s">
        <v>777</v>
      </c>
      <c r="K549" s="57">
        <v>19</v>
      </c>
      <c r="L549" s="39" t="s">
        <v>1517</v>
      </c>
      <c r="M549" s="39"/>
      <c r="N549" s="39" t="s">
        <v>1426</v>
      </c>
      <c r="P549" s="57" t="s">
        <v>52</v>
      </c>
      <c r="Q549" s="39" t="s">
        <v>1782</v>
      </c>
      <c r="R549" s="70"/>
      <c r="T549" s="57" t="s">
        <v>64</v>
      </c>
      <c r="U549" s="39"/>
    </row>
    <row r="550" spans="3:22" ht="25.5" x14ac:dyDescent="0.25">
      <c r="C550" s="57" t="s">
        <v>39</v>
      </c>
      <c r="D550" s="58"/>
      <c r="E550" s="58">
        <v>87</v>
      </c>
      <c r="F550" s="58"/>
      <c r="G550" s="57" t="s">
        <v>40</v>
      </c>
      <c r="H550" s="57" t="s">
        <v>12</v>
      </c>
      <c r="I550" s="66">
        <v>92</v>
      </c>
      <c r="J550" s="66" t="s">
        <v>272</v>
      </c>
      <c r="K550" s="66">
        <v>19</v>
      </c>
      <c r="L550" s="39" t="s">
        <v>310</v>
      </c>
      <c r="M550" s="39"/>
      <c r="N550" s="39" t="s">
        <v>311</v>
      </c>
      <c r="P550" s="63" t="s">
        <v>52</v>
      </c>
      <c r="Q550" s="39" t="s">
        <v>1782</v>
      </c>
      <c r="R550" s="70" t="s">
        <v>1638</v>
      </c>
      <c r="T550" s="57" t="s">
        <v>64</v>
      </c>
      <c r="U550" s="39"/>
    </row>
    <row r="551" spans="3:22" ht="38.25" x14ac:dyDescent="0.25">
      <c r="C551" s="57" t="s">
        <v>1075</v>
      </c>
      <c r="E551" s="58">
        <v>549</v>
      </c>
      <c r="G551" s="57" t="s">
        <v>1076</v>
      </c>
      <c r="H551" s="57" t="s">
        <v>0</v>
      </c>
      <c r="I551" s="57">
        <v>92</v>
      </c>
      <c r="J551" s="57" t="s">
        <v>777</v>
      </c>
      <c r="K551" s="57">
        <v>21</v>
      </c>
      <c r="L551" s="39" t="s">
        <v>1122</v>
      </c>
      <c r="M551" s="39"/>
      <c r="N551" s="39" t="s">
        <v>1103</v>
      </c>
      <c r="P551" s="57" t="s">
        <v>52</v>
      </c>
      <c r="Q551" s="39" t="s">
        <v>1800</v>
      </c>
      <c r="R551" s="70"/>
      <c r="T551" s="57" t="s">
        <v>64</v>
      </c>
      <c r="U551" s="39"/>
    </row>
    <row r="552" spans="3:22" ht="76.5" x14ac:dyDescent="0.2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6.5" x14ac:dyDescent="0.2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51" x14ac:dyDescent="0.25">
      <c r="C554" s="57" t="s">
        <v>1075</v>
      </c>
      <c r="E554" s="58">
        <v>550</v>
      </c>
      <c r="G554" s="57" t="s">
        <v>1076</v>
      </c>
      <c r="H554" s="57" t="s">
        <v>0</v>
      </c>
      <c r="I554" s="57">
        <v>92</v>
      </c>
      <c r="J554" s="57" t="s">
        <v>777</v>
      </c>
      <c r="K554" s="57">
        <v>22</v>
      </c>
      <c r="L554" s="39" t="s">
        <v>1121</v>
      </c>
      <c r="M554" s="39"/>
      <c r="N554" s="39" t="s">
        <v>1104</v>
      </c>
      <c r="P554" s="57" t="s">
        <v>52</v>
      </c>
      <c r="Q554" s="39" t="s">
        <v>1800</v>
      </c>
      <c r="R554" s="70"/>
      <c r="T554" s="57" t="s">
        <v>64</v>
      </c>
      <c r="U554" s="39"/>
    </row>
    <row r="555" spans="3:22" ht="38.25" x14ac:dyDescent="0.25">
      <c r="C555" s="57" t="s">
        <v>742</v>
      </c>
      <c r="E555" s="58">
        <v>384</v>
      </c>
      <c r="G555" s="57" t="s">
        <v>743</v>
      </c>
      <c r="H555" s="57" t="s">
        <v>0</v>
      </c>
      <c r="I555" s="57">
        <v>93</v>
      </c>
      <c r="J555" s="57" t="s">
        <v>272</v>
      </c>
      <c r="K555" s="57">
        <v>2</v>
      </c>
      <c r="L555" s="39" t="s">
        <v>899</v>
      </c>
      <c r="M555" s="39"/>
      <c r="N555" s="39" t="s">
        <v>828</v>
      </c>
      <c r="P555" s="57" t="s">
        <v>49</v>
      </c>
      <c r="R555" s="70"/>
      <c r="T555" s="57" t="s">
        <v>64</v>
      </c>
      <c r="U555" s="39"/>
    </row>
    <row r="556" spans="3:22" ht="38.25" x14ac:dyDescent="0.25">
      <c r="C556" s="57" t="s">
        <v>1075</v>
      </c>
      <c r="E556" s="58">
        <v>551</v>
      </c>
      <c r="G556" s="57" t="s">
        <v>1076</v>
      </c>
      <c r="H556" s="57" t="s">
        <v>0</v>
      </c>
      <c r="I556" s="57">
        <v>93</v>
      </c>
      <c r="J556" s="57" t="s">
        <v>272</v>
      </c>
      <c r="K556" s="57">
        <v>4</v>
      </c>
      <c r="L556" s="39" t="s">
        <v>1123</v>
      </c>
      <c r="M556" s="39"/>
      <c r="N556" s="39" t="s">
        <v>1100</v>
      </c>
      <c r="P556" s="57" t="s">
        <v>52</v>
      </c>
      <c r="Q556" s="39" t="s">
        <v>1800</v>
      </c>
      <c r="R556" s="70"/>
      <c r="T556" s="57" t="s">
        <v>64</v>
      </c>
      <c r="U556" s="39"/>
    </row>
    <row r="557" spans="3:22" ht="38.25" x14ac:dyDescent="0.25">
      <c r="C557" s="57" t="s">
        <v>1075</v>
      </c>
      <c r="E557" s="58">
        <v>552</v>
      </c>
      <c r="G557" s="57" t="s">
        <v>1076</v>
      </c>
      <c r="H557" s="57" t="s">
        <v>0</v>
      </c>
      <c r="I557" s="57">
        <v>93</v>
      </c>
      <c r="J557" s="57" t="s">
        <v>272</v>
      </c>
      <c r="K557" s="57">
        <v>5</v>
      </c>
      <c r="L557" s="39" t="s">
        <v>1124</v>
      </c>
      <c r="M557" s="39"/>
      <c r="N557" s="39" t="s">
        <v>1105</v>
      </c>
      <c r="P557" s="57" t="s">
        <v>52</v>
      </c>
      <c r="Q557" s="39" t="s">
        <v>1800</v>
      </c>
      <c r="R557" s="70"/>
      <c r="T557" s="57" t="s">
        <v>64</v>
      </c>
      <c r="U557" s="39"/>
    </row>
    <row r="558" spans="3:22" ht="114.75" x14ac:dyDescent="0.25">
      <c r="C558" s="57" t="s">
        <v>1365</v>
      </c>
      <c r="E558" s="58">
        <v>814</v>
      </c>
      <c r="G558" s="57" t="s">
        <v>514</v>
      </c>
      <c r="H558" s="57" t="s">
        <v>0</v>
      </c>
      <c r="I558" s="57">
        <v>93</v>
      </c>
      <c r="J558" s="57" t="s">
        <v>272</v>
      </c>
      <c r="K558" s="57">
        <v>19</v>
      </c>
      <c r="L558" s="39" t="s">
        <v>1518</v>
      </c>
      <c r="M558" s="39"/>
      <c r="N558" s="39" t="s">
        <v>1427</v>
      </c>
      <c r="P558" s="57" t="s">
        <v>52</v>
      </c>
      <c r="Q558" s="39" t="s">
        <v>1801</v>
      </c>
      <c r="R558" s="70"/>
      <c r="T558" s="57" t="s">
        <v>64</v>
      </c>
      <c r="U558" s="39"/>
    </row>
    <row r="559" spans="3:22" ht="25.5" x14ac:dyDescent="0.25">
      <c r="C559" s="57" t="s">
        <v>10</v>
      </c>
      <c r="E559" s="58">
        <v>38</v>
      </c>
      <c r="G559" s="57" t="s">
        <v>11</v>
      </c>
      <c r="H559" s="57" t="s">
        <v>12</v>
      </c>
      <c r="I559" s="57">
        <v>93</v>
      </c>
      <c r="J559" s="59" t="s">
        <v>113</v>
      </c>
      <c r="K559" s="57">
        <v>19</v>
      </c>
      <c r="L559" s="39" t="s">
        <v>178</v>
      </c>
      <c r="M559" s="39"/>
      <c r="N559" s="39" t="s">
        <v>13</v>
      </c>
      <c r="R559" s="70" t="s">
        <v>1638</v>
      </c>
      <c r="T559" s="57" t="s">
        <v>69</v>
      </c>
      <c r="U559" s="39"/>
      <c r="V559" s="57" t="s">
        <v>1648</v>
      </c>
    </row>
    <row r="560" spans="3:22" ht="51" x14ac:dyDescent="0.25">
      <c r="C560" s="57" t="s">
        <v>742</v>
      </c>
      <c r="E560" s="58">
        <v>385</v>
      </c>
      <c r="G560" s="57" t="s">
        <v>743</v>
      </c>
      <c r="H560" s="57" t="s">
        <v>0</v>
      </c>
      <c r="I560" s="57">
        <v>94</v>
      </c>
      <c r="J560" s="57" t="s">
        <v>778</v>
      </c>
      <c r="K560" s="57">
        <v>6</v>
      </c>
      <c r="L560" s="39" t="s">
        <v>900</v>
      </c>
      <c r="M560" s="39"/>
      <c r="N560" s="39" t="s">
        <v>829</v>
      </c>
      <c r="P560" s="57" t="s">
        <v>49</v>
      </c>
      <c r="R560" s="70"/>
      <c r="T560" s="57" t="s">
        <v>64</v>
      </c>
      <c r="U560" s="39"/>
    </row>
    <row r="561" spans="3:22" ht="114.75" x14ac:dyDescent="0.25">
      <c r="C561" s="57" t="s">
        <v>1365</v>
      </c>
      <c r="E561" s="58">
        <v>815</v>
      </c>
      <c r="G561" s="57" t="s">
        <v>514</v>
      </c>
      <c r="H561" s="57" t="s">
        <v>0</v>
      </c>
      <c r="I561" s="57">
        <v>94</v>
      </c>
      <c r="J561" s="57" t="s">
        <v>778</v>
      </c>
      <c r="K561" s="57">
        <v>8</v>
      </c>
      <c r="L561" s="39" t="s">
        <v>1519</v>
      </c>
      <c r="M561" s="39"/>
      <c r="N561" s="39" t="s">
        <v>1428</v>
      </c>
      <c r="P561" s="57" t="s">
        <v>52</v>
      </c>
      <c r="Q561" s="39" t="s">
        <v>1802</v>
      </c>
      <c r="R561" s="70"/>
      <c r="T561" s="57" t="s">
        <v>64</v>
      </c>
      <c r="U561" s="39"/>
    </row>
    <row r="562" spans="3:22" ht="25.5" x14ac:dyDescent="0.2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3.75" x14ac:dyDescent="0.2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8.25" x14ac:dyDescent="0.2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5" x14ac:dyDescent="0.2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2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ht="51" x14ac:dyDescent="0.25">
      <c r="C567" s="57" t="s">
        <v>1365</v>
      </c>
      <c r="E567" s="58">
        <v>819</v>
      </c>
      <c r="G567" s="57" t="s">
        <v>514</v>
      </c>
      <c r="H567" s="57" t="s">
        <v>0</v>
      </c>
      <c r="I567" s="57">
        <v>95</v>
      </c>
      <c r="J567" s="57" t="s">
        <v>778</v>
      </c>
      <c r="K567" s="57">
        <v>24</v>
      </c>
      <c r="L567" s="39" t="s">
        <v>1523</v>
      </c>
      <c r="M567" s="39"/>
      <c r="P567" s="57" t="s">
        <v>52</v>
      </c>
      <c r="Q567" s="39" t="s">
        <v>1803</v>
      </c>
      <c r="R567" s="70"/>
      <c r="T567" s="57" t="s">
        <v>64</v>
      </c>
      <c r="U567" s="39"/>
    </row>
    <row r="568" spans="3:22" ht="76.5" x14ac:dyDescent="0.2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3.75" x14ac:dyDescent="0.2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9.25" x14ac:dyDescent="0.25">
      <c r="C570" s="57" t="s">
        <v>1365</v>
      </c>
      <c r="E570" s="58">
        <v>820</v>
      </c>
      <c r="G570" s="57" t="s">
        <v>514</v>
      </c>
      <c r="H570" s="57" t="s">
        <v>0</v>
      </c>
      <c r="I570" s="57">
        <v>96</v>
      </c>
      <c r="J570" s="57" t="s">
        <v>778</v>
      </c>
      <c r="K570" s="57">
        <v>4</v>
      </c>
      <c r="L570" s="39" t="s">
        <v>1524</v>
      </c>
      <c r="M570" s="39"/>
      <c r="N570" s="39" t="s">
        <v>1429</v>
      </c>
      <c r="P570" s="57" t="s">
        <v>49</v>
      </c>
      <c r="R570" s="70"/>
      <c r="T570" s="57" t="s">
        <v>64</v>
      </c>
      <c r="U570" s="39"/>
    </row>
    <row r="571" spans="3:22" ht="89.25" x14ac:dyDescent="0.2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5" x14ac:dyDescent="0.2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5" x14ac:dyDescent="0.2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8.25" x14ac:dyDescent="0.2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5" x14ac:dyDescent="0.2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1" x14ac:dyDescent="0.2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5" x14ac:dyDescent="0.2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9.25" x14ac:dyDescent="0.25">
      <c r="C578" s="57" t="s">
        <v>1365</v>
      </c>
      <c r="E578" s="58">
        <v>822</v>
      </c>
      <c r="G578" s="57" t="s">
        <v>514</v>
      </c>
      <c r="H578" s="57" t="s">
        <v>0</v>
      </c>
      <c r="I578" s="57">
        <v>97</v>
      </c>
      <c r="J578" s="57" t="s">
        <v>778</v>
      </c>
      <c r="K578" s="57">
        <v>5</v>
      </c>
      <c r="L578" s="39" t="s">
        <v>1525</v>
      </c>
      <c r="M578" s="39"/>
      <c r="N578" s="39" t="s">
        <v>1431</v>
      </c>
      <c r="P578" s="57" t="s">
        <v>49</v>
      </c>
      <c r="R578" s="70"/>
      <c r="T578" s="57" t="s">
        <v>64</v>
      </c>
      <c r="U578" s="39"/>
    </row>
    <row r="579" spans="3:22" ht="38.25" x14ac:dyDescent="0.2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5" x14ac:dyDescent="0.2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25">
      <c r="C581" s="57" t="s">
        <v>742</v>
      </c>
      <c r="E581" s="58">
        <v>391</v>
      </c>
      <c r="G581" s="57" t="s">
        <v>743</v>
      </c>
      <c r="H581" s="57" t="s">
        <v>0</v>
      </c>
      <c r="I581" s="57">
        <v>97</v>
      </c>
      <c r="J581" s="57" t="s">
        <v>780</v>
      </c>
      <c r="K581" s="57">
        <v>10</v>
      </c>
      <c r="L581" s="39" t="s">
        <v>906</v>
      </c>
      <c r="M581" s="39"/>
      <c r="N581" s="39" t="s">
        <v>811</v>
      </c>
      <c r="P581" s="80" t="s">
        <v>49</v>
      </c>
      <c r="R581" s="70"/>
      <c r="T581" s="57" t="s">
        <v>64</v>
      </c>
      <c r="U581" s="39"/>
    </row>
    <row r="582" spans="3:22" ht="38.25" x14ac:dyDescent="0.25">
      <c r="C582" s="57" t="s">
        <v>742</v>
      </c>
      <c r="E582" s="58">
        <v>392</v>
      </c>
      <c r="G582" s="57" t="s">
        <v>743</v>
      </c>
      <c r="H582" s="57" t="s">
        <v>0</v>
      </c>
      <c r="I582" s="57">
        <v>97</v>
      </c>
      <c r="J582" s="57" t="s">
        <v>780</v>
      </c>
      <c r="K582" s="57">
        <v>12</v>
      </c>
      <c r="L582" s="39" t="s">
        <v>907</v>
      </c>
      <c r="M582" s="39"/>
      <c r="N582" s="39" t="s">
        <v>830</v>
      </c>
      <c r="P582" s="57" t="s">
        <v>49</v>
      </c>
      <c r="R582" s="70"/>
      <c r="T582" s="57" t="s">
        <v>64</v>
      </c>
      <c r="U582" s="39"/>
    </row>
    <row r="583" spans="3:22" ht="25.5" x14ac:dyDescent="0.25">
      <c r="C583" s="57" t="s">
        <v>1125</v>
      </c>
      <c r="E583" s="58">
        <v>556</v>
      </c>
      <c r="G583" s="57" t="s">
        <v>1126</v>
      </c>
      <c r="H583" s="57" t="s">
        <v>0</v>
      </c>
      <c r="I583" s="57">
        <v>97</v>
      </c>
      <c r="J583" s="57" t="s">
        <v>780</v>
      </c>
      <c r="K583" s="57">
        <v>12</v>
      </c>
      <c r="L583" s="39" t="s">
        <v>1144</v>
      </c>
      <c r="M583" s="39"/>
      <c r="N583" s="39" t="s">
        <v>1131</v>
      </c>
      <c r="P583" s="80" t="s">
        <v>49</v>
      </c>
      <c r="R583" s="70"/>
      <c r="T583" s="57" t="s">
        <v>64</v>
      </c>
      <c r="U583" s="39"/>
    </row>
    <row r="584" spans="3:22" ht="25.5" x14ac:dyDescent="0.2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25">
      <c r="C585" s="57" t="s">
        <v>742</v>
      </c>
      <c r="E585" s="58">
        <v>394</v>
      </c>
      <c r="G585" s="57" t="s">
        <v>743</v>
      </c>
      <c r="H585" s="57" t="s">
        <v>0</v>
      </c>
      <c r="I585" s="57">
        <v>98</v>
      </c>
      <c r="J585" s="57" t="s">
        <v>781</v>
      </c>
      <c r="K585" s="57">
        <v>11</v>
      </c>
      <c r="L585" s="39" t="s">
        <v>882</v>
      </c>
      <c r="M585" s="39"/>
      <c r="N585" s="39" t="s">
        <v>811</v>
      </c>
      <c r="P585" s="80" t="s">
        <v>49</v>
      </c>
      <c r="R585" s="70"/>
      <c r="T585" s="57" t="s">
        <v>64</v>
      </c>
      <c r="U585" s="39"/>
    </row>
    <row r="586" spans="3:22" ht="25.5" x14ac:dyDescent="0.2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5" x14ac:dyDescent="0.2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8.25" x14ac:dyDescent="0.2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5" x14ac:dyDescent="0.25">
      <c r="C589" s="57" t="s">
        <v>1365</v>
      </c>
      <c r="E589" s="58">
        <v>825</v>
      </c>
      <c r="G589" s="57" t="s">
        <v>514</v>
      </c>
      <c r="H589" s="57" t="s">
        <v>12</v>
      </c>
      <c r="I589" s="57">
        <v>98</v>
      </c>
      <c r="J589" s="57" t="s">
        <v>781</v>
      </c>
      <c r="K589" s="57">
        <v>21</v>
      </c>
      <c r="L589" s="39" t="s">
        <v>1496</v>
      </c>
      <c r="M589" s="39"/>
      <c r="N589" s="39" t="s">
        <v>1406</v>
      </c>
      <c r="Q589" s="39" t="s">
        <v>1759</v>
      </c>
      <c r="R589" s="70" t="s">
        <v>1638</v>
      </c>
      <c r="T589" s="57" t="s">
        <v>69</v>
      </c>
      <c r="U589" s="39"/>
      <c r="V589" s="57" t="s">
        <v>56</v>
      </c>
    </row>
    <row r="590" spans="3:22" ht="38.25" x14ac:dyDescent="0.25">
      <c r="C590" s="57" t="s">
        <v>1582</v>
      </c>
      <c r="E590" s="58">
        <v>910</v>
      </c>
      <c r="G590" s="57" t="s">
        <v>1583</v>
      </c>
      <c r="H590" s="57" t="s">
        <v>12</v>
      </c>
      <c r="I590" s="57">
        <v>98</v>
      </c>
      <c r="J590" s="57" t="s">
        <v>781</v>
      </c>
      <c r="K590" s="57">
        <v>21</v>
      </c>
      <c r="L590" s="39" t="s">
        <v>1612</v>
      </c>
      <c r="M590" s="39"/>
      <c r="N590" s="39" t="s">
        <v>1595</v>
      </c>
      <c r="R590" s="70"/>
      <c r="T590" s="57" t="s">
        <v>69</v>
      </c>
      <c r="U590" s="39" t="s">
        <v>1804</v>
      </c>
      <c r="V590" s="57" t="s">
        <v>56</v>
      </c>
    </row>
    <row r="591" spans="3:22" ht="51" x14ac:dyDescent="0.25">
      <c r="C591" s="57" t="s">
        <v>48</v>
      </c>
      <c r="E591" s="57">
        <v>923</v>
      </c>
      <c r="G591" s="57" t="s">
        <v>27</v>
      </c>
      <c r="H591" s="57" t="s">
        <v>12</v>
      </c>
      <c r="I591" s="57">
        <v>98</v>
      </c>
      <c r="J591" s="57" t="s">
        <v>781</v>
      </c>
      <c r="K591" s="57">
        <v>21</v>
      </c>
      <c r="L591" s="39" t="s">
        <v>251</v>
      </c>
      <c r="M591" s="39"/>
      <c r="N591" s="39" t="s">
        <v>252</v>
      </c>
      <c r="Q591" s="39" t="s">
        <v>1759</v>
      </c>
      <c r="R591" s="70"/>
      <c r="T591" s="57" t="s">
        <v>69</v>
      </c>
      <c r="U591" s="39"/>
      <c r="V591" s="57" t="s">
        <v>56</v>
      </c>
    </row>
    <row r="592" spans="3:22" x14ac:dyDescent="0.2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25">
      <c r="C593" s="57" t="s">
        <v>742</v>
      </c>
      <c r="E593" s="58">
        <v>396</v>
      </c>
      <c r="G593" s="57" t="s">
        <v>743</v>
      </c>
      <c r="H593" s="57" t="s">
        <v>0</v>
      </c>
      <c r="I593" s="57">
        <v>99</v>
      </c>
      <c r="J593" s="57" t="s">
        <v>783</v>
      </c>
      <c r="K593" s="57">
        <v>1</v>
      </c>
      <c r="L593" s="39" t="s">
        <v>882</v>
      </c>
      <c r="M593" s="39"/>
      <c r="N593" s="39" t="s">
        <v>811</v>
      </c>
      <c r="P593" s="80" t="s">
        <v>49</v>
      </c>
      <c r="R593" s="70"/>
      <c r="T593" s="57" t="s">
        <v>64</v>
      </c>
      <c r="U593" s="39"/>
    </row>
    <row r="594" spans="3:22" ht="51" x14ac:dyDescent="0.2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5" x14ac:dyDescent="0.2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1" x14ac:dyDescent="0.25">
      <c r="C596" s="57" t="s">
        <v>48</v>
      </c>
      <c r="E596" s="57">
        <v>918</v>
      </c>
      <c r="G596" s="57" t="s">
        <v>27</v>
      </c>
      <c r="H596" s="57" t="s">
        <v>12</v>
      </c>
      <c r="I596" s="57">
        <v>99</v>
      </c>
      <c r="J596" s="57" t="s">
        <v>781</v>
      </c>
      <c r="K596" s="57">
        <v>13</v>
      </c>
      <c r="L596" s="39" t="s">
        <v>254</v>
      </c>
      <c r="M596" s="39"/>
      <c r="N596" s="39" t="s">
        <v>255</v>
      </c>
      <c r="Q596" s="39" t="s">
        <v>1759</v>
      </c>
      <c r="R596" s="70"/>
      <c r="T596" s="57" t="s">
        <v>69</v>
      </c>
      <c r="U596" s="39"/>
      <c r="V596" s="57" t="s">
        <v>56</v>
      </c>
    </row>
    <row r="597" spans="3:22" ht="25.5" x14ac:dyDescent="0.25">
      <c r="C597" s="57" t="s">
        <v>1365</v>
      </c>
      <c r="E597" s="58">
        <v>827</v>
      </c>
      <c r="G597" s="57" t="s">
        <v>514</v>
      </c>
      <c r="H597" s="57" t="s">
        <v>12</v>
      </c>
      <c r="I597" s="57">
        <v>99</v>
      </c>
      <c r="J597" s="57" t="s">
        <v>783</v>
      </c>
      <c r="K597" s="57">
        <v>13</v>
      </c>
      <c r="L597" s="39" t="s">
        <v>1496</v>
      </c>
      <c r="M597" s="39"/>
      <c r="N597" s="39" t="s">
        <v>1406</v>
      </c>
      <c r="Q597" s="39" t="s">
        <v>1759</v>
      </c>
      <c r="R597" s="70" t="s">
        <v>1638</v>
      </c>
      <c r="T597" s="57" t="s">
        <v>69</v>
      </c>
      <c r="U597" s="39"/>
      <c r="V597" s="57" t="s">
        <v>56</v>
      </c>
    </row>
    <row r="598" spans="3:22" ht="38.25" x14ac:dyDescent="0.25">
      <c r="C598" s="57" t="s">
        <v>1582</v>
      </c>
      <c r="E598" s="58">
        <v>911</v>
      </c>
      <c r="G598" s="57" t="s">
        <v>1583</v>
      </c>
      <c r="H598" s="57" t="s">
        <v>12</v>
      </c>
      <c r="I598" s="57">
        <v>99</v>
      </c>
      <c r="J598" s="57" t="s">
        <v>783</v>
      </c>
      <c r="K598" s="57">
        <v>13</v>
      </c>
      <c r="L598" s="39" t="s">
        <v>1613</v>
      </c>
      <c r="M598" s="39"/>
      <c r="N598" s="39" t="s">
        <v>1596</v>
      </c>
      <c r="R598" s="70"/>
      <c r="T598" s="57" t="s">
        <v>69</v>
      </c>
      <c r="U598" s="39" t="s">
        <v>1804</v>
      </c>
      <c r="V598" s="57" t="s">
        <v>56</v>
      </c>
    </row>
    <row r="599" spans="3:22" ht="25.5" x14ac:dyDescent="0.2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2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5" x14ac:dyDescent="0.25">
      <c r="C601" s="57" t="s">
        <v>1365</v>
      </c>
      <c r="E601" s="58">
        <v>829</v>
      </c>
      <c r="G601" s="57" t="s">
        <v>514</v>
      </c>
      <c r="H601" s="57" t="s">
        <v>12</v>
      </c>
      <c r="I601" s="57">
        <v>100</v>
      </c>
      <c r="J601" s="57" t="s">
        <v>783</v>
      </c>
      <c r="K601" s="57">
        <v>5</v>
      </c>
      <c r="L601" s="39" t="s">
        <v>1496</v>
      </c>
      <c r="M601" s="39"/>
      <c r="N601" s="39" t="s">
        <v>1406</v>
      </c>
      <c r="Q601" s="39" t="s">
        <v>1759</v>
      </c>
      <c r="R601" s="70" t="s">
        <v>1638</v>
      </c>
      <c r="T601" s="57" t="s">
        <v>69</v>
      </c>
      <c r="U601" s="39"/>
      <c r="V601" s="57" t="s">
        <v>56</v>
      </c>
    </row>
    <row r="602" spans="3:22" ht="51" x14ac:dyDescent="0.25">
      <c r="C602" s="57" t="s">
        <v>48</v>
      </c>
      <c r="E602" s="57">
        <v>919</v>
      </c>
      <c r="G602" s="57" t="s">
        <v>27</v>
      </c>
      <c r="H602" s="57" t="s">
        <v>12</v>
      </c>
      <c r="I602" s="57">
        <v>100</v>
      </c>
      <c r="J602" s="57" t="s">
        <v>783</v>
      </c>
      <c r="K602" s="57">
        <v>5</v>
      </c>
      <c r="L602" s="39" t="s">
        <v>254</v>
      </c>
      <c r="M602" s="39"/>
      <c r="N602" s="39" t="s">
        <v>255</v>
      </c>
      <c r="Q602" s="39" t="s">
        <v>1759</v>
      </c>
      <c r="R602" s="70"/>
      <c r="T602" s="57" t="s">
        <v>69</v>
      </c>
      <c r="U602" s="39" t="s">
        <v>1812</v>
      </c>
      <c r="V602" s="57" t="s">
        <v>56</v>
      </c>
    </row>
    <row r="603" spans="3:22" ht="51" x14ac:dyDescent="0.2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25">
      <c r="C604" s="57" t="s">
        <v>742</v>
      </c>
      <c r="E604" s="58">
        <v>399</v>
      </c>
      <c r="G604" s="57" t="s">
        <v>743</v>
      </c>
      <c r="H604" s="57" t="s">
        <v>0</v>
      </c>
      <c r="I604" s="57">
        <v>100</v>
      </c>
      <c r="J604" s="57" t="s">
        <v>390</v>
      </c>
      <c r="K604" s="57">
        <v>15</v>
      </c>
      <c r="L604" s="39" t="s">
        <v>882</v>
      </c>
      <c r="M604" s="39"/>
      <c r="N604" s="39" t="s">
        <v>811</v>
      </c>
      <c r="P604" s="80" t="s">
        <v>49</v>
      </c>
      <c r="R604" s="70"/>
      <c r="T604" s="57" t="s">
        <v>64</v>
      </c>
      <c r="U604" s="39"/>
    </row>
    <row r="605" spans="3:22" ht="76.5" x14ac:dyDescent="0.2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8.25" x14ac:dyDescent="0.2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5" x14ac:dyDescent="0.2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5" x14ac:dyDescent="0.2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5" x14ac:dyDescent="0.25">
      <c r="C609" s="57" t="s">
        <v>1365</v>
      </c>
      <c r="E609" s="58">
        <v>831</v>
      </c>
      <c r="G609" s="57" t="s">
        <v>514</v>
      </c>
      <c r="H609" s="57" t="s">
        <v>12</v>
      </c>
      <c r="I609" s="57">
        <v>100</v>
      </c>
      <c r="J609" s="57" t="s">
        <v>390</v>
      </c>
      <c r="K609" s="57">
        <v>24</v>
      </c>
      <c r="L609" s="39" t="s">
        <v>1496</v>
      </c>
      <c r="M609" s="39"/>
      <c r="N609" s="39" t="s">
        <v>1406</v>
      </c>
      <c r="Q609" s="39" t="s">
        <v>1759</v>
      </c>
      <c r="R609" s="70" t="s">
        <v>1638</v>
      </c>
      <c r="T609" s="57" t="s">
        <v>69</v>
      </c>
      <c r="U609" s="39"/>
      <c r="V609" s="57" t="s">
        <v>56</v>
      </c>
    </row>
    <row r="610" spans="3:22" ht="51" x14ac:dyDescent="0.25">
      <c r="C610" s="57" t="s">
        <v>48</v>
      </c>
      <c r="E610" s="57">
        <v>924</v>
      </c>
      <c r="G610" s="57" t="s">
        <v>27</v>
      </c>
      <c r="H610" s="57" t="s">
        <v>12</v>
      </c>
      <c r="I610" s="57">
        <v>100</v>
      </c>
      <c r="J610" s="57" t="s">
        <v>390</v>
      </c>
      <c r="K610" s="57">
        <v>24</v>
      </c>
      <c r="L610" s="39" t="s">
        <v>251</v>
      </c>
      <c r="M610" s="39"/>
      <c r="N610" s="39" t="s">
        <v>252</v>
      </c>
      <c r="Q610" s="39" t="s">
        <v>1759</v>
      </c>
      <c r="R610" s="70"/>
      <c r="T610" s="57" t="s">
        <v>69</v>
      </c>
      <c r="U610" s="39" t="s">
        <v>1753</v>
      </c>
      <c r="V610" s="57" t="s">
        <v>56</v>
      </c>
    </row>
    <row r="611" spans="3:22" x14ac:dyDescent="0.2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25">
      <c r="C612" s="57" t="s">
        <v>742</v>
      </c>
      <c r="E612" s="58">
        <v>401</v>
      </c>
      <c r="G612" s="57" t="s">
        <v>743</v>
      </c>
      <c r="H612" s="57" t="s">
        <v>0</v>
      </c>
      <c r="I612" s="57">
        <v>101</v>
      </c>
      <c r="J612" s="57" t="s">
        <v>391</v>
      </c>
      <c r="K612" s="57">
        <v>5</v>
      </c>
      <c r="L612" s="39" t="s">
        <v>882</v>
      </c>
      <c r="M612" s="39"/>
      <c r="N612" s="39" t="s">
        <v>811</v>
      </c>
      <c r="P612" s="80" t="s">
        <v>49</v>
      </c>
      <c r="R612" s="70"/>
      <c r="T612" s="57" t="s">
        <v>64</v>
      </c>
      <c r="U612" s="39"/>
    </row>
    <row r="613" spans="3:22" ht="25.5" x14ac:dyDescent="0.2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5" x14ac:dyDescent="0.2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5" x14ac:dyDescent="0.25">
      <c r="C615" s="57" t="s">
        <v>1365</v>
      </c>
      <c r="E615" s="58">
        <v>833</v>
      </c>
      <c r="G615" s="57" t="s">
        <v>514</v>
      </c>
      <c r="H615" s="57" t="s">
        <v>12</v>
      </c>
      <c r="I615" s="57">
        <v>101</v>
      </c>
      <c r="J615" s="57" t="s">
        <v>391</v>
      </c>
      <c r="K615" s="57">
        <v>17</v>
      </c>
      <c r="L615" s="39" t="s">
        <v>1496</v>
      </c>
      <c r="M615" s="39"/>
      <c r="N615" s="39" t="s">
        <v>1406</v>
      </c>
      <c r="Q615" s="39" t="s">
        <v>1759</v>
      </c>
      <c r="R615" s="70" t="s">
        <v>1638</v>
      </c>
      <c r="T615" s="57" t="s">
        <v>69</v>
      </c>
      <c r="U615" s="39"/>
      <c r="V615" s="57" t="s">
        <v>56</v>
      </c>
    </row>
    <row r="616" spans="3:22" ht="51" x14ac:dyDescent="0.25">
      <c r="C616" s="57" t="s">
        <v>48</v>
      </c>
      <c r="E616" s="57">
        <v>920</v>
      </c>
      <c r="G616" s="57" t="s">
        <v>27</v>
      </c>
      <c r="H616" s="57" t="s">
        <v>12</v>
      </c>
      <c r="I616" s="57">
        <v>101</v>
      </c>
      <c r="J616" s="57" t="s">
        <v>391</v>
      </c>
      <c r="K616" s="57">
        <v>17</v>
      </c>
      <c r="L616" s="39" t="s">
        <v>254</v>
      </c>
      <c r="M616" s="39"/>
      <c r="N616" s="39" t="s">
        <v>255</v>
      </c>
      <c r="Q616" s="39" t="s">
        <v>1759</v>
      </c>
      <c r="R616" s="70"/>
      <c r="T616" s="57" t="s">
        <v>69</v>
      </c>
      <c r="U616" s="39" t="s">
        <v>1812</v>
      </c>
      <c r="V616" s="57" t="s">
        <v>56</v>
      </c>
    </row>
    <row r="617" spans="3:22" x14ac:dyDescent="0.2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5" x14ac:dyDescent="0.2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51" x14ac:dyDescent="0.2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5" x14ac:dyDescent="0.25">
      <c r="C620" s="57" t="s">
        <v>1365</v>
      </c>
      <c r="E620" s="58">
        <v>835</v>
      </c>
      <c r="G620" s="57" t="s">
        <v>514</v>
      </c>
      <c r="H620" s="57" t="s">
        <v>12</v>
      </c>
      <c r="I620" s="57">
        <v>102</v>
      </c>
      <c r="J620" s="57" t="s">
        <v>391</v>
      </c>
      <c r="K620" s="57">
        <v>13</v>
      </c>
      <c r="L620" s="39" t="s">
        <v>1496</v>
      </c>
      <c r="M620" s="39"/>
      <c r="N620" s="39" t="s">
        <v>1406</v>
      </c>
      <c r="Q620" s="39" t="s">
        <v>1759</v>
      </c>
      <c r="R620" s="70" t="s">
        <v>1638</v>
      </c>
      <c r="T620" s="57" t="s">
        <v>69</v>
      </c>
      <c r="U620" s="39"/>
      <c r="V620" s="57" t="s">
        <v>56</v>
      </c>
    </row>
    <row r="621" spans="3:22" ht="51" x14ac:dyDescent="0.25">
      <c r="C621" s="57" t="s">
        <v>48</v>
      </c>
      <c r="E621" s="57">
        <v>921</v>
      </c>
      <c r="G621" s="57" t="s">
        <v>27</v>
      </c>
      <c r="H621" s="57" t="s">
        <v>12</v>
      </c>
      <c r="I621" s="57">
        <v>102</v>
      </c>
      <c r="J621" s="57" t="s">
        <v>391</v>
      </c>
      <c r="K621" s="57">
        <v>13</v>
      </c>
      <c r="L621" s="39" t="s">
        <v>254</v>
      </c>
      <c r="M621" s="39"/>
      <c r="N621" s="39" t="s">
        <v>255</v>
      </c>
      <c r="Q621" s="39" t="s">
        <v>1759</v>
      </c>
      <c r="R621" s="70"/>
      <c r="T621" s="57" t="s">
        <v>69</v>
      </c>
      <c r="U621" s="39" t="s">
        <v>1812</v>
      </c>
      <c r="V621" s="57" t="s">
        <v>56</v>
      </c>
    </row>
    <row r="622" spans="3:22" ht="38.25" x14ac:dyDescent="0.25">
      <c r="C622" s="57" t="s">
        <v>10</v>
      </c>
      <c r="E622" s="58">
        <v>30</v>
      </c>
      <c r="G622" s="57" t="s">
        <v>11</v>
      </c>
      <c r="H622" s="57" t="s">
        <v>12</v>
      </c>
      <c r="I622" s="57">
        <v>102</v>
      </c>
      <c r="J622" s="59" t="s">
        <v>109</v>
      </c>
      <c r="K622" s="57">
        <v>18</v>
      </c>
      <c r="L622" s="39" t="s">
        <v>167</v>
      </c>
      <c r="M622" s="39"/>
      <c r="N622" s="39" t="s">
        <v>13</v>
      </c>
      <c r="Q622" s="39" t="s">
        <v>1759</v>
      </c>
      <c r="R622" s="70" t="s">
        <v>1638</v>
      </c>
      <c r="T622" s="57" t="s">
        <v>69</v>
      </c>
      <c r="U622" s="39"/>
      <c r="V622" s="57" t="s">
        <v>56</v>
      </c>
    </row>
    <row r="623" spans="3:22" ht="76.5" x14ac:dyDescent="0.2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5" x14ac:dyDescent="0.25">
      <c r="C624" s="57" t="s">
        <v>1365</v>
      </c>
      <c r="E624" s="58">
        <v>836</v>
      </c>
      <c r="G624" s="57" t="s">
        <v>514</v>
      </c>
      <c r="H624" s="57" t="s">
        <v>12</v>
      </c>
      <c r="I624" s="57">
        <v>102</v>
      </c>
      <c r="J624" s="57" t="s">
        <v>109</v>
      </c>
      <c r="K624" s="57">
        <v>18</v>
      </c>
      <c r="L624" s="39" t="s">
        <v>1527</v>
      </c>
      <c r="M624" s="39"/>
      <c r="Q624" s="39" t="s">
        <v>1759</v>
      </c>
      <c r="R624" s="70" t="s">
        <v>1638</v>
      </c>
      <c r="T624" s="57" t="s">
        <v>69</v>
      </c>
      <c r="U624" s="39"/>
      <c r="V624" s="57" t="s">
        <v>56</v>
      </c>
    </row>
    <row r="625" spans="3:22" x14ac:dyDescent="0.2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5" x14ac:dyDescent="0.25">
      <c r="C626" s="57" t="s">
        <v>10</v>
      </c>
      <c r="D626" s="58"/>
      <c r="E626" s="58">
        <v>31</v>
      </c>
      <c r="F626" s="58"/>
      <c r="G626" s="57" t="s">
        <v>11</v>
      </c>
      <c r="H626" s="57" t="s">
        <v>0</v>
      </c>
      <c r="I626" s="57">
        <v>103</v>
      </c>
      <c r="J626" s="59" t="s">
        <v>109</v>
      </c>
      <c r="K626" s="57">
        <v>1</v>
      </c>
      <c r="L626" s="39" t="s">
        <v>168</v>
      </c>
      <c r="M626" s="39"/>
      <c r="N626" s="39" t="s">
        <v>13</v>
      </c>
      <c r="O626" s="45"/>
      <c r="P626" s="80" t="s">
        <v>49</v>
      </c>
      <c r="Q626" s="48"/>
      <c r="R626" s="70"/>
      <c r="T626" s="57" t="s">
        <v>64</v>
      </c>
      <c r="U626" s="39"/>
    </row>
    <row r="627" spans="3:22" ht="25.5" x14ac:dyDescent="0.25">
      <c r="C627" s="57" t="s">
        <v>48</v>
      </c>
      <c r="E627" s="58">
        <v>61</v>
      </c>
      <c r="G627" s="57" t="s">
        <v>27</v>
      </c>
      <c r="H627" s="57" t="s">
        <v>12</v>
      </c>
      <c r="I627" s="57">
        <v>103</v>
      </c>
      <c r="J627" s="57" t="s">
        <v>109</v>
      </c>
      <c r="K627" s="57">
        <v>1</v>
      </c>
      <c r="L627" s="39" t="s">
        <v>233</v>
      </c>
      <c r="M627" s="39"/>
      <c r="N627" s="39" t="s">
        <v>234</v>
      </c>
      <c r="Q627" s="39" t="s">
        <v>1759</v>
      </c>
      <c r="R627" s="70"/>
      <c r="T627" s="57" t="s">
        <v>69</v>
      </c>
      <c r="U627" s="39" t="s">
        <v>1812</v>
      </c>
      <c r="V627" s="57" t="s">
        <v>56</v>
      </c>
    </row>
    <row r="628" spans="3:22" ht="76.5" x14ac:dyDescent="0.2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1" x14ac:dyDescent="0.2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1" x14ac:dyDescent="0.2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38.25" x14ac:dyDescent="0.2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8.25" x14ac:dyDescent="0.25">
      <c r="C632" s="57" t="s">
        <v>1365</v>
      </c>
      <c r="E632" s="58">
        <v>838</v>
      </c>
      <c r="G632" s="57" t="s">
        <v>514</v>
      </c>
      <c r="H632" s="57" t="s">
        <v>12</v>
      </c>
      <c r="I632" s="57">
        <v>103</v>
      </c>
      <c r="J632" s="57" t="s">
        <v>109</v>
      </c>
      <c r="K632" s="57">
        <v>1</v>
      </c>
      <c r="L632" s="39" t="s">
        <v>1529</v>
      </c>
      <c r="M632" s="39"/>
      <c r="N632" s="39" t="s">
        <v>1432</v>
      </c>
      <c r="P632" s="80" t="s">
        <v>49</v>
      </c>
      <c r="Q632" s="39" t="s">
        <v>1715</v>
      </c>
      <c r="R632" s="70" t="s">
        <v>1638</v>
      </c>
      <c r="T632" s="57" t="s">
        <v>64</v>
      </c>
      <c r="U632" s="39"/>
    </row>
    <row r="633" spans="3:22" ht="51" x14ac:dyDescent="0.2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8.25" x14ac:dyDescent="0.2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1" x14ac:dyDescent="0.2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51" x14ac:dyDescent="0.2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1" x14ac:dyDescent="0.2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2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6.5" x14ac:dyDescent="0.2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2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5" x14ac:dyDescent="0.2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5" x14ac:dyDescent="0.2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8.25" x14ac:dyDescent="0.2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25">
      <c r="C644" s="57" t="s">
        <v>1365</v>
      </c>
      <c r="E644" s="58">
        <v>842</v>
      </c>
      <c r="G644" s="57" t="s">
        <v>514</v>
      </c>
      <c r="H644" s="57" t="s">
        <v>0</v>
      </c>
      <c r="I644" s="57">
        <v>106</v>
      </c>
      <c r="J644" s="57" t="s">
        <v>661</v>
      </c>
      <c r="K644" s="57">
        <v>6</v>
      </c>
      <c r="L644" s="39" t="s">
        <v>1461</v>
      </c>
      <c r="M644" s="39"/>
      <c r="N644" s="39" t="s">
        <v>1433</v>
      </c>
      <c r="P644" s="80" t="s">
        <v>49</v>
      </c>
      <c r="R644" s="70"/>
      <c r="T644" s="57" t="s">
        <v>64</v>
      </c>
      <c r="U644" s="39"/>
    </row>
    <row r="645" spans="3:22" x14ac:dyDescent="0.25">
      <c r="C645" s="57" t="s">
        <v>659</v>
      </c>
      <c r="D645" s="58"/>
      <c r="E645" s="58">
        <v>252</v>
      </c>
      <c r="F645" s="58"/>
      <c r="G645" s="57" t="s">
        <v>660</v>
      </c>
      <c r="H645" s="57" t="s">
        <v>0</v>
      </c>
      <c r="I645" s="57">
        <v>106</v>
      </c>
      <c r="J645" s="59" t="s">
        <v>661</v>
      </c>
      <c r="K645" s="57">
        <v>9</v>
      </c>
      <c r="L645" s="39" t="s">
        <v>664</v>
      </c>
      <c r="M645" s="39"/>
      <c r="N645" s="39" t="s">
        <v>682</v>
      </c>
      <c r="P645" s="80" t="s">
        <v>49</v>
      </c>
      <c r="R645" s="70"/>
      <c r="T645" s="57" t="s">
        <v>64</v>
      </c>
      <c r="U645" s="39"/>
    </row>
    <row r="646" spans="3:22" x14ac:dyDescent="0.25">
      <c r="C646" s="57" t="s">
        <v>742</v>
      </c>
      <c r="E646" s="58">
        <v>406</v>
      </c>
      <c r="G646" s="57" t="s">
        <v>743</v>
      </c>
      <c r="H646" s="57" t="s">
        <v>0</v>
      </c>
      <c r="I646" s="57">
        <v>106</v>
      </c>
      <c r="J646" s="57" t="s">
        <v>661</v>
      </c>
      <c r="K646" s="57">
        <v>17</v>
      </c>
      <c r="L646" s="39" t="s">
        <v>911</v>
      </c>
      <c r="M646" s="39"/>
      <c r="N646" s="39" t="s">
        <v>811</v>
      </c>
      <c r="P646" s="80" t="s">
        <v>49</v>
      </c>
      <c r="R646" s="70"/>
      <c r="T646" s="57" t="s">
        <v>64</v>
      </c>
      <c r="U646" s="39"/>
    </row>
    <row r="647" spans="3:22" ht="51" x14ac:dyDescent="0.2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5" x14ac:dyDescent="0.2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5" x14ac:dyDescent="0.25">
      <c r="C649" s="57" t="s">
        <v>742</v>
      </c>
      <c r="E649" s="58">
        <v>405</v>
      </c>
      <c r="G649" s="57" t="s">
        <v>743</v>
      </c>
      <c r="H649" s="57" t="s">
        <v>0</v>
      </c>
      <c r="I649" s="57">
        <v>106</v>
      </c>
      <c r="J649" s="57" t="s">
        <v>661</v>
      </c>
      <c r="K649" s="57" t="s">
        <v>788</v>
      </c>
      <c r="L649" s="39" t="s">
        <v>910</v>
      </c>
      <c r="M649" s="39"/>
      <c r="N649" s="39" t="s">
        <v>811</v>
      </c>
      <c r="P649" s="57" t="s">
        <v>52</v>
      </c>
      <c r="Q649" s="39" t="s">
        <v>1773</v>
      </c>
      <c r="R649" s="70"/>
      <c r="T649" s="57" t="s">
        <v>64</v>
      </c>
      <c r="U649" s="39"/>
    </row>
    <row r="650" spans="3:22" ht="178.5" x14ac:dyDescent="0.2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8.25" x14ac:dyDescent="0.2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8.25" x14ac:dyDescent="0.2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25">
      <c r="C653" s="57" t="s">
        <v>1365</v>
      </c>
      <c r="E653" s="58">
        <v>845</v>
      </c>
      <c r="G653" s="57" t="s">
        <v>514</v>
      </c>
      <c r="H653" s="57" t="s">
        <v>0</v>
      </c>
      <c r="I653" s="57">
        <v>107</v>
      </c>
      <c r="J653" s="57" t="s">
        <v>789</v>
      </c>
      <c r="K653" s="57">
        <v>7</v>
      </c>
      <c r="L653" s="39" t="s">
        <v>1461</v>
      </c>
      <c r="M653" s="39"/>
      <c r="N653" s="39" t="s">
        <v>1435</v>
      </c>
      <c r="P653" s="80" t="s">
        <v>49</v>
      </c>
      <c r="R653" s="70"/>
      <c r="T653" s="57" t="s">
        <v>64</v>
      </c>
      <c r="U653" s="39"/>
    </row>
    <row r="654" spans="3:22" x14ac:dyDescent="0.25">
      <c r="C654" s="57" t="s">
        <v>742</v>
      </c>
      <c r="E654" s="58">
        <v>408</v>
      </c>
      <c r="G654" s="57" t="s">
        <v>743</v>
      </c>
      <c r="H654" s="57" t="s">
        <v>0</v>
      </c>
      <c r="I654" s="57">
        <v>107</v>
      </c>
      <c r="J654" s="57" t="s">
        <v>790</v>
      </c>
      <c r="K654" s="57">
        <v>17</v>
      </c>
      <c r="L654" s="39" t="s">
        <v>913</v>
      </c>
      <c r="M654" s="39"/>
      <c r="N654" s="39" t="s">
        <v>832</v>
      </c>
      <c r="P654" s="80" t="s">
        <v>49</v>
      </c>
      <c r="R654" s="70"/>
      <c r="T654" s="57" t="s">
        <v>64</v>
      </c>
      <c r="U654" s="39"/>
    </row>
    <row r="655" spans="3:22" ht="51" x14ac:dyDescent="0.25">
      <c r="C655" s="57" t="s">
        <v>1125</v>
      </c>
      <c r="E655" s="58">
        <v>557</v>
      </c>
      <c r="G655" s="57" t="s">
        <v>1126</v>
      </c>
      <c r="H655" s="57" t="s">
        <v>0</v>
      </c>
      <c r="I655" s="57">
        <v>107</v>
      </c>
      <c r="J655" s="57" t="s">
        <v>790</v>
      </c>
      <c r="K655" s="57">
        <v>17</v>
      </c>
      <c r="L655" s="39" t="s">
        <v>1145</v>
      </c>
      <c r="M655" s="39"/>
      <c r="N655" s="39" t="s">
        <v>1132</v>
      </c>
      <c r="P655" s="80" t="s">
        <v>49</v>
      </c>
      <c r="R655" s="70"/>
      <c r="T655" s="57" t="s">
        <v>64</v>
      </c>
      <c r="U655" s="39"/>
    </row>
    <row r="656" spans="3:22" ht="38.25" x14ac:dyDescent="0.2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5" x14ac:dyDescent="0.2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5" x14ac:dyDescent="0.2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8.25" x14ac:dyDescent="0.2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5" x14ac:dyDescent="0.2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5" x14ac:dyDescent="0.2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5" x14ac:dyDescent="0.2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5" x14ac:dyDescent="0.2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2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5" x14ac:dyDescent="0.2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9.25" x14ac:dyDescent="0.2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5" x14ac:dyDescent="0.2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5" x14ac:dyDescent="0.2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5" x14ac:dyDescent="0.2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8.25" x14ac:dyDescent="0.2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5" x14ac:dyDescent="0.25">
      <c r="C671" s="57" t="s">
        <v>659</v>
      </c>
      <c r="E671" s="58">
        <v>253</v>
      </c>
      <c r="G671" s="57" t="s">
        <v>660</v>
      </c>
      <c r="H671" s="57" t="s">
        <v>0</v>
      </c>
      <c r="I671" s="57">
        <v>109</v>
      </c>
      <c r="J671" s="57" t="s">
        <v>662</v>
      </c>
      <c r="K671" s="57">
        <v>28</v>
      </c>
      <c r="L671" s="39" t="s">
        <v>665</v>
      </c>
      <c r="M671" s="39"/>
      <c r="N671" s="39" t="s">
        <v>683</v>
      </c>
      <c r="P671" s="80" t="s">
        <v>49</v>
      </c>
      <c r="R671" s="70"/>
      <c r="T671" s="57" t="s">
        <v>64</v>
      </c>
      <c r="U671" s="39"/>
    </row>
    <row r="672" spans="3:22" ht="38.25" x14ac:dyDescent="0.2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ht="38.25" x14ac:dyDescent="0.25">
      <c r="C673" s="57" t="s">
        <v>1167</v>
      </c>
      <c r="E673" s="58">
        <v>660</v>
      </c>
      <c r="G673" s="57" t="s">
        <v>743</v>
      </c>
      <c r="H673" s="57" t="s">
        <v>12</v>
      </c>
      <c r="I673" s="57">
        <v>110</v>
      </c>
      <c r="J673" s="57" t="s">
        <v>662</v>
      </c>
      <c r="K673" s="57">
        <v>1</v>
      </c>
      <c r="L673" s="39" t="s">
        <v>1343</v>
      </c>
      <c r="M673" s="39"/>
      <c r="N673" s="39" t="s">
        <v>13</v>
      </c>
      <c r="R673" s="70"/>
      <c r="T673" s="57" t="s">
        <v>69</v>
      </c>
      <c r="U673" s="39" t="s">
        <v>1824</v>
      </c>
      <c r="V673" s="57" t="s">
        <v>1727</v>
      </c>
    </row>
    <row r="674" spans="3:22" ht="63.75" x14ac:dyDescent="0.2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38.25" x14ac:dyDescent="0.25">
      <c r="C675" s="57" t="s">
        <v>1365</v>
      </c>
      <c r="E675" s="58">
        <v>848</v>
      </c>
      <c r="G675" s="57" t="s">
        <v>514</v>
      </c>
      <c r="H675" s="57" t="s">
        <v>12</v>
      </c>
      <c r="I675" s="57">
        <v>110</v>
      </c>
      <c r="J675" s="57" t="s">
        <v>662</v>
      </c>
      <c r="K675" s="57">
        <v>1</v>
      </c>
      <c r="L675" s="39" t="s">
        <v>1537</v>
      </c>
      <c r="M675" s="39"/>
      <c r="R675" s="70"/>
      <c r="T675" s="57" t="s">
        <v>69</v>
      </c>
      <c r="U675" s="39" t="s">
        <v>1824</v>
      </c>
      <c r="V675" s="57" t="s">
        <v>1727</v>
      </c>
    </row>
    <row r="676" spans="3:22" x14ac:dyDescent="0.25">
      <c r="C676" s="57" t="s">
        <v>742</v>
      </c>
      <c r="E676" s="58">
        <v>413</v>
      </c>
      <c r="G676" s="57" t="s">
        <v>743</v>
      </c>
      <c r="H676" s="57" t="s">
        <v>0</v>
      </c>
      <c r="I676" s="57">
        <v>110</v>
      </c>
      <c r="J676" s="57" t="s">
        <v>662</v>
      </c>
      <c r="K676" s="57">
        <v>3</v>
      </c>
      <c r="L676" s="39" t="s">
        <v>918</v>
      </c>
      <c r="M676" s="39"/>
      <c r="N676" s="39" t="s">
        <v>811</v>
      </c>
      <c r="P676" s="57" t="s">
        <v>52</v>
      </c>
      <c r="Q676" s="39" t="s">
        <v>1772</v>
      </c>
      <c r="R676" s="70"/>
      <c r="T676" s="57" t="s">
        <v>64</v>
      </c>
      <c r="U676" s="39"/>
    </row>
    <row r="677" spans="3:22" ht="25.5" x14ac:dyDescent="0.2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8.25" x14ac:dyDescent="0.2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ht="25.5" x14ac:dyDescent="0.25">
      <c r="C679" s="57" t="s">
        <v>1365</v>
      </c>
      <c r="E679" s="58">
        <v>849</v>
      </c>
      <c r="G679" s="57" t="s">
        <v>514</v>
      </c>
      <c r="H679" s="57" t="s">
        <v>0</v>
      </c>
      <c r="I679" s="57">
        <v>110</v>
      </c>
      <c r="J679" s="57" t="s">
        <v>662</v>
      </c>
      <c r="K679" s="57">
        <v>5</v>
      </c>
      <c r="L679" s="39" t="s">
        <v>1538</v>
      </c>
      <c r="M679" s="39"/>
      <c r="R679" s="70"/>
      <c r="T679" s="57" t="s">
        <v>69</v>
      </c>
      <c r="U679" s="39"/>
      <c r="V679" s="57" t="s">
        <v>51</v>
      </c>
    </row>
    <row r="680" spans="3:22" ht="25.5" x14ac:dyDescent="0.2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5" x14ac:dyDescent="0.2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2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5" x14ac:dyDescent="0.2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5" x14ac:dyDescent="0.25">
      <c r="C684" s="57" t="s">
        <v>1365</v>
      </c>
      <c r="E684" s="58">
        <v>851</v>
      </c>
      <c r="G684" s="57" t="s">
        <v>514</v>
      </c>
      <c r="H684" s="57" t="s">
        <v>0</v>
      </c>
      <c r="I684" s="57">
        <v>110</v>
      </c>
      <c r="J684" s="57" t="s">
        <v>663</v>
      </c>
      <c r="K684" s="57">
        <v>14</v>
      </c>
      <c r="L684" s="39" t="s">
        <v>1539</v>
      </c>
      <c r="M684" s="39"/>
      <c r="P684" s="80" t="s">
        <v>49</v>
      </c>
      <c r="R684" s="70"/>
      <c r="T684" s="57" t="s">
        <v>64</v>
      </c>
      <c r="U684" s="39"/>
    </row>
    <row r="685" spans="3:22" ht="25.5" x14ac:dyDescent="0.25">
      <c r="C685" s="57" t="s">
        <v>659</v>
      </c>
      <c r="D685" s="58"/>
      <c r="E685" s="58">
        <v>255</v>
      </c>
      <c r="F685" s="58"/>
      <c r="G685" s="57" t="s">
        <v>660</v>
      </c>
      <c r="H685" s="57" t="s">
        <v>0</v>
      </c>
      <c r="I685" s="57">
        <v>110</v>
      </c>
      <c r="J685" s="59" t="s">
        <v>663</v>
      </c>
      <c r="K685" s="57">
        <v>17</v>
      </c>
      <c r="L685" s="39" t="s">
        <v>667</v>
      </c>
      <c r="M685" s="39"/>
      <c r="N685" s="39" t="s">
        <v>685</v>
      </c>
      <c r="P685" s="80" t="s">
        <v>49</v>
      </c>
      <c r="R685" s="70"/>
      <c r="T685" s="57" t="s">
        <v>64</v>
      </c>
      <c r="U685" s="39"/>
    </row>
    <row r="686" spans="3:22" x14ac:dyDescent="0.25">
      <c r="C686" s="58" t="s">
        <v>659</v>
      </c>
      <c r="D686" s="58"/>
      <c r="E686" s="58">
        <v>256</v>
      </c>
      <c r="F686" s="58"/>
      <c r="G686" s="58" t="s">
        <v>660</v>
      </c>
      <c r="H686" s="58" t="s">
        <v>0</v>
      </c>
      <c r="I686" s="58">
        <v>110</v>
      </c>
      <c r="J686" s="62" t="s">
        <v>663</v>
      </c>
      <c r="K686" s="58">
        <v>21</v>
      </c>
      <c r="L686" s="39" t="s">
        <v>668</v>
      </c>
      <c r="M686" s="39"/>
      <c r="N686" s="39" t="s">
        <v>686</v>
      </c>
      <c r="O686" s="45"/>
      <c r="P686" s="57" t="s">
        <v>49</v>
      </c>
      <c r="R686" s="70"/>
      <c r="T686" s="57" t="s">
        <v>64</v>
      </c>
      <c r="U686" s="39"/>
    </row>
    <row r="687" spans="3:22" ht="25.5" x14ac:dyDescent="0.2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2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25">
      <c r="C689" s="57" t="s">
        <v>742</v>
      </c>
      <c r="E689" s="58">
        <v>414</v>
      </c>
      <c r="G689" s="57" t="s">
        <v>743</v>
      </c>
      <c r="H689" s="57" t="s">
        <v>0</v>
      </c>
      <c r="I689" s="57">
        <v>111</v>
      </c>
      <c r="J689" s="57" t="s">
        <v>792</v>
      </c>
      <c r="K689" s="57">
        <v>6</v>
      </c>
      <c r="L689" s="39" t="s">
        <v>919</v>
      </c>
      <c r="M689" s="39"/>
      <c r="N689" s="39" t="s">
        <v>811</v>
      </c>
      <c r="P689" s="80" t="s">
        <v>49</v>
      </c>
      <c r="R689" s="70"/>
      <c r="T689" s="57" t="s">
        <v>64</v>
      </c>
      <c r="U689" s="39"/>
    </row>
    <row r="690" spans="3:22" ht="63.75" x14ac:dyDescent="0.2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7.5" x14ac:dyDescent="0.2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5" x14ac:dyDescent="0.2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2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5" x14ac:dyDescent="0.2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9.25" x14ac:dyDescent="0.25">
      <c r="C695" s="57" t="s">
        <v>659</v>
      </c>
      <c r="E695" s="58">
        <v>258</v>
      </c>
      <c r="G695" s="57" t="s">
        <v>660</v>
      </c>
      <c r="H695" s="57" t="s">
        <v>0</v>
      </c>
      <c r="I695" s="57">
        <v>112</v>
      </c>
      <c r="J695" s="57" t="s">
        <v>276</v>
      </c>
      <c r="K695" s="57">
        <v>4</v>
      </c>
      <c r="L695" s="39" t="s">
        <v>670</v>
      </c>
      <c r="M695" s="39"/>
      <c r="N695" s="39" t="s">
        <v>688</v>
      </c>
      <c r="P695" s="57" t="s">
        <v>52</v>
      </c>
      <c r="Q695" s="39" t="s">
        <v>1742</v>
      </c>
      <c r="R695" s="70"/>
      <c r="T695" s="57" t="s">
        <v>64</v>
      </c>
      <c r="U695" s="39"/>
    </row>
    <row r="696" spans="3:22" ht="89.25" x14ac:dyDescent="0.25">
      <c r="C696" s="57" t="s">
        <v>742</v>
      </c>
      <c r="E696" s="58">
        <v>415</v>
      </c>
      <c r="G696" s="57" t="s">
        <v>743</v>
      </c>
      <c r="H696" s="57" t="s">
        <v>0</v>
      </c>
      <c r="I696" s="57">
        <v>112</v>
      </c>
      <c r="J696" s="57" t="s">
        <v>276</v>
      </c>
      <c r="K696" s="57">
        <v>4</v>
      </c>
      <c r="L696" s="39" t="s">
        <v>920</v>
      </c>
      <c r="M696" s="39"/>
      <c r="N696" s="39" t="s">
        <v>811</v>
      </c>
      <c r="P696" s="57" t="s">
        <v>52</v>
      </c>
      <c r="Q696" s="39" t="s">
        <v>1742</v>
      </c>
      <c r="R696" s="70"/>
      <c r="T696" s="57" t="s">
        <v>64</v>
      </c>
      <c r="U696" s="39"/>
    </row>
    <row r="697" spans="3:22" ht="25.5" x14ac:dyDescent="0.2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63.75" x14ac:dyDescent="0.25">
      <c r="C698" s="57" t="s">
        <v>659</v>
      </c>
      <c r="E698" s="58">
        <v>259</v>
      </c>
      <c r="G698" s="57" t="s">
        <v>660</v>
      </c>
      <c r="H698" s="57" t="s">
        <v>0</v>
      </c>
      <c r="I698" s="57">
        <v>112</v>
      </c>
      <c r="J698" s="57" t="s">
        <v>276</v>
      </c>
      <c r="K698" s="57">
        <v>7</v>
      </c>
      <c r="L698" s="39" t="s">
        <v>671</v>
      </c>
      <c r="M698" s="39"/>
      <c r="N698" s="39" t="s">
        <v>689</v>
      </c>
      <c r="P698" s="57" t="s">
        <v>52</v>
      </c>
      <c r="Q698" s="39" t="s">
        <v>1743</v>
      </c>
      <c r="R698" s="70"/>
      <c r="T698" s="57" t="s">
        <v>64</v>
      </c>
      <c r="U698" s="39"/>
    </row>
    <row r="699" spans="3:22" ht="89.25" x14ac:dyDescent="0.25">
      <c r="C699" s="57" t="s">
        <v>1365</v>
      </c>
      <c r="E699" s="58">
        <v>853</v>
      </c>
      <c r="G699" s="57" t="s">
        <v>514</v>
      </c>
      <c r="H699" s="57" t="s">
        <v>0</v>
      </c>
      <c r="I699" s="57">
        <v>112</v>
      </c>
      <c r="J699" s="57" t="s">
        <v>276</v>
      </c>
      <c r="K699" s="57">
        <v>7</v>
      </c>
      <c r="L699" s="39" t="s">
        <v>1541</v>
      </c>
      <c r="M699" s="39"/>
      <c r="N699" s="39" t="s">
        <v>1438</v>
      </c>
      <c r="P699" s="57" t="s">
        <v>52</v>
      </c>
      <c r="Q699" s="39" t="s">
        <v>1744</v>
      </c>
      <c r="R699" s="70"/>
      <c r="T699" s="57" t="s">
        <v>64</v>
      </c>
      <c r="U699" s="39"/>
    </row>
    <row r="700" spans="3:22" ht="63.75" x14ac:dyDescent="0.25">
      <c r="C700" s="57" t="s">
        <v>659</v>
      </c>
      <c r="E700" s="58">
        <v>260</v>
      </c>
      <c r="G700" s="57" t="s">
        <v>660</v>
      </c>
      <c r="H700" s="57" t="s">
        <v>0</v>
      </c>
      <c r="I700" s="57">
        <v>112</v>
      </c>
      <c r="J700" s="57" t="s">
        <v>276</v>
      </c>
      <c r="K700" s="57">
        <v>9</v>
      </c>
      <c r="L700" s="39" t="s">
        <v>672</v>
      </c>
      <c r="M700" s="39"/>
      <c r="N700" s="39" t="s">
        <v>689</v>
      </c>
      <c r="P700" s="57" t="s">
        <v>52</v>
      </c>
      <c r="Q700" s="39" t="s">
        <v>1743</v>
      </c>
      <c r="R700" s="70"/>
      <c r="T700" s="57" t="s">
        <v>64</v>
      </c>
      <c r="U700" s="39"/>
    </row>
    <row r="701" spans="3:22" ht="89.25" x14ac:dyDescent="0.25">
      <c r="C701" s="57" t="s">
        <v>1365</v>
      </c>
      <c r="E701" s="58">
        <v>854</v>
      </c>
      <c r="G701" s="57" t="s">
        <v>514</v>
      </c>
      <c r="H701" s="57" t="s">
        <v>0</v>
      </c>
      <c r="I701" s="57">
        <v>112</v>
      </c>
      <c r="J701" s="57" t="s">
        <v>276</v>
      </c>
      <c r="K701" s="57">
        <v>9</v>
      </c>
      <c r="L701" s="39" t="s">
        <v>1541</v>
      </c>
      <c r="M701" s="39"/>
      <c r="N701" s="39" t="s">
        <v>1439</v>
      </c>
      <c r="P701" s="57" t="s">
        <v>52</v>
      </c>
      <c r="Q701" s="39" t="s">
        <v>1744</v>
      </c>
      <c r="R701" s="70"/>
      <c r="T701" s="57" t="s">
        <v>64</v>
      </c>
      <c r="U701" s="39"/>
    </row>
    <row r="702" spans="3:22" ht="63.75" x14ac:dyDescent="0.25">
      <c r="C702" s="57" t="s">
        <v>659</v>
      </c>
      <c r="E702" s="58">
        <v>261</v>
      </c>
      <c r="G702" s="57" t="s">
        <v>660</v>
      </c>
      <c r="H702" s="57" t="s">
        <v>0</v>
      </c>
      <c r="I702" s="57">
        <v>112</v>
      </c>
      <c r="J702" s="57" t="s">
        <v>276</v>
      </c>
      <c r="K702" s="57">
        <v>11</v>
      </c>
      <c r="L702" s="39" t="s">
        <v>673</v>
      </c>
      <c r="M702" s="39"/>
      <c r="N702" s="39" t="s">
        <v>689</v>
      </c>
      <c r="P702" s="57" t="s">
        <v>52</v>
      </c>
      <c r="Q702" s="39" t="s">
        <v>1743</v>
      </c>
      <c r="R702" s="70"/>
      <c r="T702" s="57" t="s">
        <v>64</v>
      </c>
      <c r="U702" s="39"/>
    </row>
    <row r="703" spans="3:22" ht="89.25" x14ac:dyDescent="0.25">
      <c r="C703" s="57" t="s">
        <v>1365</v>
      </c>
      <c r="E703" s="58">
        <v>855</v>
      </c>
      <c r="G703" s="57" t="s">
        <v>514</v>
      </c>
      <c r="H703" s="57" t="s">
        <v>0</v>
      </c>
      <c r="I703" s="57">
        <v>112</v>
      </c>
      <c r="J703" s="57" t="s">
        <v>276</v>
      </c>
      <c r="K703" s="57">
        <v>11</v>
      </c>
      <c r="L703" s="39" t="s">
        <v>1541</v>
      </c>
      <c r="M703" s="39"/>
      <c r="N703" s="39" t="s">
        <v>1440</v>
      </c>
      <c r="P703" s="57" t="s">
        <v>52</v>
      </c>
      <c r="Q703" s="39" t="s">
        <v>1744</v>
      </c>
      <c r="R703" s="70"/>
      <c r="T703" s="57" t="s">
        <v>64</v>
      </c>
      <c r="U703" s="39"/>
    </row>
    <row r="704" spans="3:22" ht="76.5" x14ac:dyDescent="0.25">
      <c r="C704" s="57" t="s">
        <v>1365</v>
      </c>
      <c r="E704" s="58">
        <v>856</v>
      </c>
      <c r="G704" s="57" t="s">
        <v>514</v>
      </c>
      <c r="H704" s="57" t="s">
        <v>0</v>
      </c>
      <c r="I704" s="57">
        <v>112</v>
      </c>
      <c r="J704" s="57" t="s">
        <v>276</v>
      </c>
      <c r="K704" s="57">
        <v>17</v>
      </c>
      <c r="L704" s="39" t="s">
        <v>1542</v>
      </c>
      <c r="M704" s="39"/>
      <c r="N704" s="39" t="s">
        <v>1441</v>
      </c>
      <c r="P704" s="80" t="s">
        <v>49</v>
      </c>
      <c r="R704" s="70"/>
      <c r="T704" s="57" t="s">
        <v>64</v>
      </c>
      <c r="U704" s="39"/>
    </row>
    <row r="705" spans="3:22" ht="25.5" x14ac:dyDescent="0.2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102" x14ac:dyDescent="0.25">
      <c r="C706" s="57" t="s">
        <v>659</v>
      </c>
      <c r="E706" s="58">
        <v>262</v>
      </c>
      <c r="G706" s="57" t="s">
        <v>660</v>
      </c>
      <c r="H706" s="57" t="s">
        <v>0</v>
      </c>
      <c r="I706" s="57">
        <v>113</v>
      </c>
      <c r="J706" s="57" t="s">
        <v>276</v>
      </c>
      <c r="K706" s="57">
        <v>1</v>
      </c>
      <c r="L706" s="39" t="s">
        <v>674</v>
      </c>
      <c r="M706" s="39"/>
      <c r="N706" s="39" t="s">
        <v>690</v>
      </c>
      <c r="P706" s="57" t="s">
        <v>52</v>
      </c>
      <c r="Q706" s="39" t="s">
        <v>1783</v>
      </c>
      <c r="R706" s="70"/>
      <c r="T706" s="57" t="s">
        <v>64</v>
      </c>
      <c r="U706" s="39"/>
    </row>
    <row r="707" spans="3:22" ht="102" x14ac:dyDescent="0.25">
      <c r="C707" s="57" t="s">
        <v>659</v>
      </c>
      <c r="E707" s="58">
        <v>263</v>
      </c>
      <c r="G707" s="57" t="s">
        <v>660</v>
      </c>
      <c r="H707" s="57" t="s">
        <v>0</v>
      </c>
      <c r="I707" s="57">
        <v>113</v>
      </c>
      <c r="J707" s="57" t="s">
        <v>276</v>
      </c>
      <c r="K707" s="57">
        <v>4</v>
      </c>
      <c r="L707" s="39" t="s">
        <v>675</v>
      </c>
      <c r="M707" s="39"/>
      <c r="N707" s="39" t="s">
        <v>690</v>
      </c>
      <c r="P707" s="57" t="s">
        <v>52</v>
      </c>
      <c r="Q707" s="39" t="s">
        <v>1783</v>
      </c>
      <c r="R707" s="70"/>
      <c r="T707" s="57" t="s">
        <v>64</v>
      </c>
      <c r="U707" s="39"/>
    </row>
    <row r="708" spans="3:22" ht="102" x14ac:dyDescent="0.25">
      <c r="C708" s="57" t="s">
        <v>659</v>
      </c>
      <c r="E708" s="58">
        <v>264</v>
      </c>
      <c r="G708" s="57" t="s">
        <v>660</v>
      </c>
      <c r="H708" s="57" t="s">
        <v>0</v>
      </c>
      <c r="I708" s="57">
        <v>113</v>
      </c>
      <c r="J708" s="57" t="s">
        <v>276</v>
      </c>
      <c r="K708" s="57">
        <v>7</v>
      </c>
      <c r="L708" s="39" t="s">
        <v>676</v>
      </c>
      <c r="M708" s="39"/>
      <c r="N708" s="39" t="s">
        <v>690</v>
      </c>
      <c r="P708" s="57" t="s">
        <v>52</v>
      </c>
      <c r="Q708" s="39" t="s">
        <v>1783</v>
      </c>
      <c r="R708" s="70"/>
      <c r="T708" s="57" t="s">
        <v>64</v>
      </c>
      <c r="U708" s="39"/>
    </row>
    <row r="709" spans="3:22" ht="38.25" x14ac:dyDescent="0.2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8.25" x14ac:dyDescent="0.25">
      <c r="C710" s="57" t="s">
        <v>1365</v>
      </c>
      <c r="E710" s="58">
        <v>858</v>
      </c>
      <c r="G710" s="57" t="s">
        <v>514</v>
      </c>
      <c r="H710" s="57" t="s">
        <v>0</v>
      </c>
      <c r="I710" s="57">
        <v>113</v>
      </c>
      <c r="J710" s="57" t="s">
        <v>276</v>
      </c>
      <c r="K710" s="57">
        <v>19</v>
      </c>
      <c r="L710" s="39" t="s">
        <v>1544</v>
      </c>
      <c r="M710" s="39"/>
      <c r="P710" s="80" t="s">
        <v>49</v>
      </c>
      <c r="R710" s="70"/>
      <c r="T710" s="57" t="s">
        <v>64</v>
      </c>
      <c r="U710" s="39"/>
    </row>
    <row r="711" spans="3:22" ht="51" x14ac:dyDescent="0.25">
      <c r="C711" s="57" t="s">
        <v>742</v>
      </c>
      <c r="E711" s="58">
        <v>418</v>
      </c>
      <c r="G711" s="57" t="s">
        <v>743</v>
      </c>
      <c r="H711" s="57" t="s">
        <v>0</v>
      </c>
      <c r="I711" s="57">
        <v>113</v>
      </c>
      <c r="J711" s="57" t="s">
        <v>276</v>
      </c>
      <c r="K711" s="57" t="s">
        <v>793</v>
      </c>
      <c r="L711" s="39" t="s">
        <v>923</v>
      </c>
      <c r="M711" s="39"/>
      <c r="N711" s="39" t="s">
        <v>811</v>
      </c>
      <c r="P711" s="57" t="s">
        <v>52</v>
      </c>
      <c r="Q711" s="39" t="s">
        <v>1745</v>
      </c>
      <c r="R711" s="70"/>
      <c r="T711" s="57" t="s">
        <v>64</v>
      </c>
      <c r="U711" s="39"/>
    </row>
    <row r="712" spans="3:22" ht="38.25" x14ac:dyDescent="0.2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6.5" x14ac:dyDescent="0.2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5" x14ac:dyDescent="0.2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2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25">
      <c r="C716" s="57" t="s">
        <v>742</v>
      </c>
      <c r="E716" s="58">
        <v>420</v>
      </c>
      <c r="G716" s="57" t="s">
        <v>743</v>
      </c>
      <c r="H716" s="57" t="s">
        <v>0</v>
      </c>
      <c r="I716" s="57">
        <v>115</v>
      </c>
      <c r="J716" s="57" t="s">
        <v>276</v>
      </c>
      <c r="K716" s="57">
        <v>3</v>
      </c>
      <c r="L716" s="39" t="s">
        <v>925</v>
      </c>
      <c r="M716" s="39"/>
      <c r="N716" s="39" t="s">
        <v>811</v>
      </c>
      <c r="P716" s="80" t="s">
        <v>49</v>
      </c>
      <c r="R716" s="70"/>
      <c r="T716" s="57" t="s">
        <v>64</v>
      </c>
      <c r="U716" s="39"/>
    </row>
    <row r="717" spans="3:22" ht="25.5" x14ac:dyDescent="0.2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5" x14ac:dyDescent="0.2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5" x14ac:dyDescent="0.2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5" x14ac:dyDescent="0.2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3.75" x14ac:dyDescent="0.2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89.25" x14ac:dyDescent="0.2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8.25" x14ac:dyDescent="0.2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8.25" x14ac:dyDescent="0.25">
      <c r="C724" s="57" t="s">
        <v>659</v>
      </c>
      <c r="E724" s="58">
        <v>265</v>
      </c>
      <c r="G724" s="57" t="s">
        <v>660</v>
      </c>
      <c r="H724" s="57" t="s">
        <v>0</v>
      </c>
      <c r="I724" s="57">
        <v>117</v>
      </c>
      <c r="J724" s="57" t="s">
        <v>276</v>
      </c>
      <c r="K724" s="57">
        <v>5</v>
      </c>
      <c r="L724" s="39" t="s">
        <v>677</v>
      </c>
      <c r="M724" s="39"/>
      <c r="N724" s="39" t="s">
        <v>691</v>
      </c>
      <c r="P724" s="57" t="s">
        <v>52</v>
      </c>
      <c r="Q724" s="39" t="s">
        <v>1746</v>
      </c>
      <c r="R724" s="70"/>
      <c r="T724" s="57" t="s">
        <v>64</v>
      </c>
      <c r="U724" s="39"/>
    </row>
    <row r="725" spans="3:22" ht="38.25" x14ac:dyDescent="0.25">
      <c r="C725" s="57" t="s">
        <v>1365</v>
      </c>
      <c r="E725" s="58">
        <v>863</v>
      </c>
      <c r="G725" s="57" t="s">
        <v>514</v>
      </c>
      <c r="H725" s="57" t="s">
        <v>0</v>
      </c>
      <c r="I725" s="57">
        <v>117</v>
      </c>
      <c r="J725" s="57" t="s">
        <v>276</v>
      </c>
      <c r="K725" s="57">
        <v>5</v>
      </c>
      <c r="L725" s="39" t="s">
        <v>1548</v>
      </c>
      <c r="M725" s="39"/>
      <c r="N725" s="39" t="s">
        <v>1442</v>
      </c>
      <c r="P725" s="57" t="s">
        <v>52</v>
      </c>
      <c r="Q725" s="39" t="s">
        <v>1746</v>
      </c>
      <c r="R725" s="70"/>
      <c r="T725" s="57" t="s">
        <v>64</v>
      </c>
      <c r="U725" s="39"/>
    </row>
    <row r="726" spans="3:22" ht="25.5" x14ac:dyDescent="0.2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2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25">
      <c r="C728" s="57" t="s">
        <v>742</v>
      </c>
      <c r="E728" s="58">
        <v>423</v>
      </c>
      <c r="G728" s="57" t="s">
        <v>743</v>
      </c>
      <c r="H728" s="57" t="s">
        <v>0</v>
      </c>
      <c r="I728" s="57">
        <v>118</v>
      </c>
      <c r="J728" s="57" t="s">
        <v>276</v>
      </c>
      <c r="K728" s="57">
        <v>6</v>
      </c>
      <c r="L728" s="39" t="s">
        <v>928</v>
      </c>
      <c r="M728" s="39"/>
      <c r="N728" s="39" t="s">
        <v>811</v>
      </c>
      <c r="P728" s="80" t="s">
        <v>49</v>
      </c>
      <c r="R728" s="70"/>
      <c r="T728" s="57" t="s">
        <v>64</v>
      </c>
      <c r="U728" s="39"/>
    </row>
    <row r="729" spans="3:22" x14ac:dyDescent="0.25">
      <c r="C729" s="57" t="s">
        <v>39</v>
      </c>
      <c r="D729" s="58"/>
      <c r="E729" s="58">
        <v>98</v>
      </c>
      <c r="F729" s="58"/>
      <c r="G729" s="57" t="s">
        <v>40</v>
      </c>
      <c r="H729" s="57" t="s">
        <v>0</v>
      </c>
      <c r="I729" s="57">
        <v>118</v>
      </c>
      <c r="J729" s="57" t="s">
        <v>276</v>
      </c>
      <c r="K729" s="57">
        <v>7</v>
      </c>
      <c r="L729" s="39" t="s">
        <v>332</v>
      </c>
      <c r="M729" s="39"/>
      <c r="N729" s="39" t="s">
        <v>333</v>
      </c>
      <c r="P729" s="80" t="s">
        <v>49</v>
      </c>
      <c r="R729" s="73"/>
      <c r="S729" s="39"/>
      <c r="T729" s="57" t="s">
        <v>64</v>
      </c>
      <c r="U729" s="39"/>
    </row>
    <row r="730" spans="3:22" ht="76.5" x14ac:dyDescent="0.2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5" x14ac:dyDescent="0.25">
      <c r="C731" s="57" t="s">
        <v>1365</v>
      </c>
      <c r="E731" s="58">
        <v>864</v>
      </c>
      <c r="G731" s="57" t="s">
        <v>514</v>
      </c>
      <c r="H731" s="57" t="s">
        <v>0</v>
      </c>
      <c r="I731" s="57">
        <v>119</v>
      </c>
      <c r="J731" s="57" t="s">
        <v>276</v>
      </c>
      <c r="K731" s="57">
        <v>11</v>
      </c>
      <c r="L731" s="39" t="s">
        <v>1549</v>
      </c>
      <c r="M731" s="39"/>
      <c r="P731" s="57" t="s">
        <v>52</v>
      </c>
      <c r="Q731" s="39" t="s">
        <v>1747</v>
      </c>
      <c r="R731" s="70"/>
      <c r="T731" s="57" t="s">
        <v>64</v>
      </c>
      <c r="U731" s="39"/>
    </row>
    <row r="732" spans="3:22" ht="114.75" x14ac:dyDescent="0.25">
      <c r="C732" s="57" t="s">
        <v>1365</v>
      </c>
      <c r="E732" s="58">
        <v>865</v>
      </c>
      <c r="G732" s="57" t="s">
        <v>514</v>
      </c>
      <c r="H732" s="57" t="s">
        <v>0</v>
      </c>
      <c r="I732" s="57">
        <v>120</v>
      </c>
      <c r="J732" s="57" t="s">
        <v>276</v>
      </c>
      <c r="K732" s="57">
        <v>4</v>
      </c>
      <c r="L732" s="39" t="s">
        <v>1550</v>
      </c>
      <c r="M732" s="39"/>
      <c r="N732" s="39" t="s">
        <v>1443</v>
      </c>
      <c r="P732" s="57" t="s">
        <v>52</v>
      </c>
      <c r="Q732" s="39" t="s">
        <v>1748</v>
      </c>
      <c r="R732" s="70"/>
      <c r="T732" s="57" t="s">
        <v>64</v>
      </c>
      <c r="U732" s="39"/>
    </row>
    <row r="733" spans="3:22" ht="25.5" x14ac:dyDescent="0.25">
      <c r="C733" s="57" t="s">
        <v>742</v>
      </c>
      <c r="E733" s="58">
        <v>424</v>
      </c>
      <c r="G733" s="57" t="s">
        <v>743</v>
      </c>
      <c r="H733" s="57" t="s">
        <v>0</v>
      </c>
      <c r="I733" s="57">
        <v>122</v>
      </c>
      <c r="J733" s="57" t="s">
        <v>276</v>
      </c>
      <c r="K733" s="57">
        <v>2</v>
      </c>
      <c r="L733" s="39" t="s">
        <v>929</v>
      </c>
      <c r="M733" s="39"/>
      <c r="N733" s="39" t="s">
        <v>834</v>
      </c>
      <c r="P733" s="80" t="s">
        <v>49</v>
      </c>
      <c r="R733" s="70"/>
      <c r="T733" s="57" t="s">
        <v>64</v>
      </c>
      <c r="U733" s="39"/>
    </row>
    <row r="734" spans="3:22" ht="25.5" x14ac:dyDescent="0.2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5" x14ac:dyDescent="0.25">
      <c r="C735" s="57" t="s">
        <v>659</v>
      </c>
      <c r="E735" s="58">
        <v>266</v>
      </c>
      <c r="G735" s="57" t="s">
        <v>660</v>
      </c>
      <c r="H735" s="57" t="s">
        <v>0</v>
      </c>
      <c r="I735" s="57">
        <v>122</v>
      </c>
      <c r="J735" s="57" t="s">
        <v>276</v>
      </c>
      <c r="K735" s="57">
        <v>9</v>
      </c>
      <c r="L735" s="39" t="s">
        <v>678</v>
      </c>
      <c r="M735" s="39"/>
      <c r="N735" s="39" t="s">
        <v>692</v>
      </c>
      <c r="P735" s="80" t="s">
        <v>49</v>
      </c>
      <c r="R735" s="70"/>
      <c r="T735" s="57" t="s">
        <v>64</v>
      </c>
      <c r="U735" s="39"/>
    </row>
    <row r="736" spans="3:22" ht="89.25" x14ac:dyDescent="0.25">
      <c r="C736" s="57" t="s">
        <v>1365</v>
      </c>
      <c r="E736" s="58">
        <v>867</v>
      </c>
      <c r="G736" s="57" t="s">
        <v>514</v>
      </c>
      <c r="H736" s="57" t="s">
        <v>0</v>
      </c>
      <c r="I736" s="57">
        <v>122</v>
      </c>
      <c r="J736" s="57" t="s">
        <v>276</v>
      </c>
      <c r="K736" s="57">
        <v>9</v>
      </c>
      <c r="L736" s="39" t="s">
        <v>1461</v>
      </c>
      <c r="M736" s="39"/>
      <c r="N736" s="39" t="s">
        <v>1444</v>
      </c>
      <c r="P736" s="80" t="s">
        <v>49</v>
      </c>
      <c r="R736" s="70"/>
      <c r="T736" s="57" t="s">
        <v>64</v>
      </c>
      <c r="U736" s="39"/>
    </row>
    <row r="737" spans="3:22" ht="89.25" x14ac:dyDescent="0.25">
      <c r="C737" s="57" t="s">
        <v>1365</v>
      </c>
      <c r="E737" s="58">
        <v>868</v>
      </c>
      <c r="G737" s="57" t="s">
        <v>514</v>
      </c>
      <c r="H737" s="57" t="s">
        <v>0</v>
      </c>
      <c r="I737" s="57">
        <v>122</v>
      </c>
      <c r="J737" s="57" t="s">
        <v>276</v>
      </c>
      <c r="K737" s="57">
        <v>9</v>
      </c>
      <c r="L737" s="39" t="s">
        <v>1461</v>
      </c>
      <c r="M737" s="39"/>
      <c r="N737" s="39" t="s">
        <v>1444</v>
      </c>
      <c r="P737" s="80" t="s">
        <v>49</v>
      </c>
      <c r="R737" s="70"/>
      <c r="T737" s="57" t="s">
        <v>64</v>
      </c>
      <c r="U737" s="39"/>
    </row>
    <row r="738" spans="3:22" ht="89.25" x14ac:dyDescent="0.2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8.25" x14ac:dyDescent="0.2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25">
      <c r="C740" s="57" t="s">
        <v>39</v>
      </c>
      <c r="E740" s="58">
        <v>100</v>
      </c>
      <c r="G740" s="57" t="s">
        <v>40</v>
      </c>
      <c r="H740" s="57" t="s">
        <v>0</v>
      </c>
      <c r="I740" s="57">
        <v>123</v>
      </c>
      <c r="J740" s="57" t="s">
        <v>276</v>
      </c>
      <c r="K740" s="57">
        <v>14</v>
      </c>
      <c r="L740" s="39" t="s">
        <v>336</v>
      </c>
      <c r="M740" s="39"/>
      <c r="N740" s="39" t="s">
        <v>337</v>
      </c>
      <c r="P740" s="80" t="s">
        <v>49</v>
      </c>
      <c r="R740" s="70"/>
      <c r="T740" s="57" t="s">
        <v>64</v>
      </c>
      <c r="U740" s="39"/>
    </row>
    <row r="741" spans="3:22" ht="114.75" x14ac:dyDescent="0.25">
      <c r="C741" s="57" t="s">
        <v>1365</v>
      </c>
      <c r="E741" s="58">
        <v>870</v>
      </c>
      <c r="G741" s="57" t="s">
        <v>514</v>
      </c>
      <c r="H741" s="57" t="s">
        <v>0</v>
      </c>
      <c r="I741" s="57">
        <v>123</v>
      </c>
      <c r="J741" s="57" t="s">
        <v>276</v>
      </c>
      <c r="K741" s="57">
        <v>16</v>
      </c>
      <c r="L741" s="39" t="s">
        <v>1461</v>
      </c>
      <c r="M741" s="39"/>
      <c r="N741" s="39" t="s">
        <v>1446</v>
      </c>
      <c r="P741" s="80" t="s">
        <v>49</v>
      </c>
      <c r="R741" s="70"/>
      <c r="T741" s="57" t="s">
        <v>64</v>
      </c>
      <c r="U741" s="39"/>
    </row>
    <row r="742" spans="3:22" ht="25.5" x14ac:dyDescent="0.25">
      <c r="C742" s="58" t="s">
        <v>39</v>
      </c>
      <c r="D742" s="58"/>
      <c r="E742" s="58">
        <v>101</v>
      </c>
      <c r="F742" s="58"/>
      <c r="G742" s="58" t="s">
        <v>40</v>
      </c>
      <c r="H742" s="58" t="s">
        <v>0</v>
      </c>
      <c r="I742" s="58">
        <v>123</v>
      </c>
      <c r="J742" s="62" t="s">
        <v>276</v>
      </c>
      <c r="K742" s="58">
        <v>17</v>
      </c>
      <c r="L742" s="39" t="s">
        <v>338</v>
      </c>
      <c r="M742" s="39"/>
      <c r="N742" s="39" t="s">
        <v>339</v>
      </c>
      <c r="O742" s="45"/>
      <c r="P742" s="80" t="s">
        <v>49</v>
      </c>
      <c r="R742" s="70"/>
      <c r="T742" s="57" t="s">
        <v>64</v>
      </c>
      <c r="U742" s="39"/>
    </row>
    <row r="743" spans="3:22" ht="38.25" x14ac:dyDescent="0.25">
      <c r="C743" s="57" t="s">
        <v>39</v>
      </c>
      <c r="D743" s="58"/>
      <c r="E743" s="58">
        <v>103</v>
      </c>
      <c r="F743" s="58"/>
      <c r="G743" s="57" t="s">
        <v>40</v>
      </c>
      <c r="H743" s="57" t="s">
        <v>0</v>
      </c>
      <c r="I743" s="57">
        <v>123</v>
      </c>
      <c r="J743" s="57" t="s">
        <v>276</v>
      </c>
      <c r="K743" s="57">
        <v>18</v>
      </c>
      <c r="L743" s="39" t="s">
        <v>342</v>
      </c>
      <c r="M743" s="39"/>
      <c r="N743" s="39" t="s">
        <v>343</v>
      </c>
      <c r="P743" s="80" t="s">
        <v>49</v>
      </c>
      <c r="R743" s="73"/>
      <c r="S743" s="39"/>
      <c r="T743" s="57" t="s">
        <v>64</v>
      </c>
      <c r="U743" s="39"/>
    </row>
    <row r="744" spans="3:22" ht="38.25" x14ac:dyDescent="0.2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5" x14ac:dyDescent="0.25">
      <c r="C745" s="57" t="s">
        <v>742</v>
      </c>
      <c r="E745" s="58">
        <v>425</v>
      </c>
      <c r="G745" s="57" t="s">
        <v>743</v>
      </c>
      <c r="H745" s="57" t="s">
        <v>0</v>
      </c>
      <c r="I745" s="57">
        <v>123</v>
      </c>
      <c r="J745" s="57" t="s">
        <v>276</v>
      </c>
      <c r="K745" s="57">
        <v>22</v>
      </c>
      <c r="L745" s="39" t="s">
        <v>930</v>
      </c>
      <c r="M745" s="39"/>
      <c r="N745" s="39" t="s">
        <v>811</v>
      </c>
      <c r="P745" s="80" t="s">
        <v>49</v>
      </c>
      <c r="R745" s="70"/>
      <c r="T745" s="57" t="s">
        <v>64</v>
      </c>
      <c r="U745" s="39"/>
    </row>
    <row r="746" spans="3:22" ht="25.5" x14ac:dyDescent="0.2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2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5" x14ac:dyDescent="0.2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114.75" x14ac:dyDescent="0.25">
      <c r="C749" s="57" t="s">
        <v>1365</v>
      </c>
      <c r="E749" s="58">
        <v>872</v>
      </c>
      <c r="G749" s="57" t="s">
        <v>514</v>
      </c>
      <c r="H749" s="57" t="s">
        <v>0</v>
      </c>
      <c r="I749" s="57">
        <v>124</v>
      </c>
      <c r="J749" s="57" t="s">
        <v>276</v>
      </c>
      <c r="K749" s="57">
        <v>11</v>
      </c>
      <c r="L749" s="39" t="s">
        <v>1461</v>
      </c>
      <c r="M749" s="39"/>
      <c r="N749" s="39" t="s">
        <v>1448</v>
      </c>
      <c r="P749" s="80" t="s">
        <v>49</v>
      </c>
      <c r="R749" s="70"/>
      <c r="T749" s="57" t="s">
        <v>64</v>
      </c>
      <c r="U749" s="39"/>
    </row>
    <row r="750" spans="3:22" ht="63.75" x14ac:dyDescent="0.2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63.75" x14ac:dyDescent="0.2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5" x14ac:dyDescent="0.25">
      <c r="C752" s="57" t="s">
        <v>742</v>
      </c>
      <c r="E752" s="58">
        <v>428</v>
      </c>
      <c r="G752" s="57" t="s">
        <v>743</v>
      </c>
      <c r="H752" s="57" t="s">
        <v>0</v>
      </c>
      <c r="I752" s="57">
        <v>124</v>
      </c>
      <c r="J752" s="57" t="s">
        <v>276</v>
      </c>
      <c r="K752" s="57" t="s">
        <v>796</v>
      </c>
      <c r="L752" s="39" t="s">
        <v>933</v>
      </c>
      <c r="M752" s="39"/>
      <c r="N752" s="39" t="s">
        <v>811</v>
      </c>
      <c r="P752" s="80" t="s">
        <v>49</v>
      </c>
      <c r="R752" s="70"/>
      <c r="T752" s="57" t="s">
        <v>64</v>
      </c>
      <c r="U752" s="39"/>
    </row>
    <row r="753" spans="3:22" ht="38.25" x14ac:dyDescent="0.25">
      <c r="C753" s="57" t="s">
        <v>742</v>
      </c>
      <c r="E753" s="58">
        <v>429</v>
      </c>
      <c r="G753" s="57" t="s">
        <v>743</v>
      </c>
      <c r="H753" s="57" t="s">
        <v>0</v>
      </c>
      <c r="I753" s="57">
        <v>124</v>
      </c>
      <c r="J753" s="57" t="s">
        <v>276</v>
      </c>
      <c r="K753" s="57" t="s">
        <v>797</v>
      </c>
      <c r="L753" s="39" t="s">
        <v>934</v>
      </c>
      <c r="M753" s="39"/>
      <c r="N753" s="39" t="s">
        <v>811</v>
      </c>
      <c r="P753" s="57" t="s">
        <v>52</v>
      </c>
      <c r="Q753" s="39" t="s">
        <v>1749</v>
      </c>
      <c r="R753" s="70"/>
      <c r="T753" s="57" t="s">
        <v>64</v>
      </c>
      <c r="U753" s="39"/>
    </row>
    <row r="754" spans="3:22" ht="63.75" x14ac:dyDescent="0.25">
      <c r="C754" s="57" t="s">
        <v>742</v>
      </c>
      <c r="E754" s="58">
        <v>430</v>
      </c>
      <c r="G754" s="57" t="s">
        <v>743</v>
      </c>
      <c r="H754" s="57" t="s">
        <v>0</v>
      </c>
      <c r="I754" s="57">
        <v>124</v>
      </c>
      <c r="J754" s="57" t="s">
        <v>276</v>
      </c>
      <c r="K754" s="57" t="s">
        <v>798</v>
      </c>
      <c r="L754" s="39" t="s">
        <v>935</v>
      </c>
      <c r="M754" s="39"/>
      <c r="N754" s="39" t="s">
        <v>811</v>
      </c>
      <c r="P754" s="80" t="s">
        <v>49</v>
      </c>
      <c r="R754" s="70"/>
      <c r="T754" s="57" t="s">
        <v>64</v>
      </c>
      <c r="U754" s="39"/>
    </row>
    <row r="755" spans="3:22" ht="38.25" x14ac:dyDescent="0.25">
      <c r="C755" s="57" t="s">
        <v>659</v>
      </c>
      <c r="E755" s="58">
        <v>267</v>
      </c>
      <c r="G755" s="57" t="s">
        <v>660</v>
      </c>
      <c r="H755" s="57" t="s">
        <v>0</v>
      </c>
      <c r="I755" s="57">
        <v>126</v>
      </c>
      <c r="J755" s="57" t="s">
        <v>276</v>
      </c>
      <c r="K755" s="57">
        <v>2</v>
      </c>
      <c r="L755" s="39" t="s">
        <v>679</v>
      </c>
      <c r="M755" s="39"/>
      <c r="N755" s="39" t="s">
        <v>693</v>
      </c>
      <c r="P755" s="80" t="s">
        <v>49</v>
      </c>
      <c r="R755" s="70"/>
      <c r="T755" s="57" t="s">
        <v>64</v>
      </c>
      <c r="U755" s="39"/>
    </row>
    <row r="756" spans="3:22" ht="25.5" x14ac:dyDescent="0.2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8.25" x14ac:dyDescent="0.2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1" x14ac:dyDescent="0.2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38.25" x14ac:dyDescent="0.2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5" x14ac:dyDescent="0.2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1" x14ac:dyDescent="0.25">
      <c r="C761" s="57" t="s">
        <v>513</v>
      </c>
      <c r="E761" s="58">
        <v>225</v>
      </c>
      <c r="G761" s="57" t="s">
        <v>514</v>
      </c>
      <c r="H761" s="57" t="s">
        <v>12</v>
      </c>
      <c r="I761" s="57">
        <v>127</v>
      </c>
      <c r="J761" s="57" t="s">
        <v>277</v>
      </c>
      <c r="K761" s="57">
        <v>5</v>
      </c>
      <c r="L761" s="39" t="s">
        <v>576</v>
      </c>
      <c r="M761" s="39"/>
      <c r="N761" s="39" t="s">
        <v>637</v>
      </c>
      <c r="R761" s="70" t="s">
        <v>1639</v>
      </c>
      <c r="T761" s="57" t="s">
        <v>69</v>
      </c>
      <c r="U761" s="39"/>
      <c r="V761" s="57" t="s">
        <v>1727</v>
      </c>
    </row>
    <row r="762" spans="3:22" ht="63.75" x14ac:dyDescent="0.2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5" x14ac:dyDescent="0.2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2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5" x14ac:dyDescent="0.2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51" x14ac:dyDescent="0.2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8.25" x14ac:dyDescent="0.2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ht="25.5" x14ac:dyDescent="0.25">
      <c r="C768" s="57" t="s">
        <v>742</v>
      </c>
      <c r="E768" s="58">
        <v>434</v>
      </c>
      <c r="G768" s="57" t="s">
        <v>743</v>
      </c>
      <c r="H768" s="57" t="s">
        <v>0</v>
      </c>
      <c r="I768" s="57">
        <v>128</v>
      </c>
      <c r="J768" s="57" t="s">
        <v>277</v>
      </c>
      <c r="K768" s="57">
        <v>17</v>
      </c>
      <c r="L768" s="39" t="s">
        <v>939</v>
      </c>
      <c r="M768" s="39"/>
      <c r="N768" s="39" t="s">
        <v>811</v>
      </c>
      <c r="P768" s="57" t="s">
        <v>52</v>
      </c>
      <c r="Q768" s="39" t="s">
        <v>1750</v>
      </c>
      <c r="R768" s="70"/>
      <c r="T768" s="57" t="s">
        <v>64</v>
      </c>
      <c r="U768" s="39"/>
    </row>
    <row r="769" spans="1:22" ht="51" x14ac:dyDescent="0.2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c r="T769" s="57" t="s">
        <v>69</v>
      </c>
      <c r="U769" s="39" t="s">
        <v>1823</v>
      </c>
      <c r="V769" s="57" t="s">
        <v>51</v>
      </c>
    </row>
    <row r="770" spans="1:22" ht="38.25" x14ac:dyDescent="0.2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02" x14ac:dyDescent="0.2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3.75" x14ac:dyDescent="0.2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5" x14ac:dyDescent="0.2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5" x14ac:dyDescent="0.2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5" x14ac:dyDescent="0.2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63.75" x14ac:dyDescent="0.25">
      <c r="C776" s="57" t="s">
        <v>368</v>
      </c>
      <c r="E776" s="58">
        <v>159</v>
      </c>
      <c r="G776" s="57" t="s">
        <v>369</v>
      </c>
      <c r="H776" s="57" t="s">
        <v>12</v>
      </c>
      <c r="I776" s="57">
        <v>129</v>
      </c>
      <c r="J776" s="57" t="s">
        <v>384</v>
      </c>
      <c r="K776" s="57">
        <v>29</v>
      </c>
      <c r="L776" s="39" t="s">
        <v>442</v>
      </c>
      <c r="M776" s="39"/>
      <c r="N776" s="39" t="s">
        <v>495</v>
      </c>
      <c r="P776" s="80" t="s">
        <v>49</v>
      </c>
      <c r="Q776" s="39" t="s">
        <v>1711</v>
      </c>
      <c r="R776" s="70" t="s">
        <v>1639</v>
      </c>
      <c r="T776" s="57" t="s">
        <v>64</v>
      </c>
      <c r="U776" s="39"/>
    </row>
    <row r="777" spans="1:22" x14ac:dyDescent="0.25">
      <c r="C777" s="57" t="s">
        <v>742</v>
      </c>
      <c r="E777" s="58">
        <v>436</v>
      </c>
      <c r="G777" s="57" t="s">
        <v>743</v>
      </c>
      <c r="H777" s="57" t="s">
        <v>0</v>
      </c>
      <c r="I777" s="57">
        <v>130</v>
      </c>
      <c r="J777" s="57" t="s">
        <v>384</v>
      </c>
      <c r="K777" s="57">
        <v>13</v>
      </c>
      <c r="L777" s="39" t="s">
        <v>941</v>
      </c>
      <c r="M777" s="39"/>
      <c r="N777" s="39" t="s">
        <v>811</v>
      </c>
      <c r="P777" s="80" t="s">
        <v>49</v>
      </c>
      <c r="R777" s="70"/>
      <c r="T777" s="57" t="s">
        <v>64</v>
      </c>
      <c r="U777" s="39"/>
    </row>
    <row r="778" spans="1:22" ht="165.75" x14ac:dyDescent="0.2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25">
      <c r="C779" s="57" t="s">
        <v>659</v>
      </c>
      <c r="E779" s="58">
        <v>268</v>
      </c>
      <c r="G779" s="57" t="s">
        <v>660</v>
      </c>
      <c r="H779" s="57" t="s">
        <v>0</v>
      </c>
      <c r="I779" s="57">
        <v>131</v>
      </c>
      <c r="J779" s="57" t="s">
        <v>523</v>
      </c>
      <c r="K779" s="57">
        <v>4</v>
      </c>
      <c r="L779" s="39" t="s">
        <v>680</v>
      </c>
      <c r="M779" s="39"/>
      <c r="N779" s="39" t="s">
        <v>694</v>
      </c>
      <c r="P779" s="80" t="s">
        <v>49</v>
      </c>
      <c r="R779" s="70"/>
      <c r="T779" s="57" t="s">
        <v>64</v>
      </c>
      <c r="U779" s="39"/>
    </row>
    <row r="780" spans="1:22" x14ac:dyDescent="0.25">
      <c r="C780" s="57" t="s">
        <v>742</v>
      </c>
      <c r="E780" s="58">
        <v>437</v>
      </c>
      <c r="G780" s="57" t="s">
        <v>743</v>
      </c>
      <c r="H780" s="57" t="s">
        <v>0</v>
      </c>
      <c r="I780" s="57">
        <v>131</v>
      </c>
      <c r="J780" s="57" t="s">
        <v>523</v>
      </c>
      <c r="K780" s="57">
        <v>4</v>
      </c>
      <c r="L780" s="39" t="s">
        <v>942</v>
      </c>
      <c r="M780" s="39"/>
      <c r="N780" s="39" t="s">
        <v>811</v>
      </c>
      <c r="P780" s="80" t="s">
        <v>49</v>
      </c>
      <c r="R780" s="70"/>
      <c r="T780" s="57" t="s">
        <v>64</v>
      </c>
      <c r="U780" s="39"/>
    </row>
    <row r="781" spans="1:22" ht="25.5" x14ac:dyDescent="0.2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63.75" x14ac:dyDescent="0.2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5" x14ac:dyDescent="0.2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8.25" x14ac:dyDescent="0.2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25">
      <c r="C785" s="57" t="s">
        <v>742</v>
      </c>
      <c r="E785" s="58">
        <v>440</v>
      </c>
      <c r="G785" s="57" t="s">
        <v>743</v>
      </c>
      <c r="H785" s="57" t="s">
        <v>0</v>
      </c>
      <c r="I785" s="57">
        <v>132</v>
      </c>
      <c r="J785" s="57" t="s">
        <v>799</v>
      </c>
      <c r="K785" s="57">
        <v>10</v>
      </c>
      <c r="L785" s="39" t="s">
        <v>944</v>
      </c>
      <c r="M785" s="39"/>
      <c r="N785" s="39" t="s">
        <v>811</v>
      </c>
      <c r="P785" s="80" t="s">
        <v>49</v>
      </c>
      <c r="R785" s="70"/>
      <c r="T785" s="57" t="s">
        <v>64</v>
      </c>
      <c r="U785" s="39"/>
    </row>
    <row r="786" spans="3:22" ht="38.25" x14ac:dyDescent="0.2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8.25" x14ac:dyDescent="0.2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5" x14ac:dyDescent="0.2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8.25" x14ac:dyDescent="0.2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8.25" x14ac:dyDescent="0.2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5" x14ac:dyDescent="0.25">
      <c r="C791" s="57" t="s">
        <v>659</v>
      </c>
      <c r="E791" s="58">
        <v>269</v>
      </c>
      <c r="G791" s="57" t="s">
        <v>660</v>
      </c>
      <c r="H791" s="57" t="s">
        <v>0</v>
      </c>
      <c r="I791" s="57">
        <v>133</v>
      </c>
      <c r="J791" s="57" t="s">
        <v>278</v>
      </c>
      <c r="K791" s="57">
        <v>21</v>
      </c>
      <c r="L791" s="39" t="s">
        <v>681</v>
      </c>
      <c r="M791" s="39"/>
      <c r="N791" s="39" t="s">
        <v>695</v>
      </c>
      <c r="P791" s="80" t="s">
        <v>49</v>
      </c>
      <c r="R791" s="70"/>
      <c r="T791" s="57" t="s">
        <v>64</v>
      </c>
      <c r="U791" s="39"/>
    </row>
    <row r="792" spans="3:22" x14ac:dyDescent="0.25">
      <c r="C792" s="57" t="s">
        <v>742</v>
      </c>
      <c r="E792" s="58">
        <v>442</v>
      </c>
      <c r="G792" s="57" t="s">
        <v>743</v>
      </c>
      <c r="H792" s="57" t="s">
        <v>0</v>
      </c>
      <c r="I792" s="57">
        <v>133</v>
      </c>
      <c r="J792" s="57" t="s">
        <v>278</v>
      </c>
      <c r="K792" s="57">
        <v>21</v>
      </c>
      <c r="L792" s="39" t="s">
        <v>946</v>
      </c>
      <c r="M792" s="39"/>
      <c r="N792" s="39" t="s">
        <v>811</v>
      </c>
      <c r="P792" s="80" t="s">
        <v>49</v>
      </c>
      <c r="R792" s="70"/>
      <c r="T792" s="57" t="s">
        <v>64</v>
      </c>
      <c r="U792" s="39"/>
    </row>
    <row r="793" spans="3:22" ht="25.5" x14ac:dyDescent="0.25">
      <c r="C793" s="57" t="s">
        <v>742</v>
      </c>
      <c r="E793" s="58">
        <v>443</v>
      </c>
      <c r="G793" s="57" t="s">
        <v>743</v>
      </c>
      <c r="H793" s="57" t="s">
        <v>0</v>
      </c>
      <c r="I793" s="57">
        <v>133</v>
      </c>
      <c r="J793" s="57" t="s">
        <v>278</v>
      </c>
      <c r="K793" s="57">
        <v>23</v>
      </c>
      <c r="L793" s="39" t="s">
        <v>947</v>
      </c>
      <c r="M793" s="39"/>
      <c r="N793" s="39" t="s">
        <v>811</v>
      </c>
      <c r="P793" s="80" t="s">
        <v>49</v>
      </c>
      <c r="R793" s="70"/>
      <c r="T793" s="57" t="s">
        <v>64</v>
      </c>
      <c r="U793" s="39"/>
    </row>
    <row r="794" spans="3:22" ht="38.25" x14ac:dyDescent="0.2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5" x14ac:dyDescent="0.2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8.25" x14ac:dyDescent="0.25">
      <c r="C796" s="57" t="s">
        <v>742</v>
      </c>
      <c r="E796" s="58">
        <v>444</v>
      </c>
      <c r="G796" s="57" t="s">
        <v>743</v>
      </c>
      <c r="H796" s="57" t="s">
        <v>0</v>
      </c>
      <c r="I796" s="57">
        <v>134</v>
      </c>
      <c r="J796" s="57" t="s">
        <v>278</v>
      </c>
      <c r="K796" s="57">
        <v>5</v>
      </c>
      <c r="L796" s="39" t="s">
        <v>948</v>
      </c>
      <c r="M796" s="39"/>
      <c r="N796" s="39" t="s">
        <v>811</v>
      </c>
      <c r="P796" s="80" t="s">
        <v>49</v>
      </c>
      <c r="R796" s="70"/>
      <c r="T796" s="57" t="s">
        <v>64</v>
      </c>
      <c r="U796" s="39"/>
    </row>
    <row r="797" spans="3:22" ht="51" x14ac:dyDescent="0.2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8.25" x14ac:dyDescent="0.2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8.25" x14ac:dyDescent="0.25">
      <c r="C799" s="57" t="s">
        <v>1167</v>
      </c>
      <c r="E799" s="58">
        <v>679</v>
      </c>
      <c r="G799" s="57" t="s">
        <v>743</v>
      </c>
      <c r="H799" s="57" t="s">
        <v>12</v>
      </c>
      <c r="I799" s="57">
        <v>135</v>
      </c>
      <c r="J799" s="57" t="s">
        <v>1181</v>
      </c>
      <c r="K799" s="57">
        <v>4</v>
      </c>
      <c r="L799" s="39" t="s">
        <v>1361</v>
      </c>
      <c r="M799" s="39"/>
      <c r="N799" s="39" t="s">
        <v>1260</v>
      </c>
      <c r="P799" s="57" t="s">
        <v>50</v>
      </c>
      <c r="Q799" s="39" t="s">
        <v>1814</v>
      </c>
      <c r="R799" s="70" t="s">
        <v>1641</v>
      </c>
      <c r="T799" s="57" t="s">
        <v>65</v>
      </c>
      <c r="U799" s="63" t="s">
        <v>1771</v>
      </c>
    </row>
    <row r="800" spans="3:22" ht="63.75" x14ac:dyDescent="0.2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25">
      <c r="C801" s="57" t="s">
        <v>742</v>
      </c>
      <c r="E801" s="58">
        <v>445</v>
      </c>
      <c r="G801" s="57" t="s">
        <v>743</v>
      </c>
      <c r="H801" s="57" t="s">
        <v>0</v>
      </c>
      <c r="I801" s="57">
        <v>135</v>
      </c>
      <c r="J801" s="57" t="s">
        <v>524</v>
      </c>
      <c r="K801" s="57">
        <v>15</v>
      </c>
      <c r="L801" s="39" t="s">
        <v>949</v>
      </c>
      <c r="M801" s="39"/>
      <c r="N801" s="39" t="s">
        <v>811</v>
      </c>
      <c r="P801" s="57" t="s">
        <v>52</v>
      </c>
      <c r="Q801" s="39" t="s">
        <v>1751</v>
      </c>
      <c r="R801" s="70"/>
      <c r="T801" s="57" t="s">
        <v>64</v>
      </c>
      <c r="U801" s="39"/>
    </row>
    <row r="802" spans="3:22" ht="25.5" x14ac:dyDescent="0.2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2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8.25" x14ac:dyDescent="0.2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5" x14ac:dyDescent="0.2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2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5" x14ac:dyDescent="0.2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8.25" x14ac:dyDescent="0.2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5" x14ac:dyDescent="0.2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5" x14ac:dyDescent="0.25">
      <c r="C810" s="57" t="s">
        <v>742</v>
      </c>
      <c r="E810" s="58">
        <v>446</v>
      </c>
      <c r="G810" s="57" t="s">
        <v>743</v>
      </c>
      <c r="H810" s="57" t="s">
        <v>0</v>
      </c>
      <c r="I810" s="57">
        <v>138</v>
      </c>
      <c r="J810" s="57" t="s">
        <v>279</v>
      </c>
      <c r="K810" s="57">
        <v>19</v>
      </c>
      <c r="L810" s="39" t="s">
        <v>950</v>
      </c>
      <c r="M810" s="39"/>
      <c r="N810" s="39" t="s">
        <v>811</v>
      </c>
      <c r="P810" s="80" t="s">
        <v>49</v>
      </c>
      <c r="R810" s="70"/>
      <c r="T810" s="57" t="s">
        <v>64</v>
      </c>
      <c r="U810" s="39"/>
    </row>
    <row r="811" spans="3:22" x14ac:dyDescent="0.2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5" x14ac:dyDescent="0.25">
      <c r="C812" s="58" t="s">
        <v>368</v>
      </c>
      <c r="D812" s="58"/>
      <c r="E812" s="58">
        <v>180</v>
      </c>
      <c r="F812" s="58"/>
      <c r="G812" s="58" t="s">
        <v>369</v>
      </c>
      <c r="H812" s="58" t="s">
        <v>12</v>
      </c>
      <c r="I812" s="58">
        <v>139</v>
      </c>
      <c r="J812" s="58" t="s">
        <v>279</v>
      </c>
      <c r="K812" s="58">
        <v>9</v>
      </c>
      <c r="L812" s="39" t="s">
        <v>459</v>
      </c>
      <c r="M812" s="39"/>
      <c r="N812" s="39" t="s">
        <v>509</v>
      </c>
      <c r="O812" s="45"/>
      <c r="P812" s="57" t="s">
        <v>49</v>
      </c>
      <c r="Q812" s="39" t="s">
        <v>1814</v>
      </c>
      <c r="R812" s="70" t="s">
        <v>1641</v>
      </c>
      <c r="T812" s="57" t="s">
        <v>67</v>
      </c>
      <c r="U812" s="63" t="s">
        <v>1771</v>
      </c>
    </row>
    <row r="813" spans="3:22" ht="38.25" x14ac:dyDescent="0.25">
      <c r="C813" s="57" t="s">
        <v>39</v>
      </c>
      <c r="E813" s="58">
        <v>112</v>
      </c>
      <c r="G813" s="57" t="s">
        <v>40</v>
      </c>
      <c r="H813" s="57" t="s">
        <v>12</v>
      </c>
      <c r="I813" s="57">
        <v>139</v>
      </c>
      <c r="J813" s="57" t="s">
        <v>279</v>
      </c>
      <c r="K813" s="57">
        <v>11</v>
      </c>
      <c r="L813" s="39" t="s">
        <v>353</v>
      </c>
      <c r="M813" s="39"/>
      <c r="N813" s="39" t="s">
        <v>354</v>
      </c>
      <c r="P813" s="57" t="s">
        <v>49</v>
      </c>
      <c r="Q813" s="39" t="s">
        <v>1814</v>
      </c>
      <c r="R813" s="70" t="s">
        <v>1641</v>
      </c>
      <c r="T813" s="57" t="s">
        <v>67</v>
      </c>
      <c r="U813" s="63" t="s">
        <v>1771</v>
      </c>
    </row>
    <row r="814" spans="3:22" x14ac:dyDescent="0.25">
      <c r="C814" s="57" t="s">
        <v>742</v>
      </c>
      <c r="E814" s="58">
        <v>447</v>
      </c>
      <c r="G814" s="57" t="s">
        <v>743</v>
      </c>
      <c r="H814" s="57" t="s">
        <v>0</v>
      </c>
      <c r="I814" s="57">
        <v>141</v>
      </c>
      <c r="J814" s="57" t="s">
        <v>800</v>
      </c>
      <c r="K814" s="57">
        <v>6</v>
      </c>
      <c r="L814" s="39" t="s">
        <v>951</v>
      </c>
      <c r="M814" s="39"/>
      <c r="N814" s="39" t="s">
        <v>811</v>
      </c>
      <c r="P814" s="80" t="s">
        <v>49</v>
      </c>
      <c r="R814" s="70"/>
      <c r="T814" s="57" t="s">
        <v>64</v>
      </c>
      <c r="U814" s="39"/>
    </row>
    <row r="815" spans="3:22" ht="63.75" x14ac:dyDescent="0.25">
      <c r="C815" s="57" t="s">
        <v>742</v>
      </c>
      <c r="E815" s="58">
        <v>448</v>
      </c>
      <c r="G815" s="57" t="s">
        <v>743</v>
      </c>
      <c r="H815" s="57" t="s">
        <v>0</v>
      </c>
      <c r="I815" s="57">
        <v>142</v>
      </c>
      <c r="J815" s="57" t="s">
        <v>801</v>
      </c>
      <c r="K815" s="57">
        <v>17</v>
      </c>
      <c r="L815" s="39" t="s">
        <v>952</v>
      </c>
      <c r="M815" s="39"/>
      <c r="N815" s="39" t="s">
        <v>811</v>
      </c>
      <c r="P815" s="57" t="s">
        <v>50</v>
      </c>
      <c r="Q815" s="39" t="s">
        <v>1754</v>
      </c>
      <c r="R815" s="70"/>
      <c r="T815" s="57" t="s">
        <v>65</v>
      </c>
      <c r="U815" s="39"/>
    </row>
    <row r="816" spans="3:22" ht="25.5" x14ac:dyDescent="0.25">
      <c r="C816" s="57" t="s">
        <v>742</v>
      </c>
      <c r="E816" s="58">
        <v>449</v>
      </c>
      <c r="G816" s="57" t="s">
        <v>743</v>
      </c>
      <c r="H816" s="57" t="s">
        <v>0</v>
      </c>
      <c r="I816" s="57">
        <v>143</v>
      </c>
      <c r="J816" s="57" t="s">
        <v>802</v>
      </c>
      <c r="K816" s="57">
        <v>11</v>
      </c>
      <c r="L816" s="39" t="s">
        <v>953</v>
      </c>
      <c r="M816" s="39"/>
      <c r="N816" s="39" t="s">
        <v>811</v>
      </c>
      <c r="P816" s="80" t="s">
        <v>49</v>
      </c>
      <c r="R816" s="70"/>
      <c r="T816" s="57" t="s">
        <v>64</v>
      </c>
      <c r="U816" s="39"/>
    </row>
    <row r="817" spans="3:22" ht="76.5" x14ac:dyDescent="0.25">
      <c r="C817" s="57" t="s">
        <v>742</v>
      </c>
      <c r="E817" s="58">
        <v>450</v>
      </c>
      <c r="G817" s="57" t="s">
        <v>743</v>
      </c>
      <c r="H817" s="57" t="s">
        <v>0</v>
      </c>
      <c r="I817" s="57">
        <v>143</v>
      </c>
      <c r="J817" s="57" t="s">
        <v>802</v>
      </c>
      <c r="K817" s="57">
        <v>16</v>
      </c>
      <c r="L817" s="39" t="s">
        <v>952</v>
      </c>
      <c r="M817" s="39"/>
      <c r="N817" s="39" t="s">
        <v>811</v>
      </c>
      <c r="P817" s="57" t="s">
        <v>50</v>
      </c>
      <c r="Q817" s="39" t="s">
        <v>1755</v>
      </c>
      <c r="R817" s="70"/>
      <c r="T817" s="57" t="s">
        <v>65</v>
      </c>
      <c r="U817" s="39"/>
    </row>
    <row r="818" spans="3:22" ht="25.5" x14ac:dyDescent="0.2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2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8.25" x14ac:dyDescent="0.2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5" x14ac:dyDescent="0.2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2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1" x14ac:dyDescent="0.25">
      <c r="C823" s="57" t="s">
        <v>1125</v>
      </c>
      <c r="E823" s="58">
        <v>561</v>
      </c>
      <c r="G823" s="57" t="s">
        <v>1126</v>
      </c>
      <c r="H823" s="57" t="s">
        <v>0</v>
      </c>
      <c r="I823" s="57">
        <v>146</v>
      </c>
      <c r="J823" s="57" t="s">
        <v>280</v>
      </c>
      <c r="K823" s="57">
        <v>1</v>
      </c>
      <c r="L823" s="39" t="s">
        <v>1149</v>
      </c>
      <c r="M823" s="39"/>
      <c r="N823" s="39" t="s">
        <v>1136</v>
      </c>
      <c r="P823" s="80" t="s">
        <v>49</v>
      </c>
      <c r="R823" s="70"/>
      <c r="T823" s="57" t="s">
        <v>64</v>
      </c>
      <c r="U823" s="39"/>
    </row>
    <row r="824" spans="3:22" x14ac:dyDescent="0.2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2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2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2" x14ac:dyDescent="0.25">
      <c r="C827" s="57" t="s">
        <v>513</v>
      </c>
      <c r="E827" s="58">
        <v>237</v>
      </c>
      <c r="G827" s="57" t="s">
        <v>514</v>
      </c>
      <c r="H827" s="57" t="s">
        <v>12</v>
      </c>
      <c r="I827" s="57">
        <v>147</v>
      </c>
      <c r="J827" s="57" t="s">
        <v>525</v>
      </c>
      <c r="K827" s="57">
        <v>6</v>
      </c>
      <c r="L827" s="39" t="s">
        <v>587</v>
      </c>
      <c r="M827" s="39"/>
      <c r="N827" s="39" t="s">
        <v>648</v>
      </c>
      <c r="Q827" s="39" t="s">
        <v>1759</v>
      </c>
      <c r="R827" s="70" t="s">
        <v>1643</v>
      </c>
      <c r="T827" s="57" t="s">
        <v>69</v>
      </c>
      <c r="U827" s="39"/>
      <c r="V827" s="57" t="s">
        <v>56</v>
      </c>
    </row>
    <row r="828" spans="3:22" ht="51" x14ac:dyDescent="0.2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51" x14ac:dyDescent="0.2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2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1" x14ac:dyDescent="0.2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25">
      <c r="C832" s="57" t="s">
        <v>742</v>
      </c>
      <c r="E832" s="58">
        <v>456</v>
      </c>
      <c r="G832" s="57" t="s">
        <v>743</v>
      </c>
      <c r="H832" s="57" t="s">
        <v>0</v>
      </c>
      <c r="I832" s="57">
        <v>149</v>
      </c>
      <c r="J832" s="57" t="s">
        <v>281</v>
      </c>
      <c r="K832" s="57">
        <v>5</v>
      </c>
      <c r="L832" s="39" t="s">
        <v>959</v>
      </c>
      <c r="M832" s="39"/>
      <c r="N832" s="39" t="s">
        <v>811</v>
      </c>
      <c r="P832" s="80" t="s">
        <v>49</v>
      </c>
      <c r="R832" s="70"/>
      <c r="T832" s="57" t="s">
        <v>64</v>
      </c>
      <c r="U832" s="39"/>
    </row>
    <row r="833" spans="3:22" ht="25.5" x14ac:dyDescent="0.2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2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25">
      <c r="C835" s="57" t="s">
        <v>742</v>
      </c>
      <c r="E835" s="58">
        <v>458</v>
      </c>
      <c r="G835" s="57" t="s">
        <v>743</v>
      </c>
      <c r="H835" s="57" t="s">
        <v>0</v>
      </c>
      <c r="I835" s="57">
        <v>152</v>
      </c>
      <c r="J835" s="57" t="s">
        <v>34</v>
      </c>
      <c r="K835" s="57">
        <v>12</v>
      </c>
      <c r="L835" s="39" t="s">
        <v>961</v>
      </c>
      <c r="M835" s="39"/>
      <c r="N835" s="39" t="s">
        <v>811</v>
      </c>
      <c r="P835" s="80" t="s">
        <v>49</v>
      </c>
      <c r="R835" s="70"/>
      <c r="T835" s="57" t="s">
        <v>64</v>
      </c>
      <c r="U835" s="39"/>
    </row>
    <row r="836" spans="3:22" ht="38.25" x14ac:dyDescent="0.2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2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2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5" x14ac:dyDescent="0.2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5" x14ac:dyDescent="0.2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2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1" x14ac:dyDescent="0.25">
      <c r="C842" s="58" t="s">
        <v>368</v>
      </c>
      <c r="D842" s="58"/>
      <c r="E842" s="58">
        <v>171</v>
      </c>
      <c r="F842" s="58"/>
      <c r="G842" s="58" t="s">
        <v>369</v>
      </c>
      <c r="H842" s="58" t="s">
        <v>12</v>
      </c>
      <c r="I842" s="58">
        <v>155</v>
      </c>
      <c r="J842" s="58" t="s">
        <v>392</v>
      </c>
      <c r="K842" s="58">
        <v>7</v>
      </c>
      <c r="L842" s="39" t="s">
        <v>452</v>
      </c>
      <c r="M842" s="39"/>
      <c r="N842" s="39" t="s">
        <v>502</v>
      </c>
      <c r="O842" s="45"/>
      <c r="P842" s="57" t="s">
        <v>50</v>
      </c>
      <c r="Q842" s="39" t="s">
        <v>1814</v>
      </c>
      <c r="R842" s="70" t="s">
        <v>1643</v>
      </c>
      <c r="T842" s="57" t="s">
        <v>65</v>
      </c>
      <c r="U842" s="63" t="s">
        <v>1771</v>
      </c>
    </row>
    <row r="843" spans="3:22" ht="25.5" x14ac:dyDescent="0.2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7.5" x14ac:dyDescent="0.2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5" x14ac:dyDescent="0.2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25">
      <c r="C846" s="58" t="s">
        <v>39</v>
      </c>
      <c r="D846" s="58"/>
      <c r="E846" s="58">
        <v>116</v>
      </c>
      <c r="F846" s="58"/>
      <c r="G846" s="58" t="s">
        <v>40</v>
      </c>
      <c r="H846" s="58" t="s">
        <v>0</v>
      </c>
      <c r="I846" s="58">
        <v>156</v>
      </c>
      <c r="J846" s="62" t="s">
        <v>44</v>
      </c>
      <c r="K846" s="58">
        <v>2</v>
      </c>
      <c r="L846" s="39" t="s">
        <v>360</v>
      </c>
      <c r="M846" s="39"/>
      <c r="N846" s="39" t="s">
        <v>361</v>
      </c>
      <c r="O846" s="45"/>
      <c r="P846" s="80" t="s">
        <v>49</v>
      </c>
      <c r="R846" s="70"/>
      <c r="T846" s="57" t="s">
        <v>64</v>
      </c>
      <c r="U846" s="39"/>
    </row>
    <row r="847" spans="3:22" ht="25.5" x14ac:dyDescent="0.25">
      <c r="C847" s="57" t="s">
        <v>26</v>
      </c>
      <c r="E847" s="58">
        <v>271</v>
      </c>
      <c r="G847" s="57" t="s">
        <v>27</v>
      </c>
      <c r="H847" s="57" t="s">
        <v>696</v>
      </c>
      <c r="I847" s="57">
        <v>156</v>
      </c>
      <c r="J847" s="57" t="s">
        <v>44</v>
      </c>
      <c r="K847" s="57">
        <v>2</v>
      </c>
      <c r="L847" s="39" t="s">
        <v>700</v>
      </c>
      <c r="M847" s="39"/>
      <c r="N847" s="39" t="s">
        <v>701</v>
      </c>
      <c r="P847" s="80" t="s">
        <v>49</v>
      </c>
      <c r="R847" s="70"/>
      <c r="T847" s="57" t="s">
        <v>64</v>
      </c>
      <c r="U847" s="39"/>
    </row>
    <row r="848" spans="3:22" ht="76.5" x14ac:dyDescent="0.2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25">
      <c r="C849" s="57" t="s">
        <v>1567</v>
      </c>
      <c r="E849" s="58">
        <v>886</v>
      </c>
      <c r="G849" s="57" t="s">
        <v>743</v>
      </c>
      <c r="H849" s="57" t="s">
        <v>0</v>
      </c>
      <c r="I849" s="57">
        <v>156</v>
      </c>
      <c r="J849" s="57" t="s">
        <v>44</v>
      </c>
      <c r="K849" s="57">
        <v>2</v>
      </c>
      <c r="L849" s="39" t="s">
        <v>1574</v>
      </c>
      <c r="M849" s="39"/>
      <c r="N849" s="39" t="s">
        <v>31</v>
      </c>
      <c r="P849" s="80" t="s">
        <v>49</v>
      </c>
      <c r="R849" s="70"/>
      <c r="T849" s="57" t="s">
        <v>64</v>
      </c>
      <c r="U849" s="39"/>
    </row>
    <row r="850" spans="3:22" x14ac:dyDescent="0.2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25">
      <c r="C851" s="57" t="s">
        <v>1567</v>
      </c>
      <c r="E851" s="58">
        <v>888</v>
      </c>
      <c r="G851" s="57" t="s">
        <v>743</v>
      </c>
      <c r="H851" s="57" t="s">
        <v>0</v>
      </c>
      <c r="I851" s="57">
        <v>156</v>
      </c>
      <c r="J851" s="57" t="s">
        <v>44</v>
      </c>
      <c r="K851" s="57">
        <v>10</v>
      </c>
      <c r="L851" s="39" t="s">
        <v>1576</v>
      </c>
      <c r="M851" s="39"/>
      <c r="N851" s="39" t="s">
        <v>31</v>
      </c>
      <c r="P851" s="80" t="s">
        <v>49</v>
      </c>
      <c r="R851" s="70"/>
      <c r="T851" s="57" t="s">
        <v>64</v>
      </c>
      <c r="U851" s="39"/>
    </row>
    <row r="852" spans="3:22" ht="76.5" x14ac:dyDescent="0.2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1" x14ac:dyDescent="0.25">
      <c r="C853" s="57" t="s">
        <v>26</v>
      </c>
      <c r="E853" s="58">
        <v>272</v>
      </c>
      <c r="G853" s="57" t="s">
        <v>27</v>
      </c>
      <c r="H853" s="57" t="s">
        <v>696</v>
      </c>
      <c r="I853" s="57">
        <v>156</v>
      </c>
      <c r="J853" s="57" t="s">
        <v>29</v>
      </c>
      <c r="K853" s="57">
        <v>20</v>
      </c>
      <c r="L853" s="39" t="s">
        <v>702</v>
      </c>
      <c r="M853" s="39"/>
      <c r="N853" s="39" t="s">
        <v>703</v>
      </c>
      <c r="P853" s="80" t="s">
        <v>49</v>
      </c>
      <c r="R853" s="70"/>
      <c r="T853" s="57" t="s">
        <v>64</v>
      </c>
      <c r="U853" s="39"/>
    </row>
    <row r="854" spans="3:22" ht="38.25" x14ac:dyDescent="0.2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25">
      <c r="C855" s="58" t="s">
        <v>368</v>
      </c>
      <c r="D855" s="58"/>
      <c r="E855" s="58">
        <v>172</v>
      </c>
      <c r="F855" s="58"/>
      <c r="G855" s="58" t="s">
        <v>369</v>
      </c>
      <c r="H855" s="58" t="s">
        <v>0</v>
      </c>
      <c r="I855" s="58">
        <v>157</v>
      </c>
      <c r="J855" s="58" t="s">
        <v>45</v>
      </c>
      <c r="K855" s="58">
        <v>5</v>
      </c>
      <c r="L855" s="39" t="s">
        <v>453</v>
      </c>
      <c r="M855" s="39"/>
      <c r="N855" s="39" t="s">
        <v>503</v>
      </c>
      <c r="O855" s="45"/>
      <c r="P855" s="80" t="s">
        <v>49</v>
      </c>
      <c r="R855" s="70"/>
      <c r="T855" s="57" t="s">
        <v>64</v>
      </c>
      <c r="U855" s="39"/>
    </row>
    <row r="856" spans="3:22" ht="76.5" x14ac:dyDescent="0.25">
      <c r="C856" s="57" t="s">
        <v>26</v>
      </c>
      <c r="E856" s="58">
        <v>273</v>
      </c>
      <c r="G856" s="57" t="s">
        <v>27</v>
      </c>
      <c r="H856" s="57" t="s">
        <v>696</v>
      </c>
      <c r="I856" s="57">
        <v>157</v>
      </c>
      <c r="J856" s="57" t="s">
        <v>45</v>
      </c>
      <c r="K856" s="57">
        <v>6</v>
      </c>
      <c r="L856" s="39" t="s">
        <v>704</v>
      </c>
      <c r="M856" s="39"/>
      <c r="N856" s="39" t="s">
        <v>707</v>
      </c>
      <c r="P856" s="80" t="s">
        <v>49</v>
      </c>
      <c r="R856" s="70"/>
      <c r="T856" s="57" t="s">
        <v>64</v>
      </c>
      <c r="U856" s="39"/>
    </row>
    <row r="857" spans="3:22" ht="140.25" x14ac:dyDescent="0.2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8.25" x14ac:dyDescent="0.2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5" x14ac:dyDescent="0.25">
      <c r="C859" s="57" t="s">
        <v>513</v>
      </c>
      <c r="E859" s="58">
        <v>239</v>
      </c>
      <c r="G859" s="57" t="s">
        <v>514</v>
      </c>
      <c r="H859" s="57" t="s">
        <v>0</v>
      </c>
      <c r="I859" s="57">
        <v>159</v>
      </c>
      <c r="J859" s="57" t="s">
        <v>526</v>
      </c>
      <c r="K859" s="57">
        <v>1</v>
      </c>
      <c r="L859" s="39" t="s">
        <v>589</v>
      </c>
      <c r="M859" s="39"/>
      <c r="N859" s="39" t="s">
        <v>650</v>
      </c>
      <c r="P859" s="80" t="s">
        <v>49</v>
      </c>
      <c r="Q859" s="36"/>
      <c r="R859" s="81"/>
      <c r="S859" s="79"/>
      <c r="T859" s="80" t="s">
        <v>64</v>
      </c>
      <c r="U859" s="39"/>
    </row>
    <row r="860" spans="3:22" ht="38.25" x14ac:dyDescent="0.2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89.25" x14ac:dyDescent="0.2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89.25" x14ac:dyDescent="0.2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2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8.25" x14ac:dyDescent="0.2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2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63.75" x14ac:dyDescent="0.2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76.5" x14ac:dyDescent="0.2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25.5" x14ac:dyDescent="0.2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5" x14ac:dyDescent="0.25">
      <c r="C869" s="57" t="s">
        <v>1567</v>
      </c>
      <c r="E869" s="58">
        <v>889</v>
      </c>
      <c r="G869" s="57" t="s">
        <v>743</v>
      </c>
      <c r="H869" s="57" t="s">
        <v>0</v>
      </c>
      <c r="I869" s="57">
        <v>160</v>
      </c>
      <c r="J869" s="57" t="s">
        <v>30</v>
      </c>
      <c r="K869" s="57">
        <v>9</v>
      </c>
      <c r="L869" s="39" t="s">
        <v>1577</v>
      </c>
      <c r="M869" s="39"/>
      <c r="N869" s="39" t="s">
        <v>31</v>
      </c>
      <c r="P869" s="80" t="s">
        <v>49</v>
      </c>
      <c r="R869" s="70"/>
      <c r="T869" s="57" t="s">
        <v>64</v>
      </c>
      <c r="U869" s="39"/>
    </row>
    <row r="870" spans="3:22" ht="25.5" x14ac:dyDescent="0.2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6.5" x14ac:dyDescent="0.2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4.75" x14ac:dyDescent="0.25">
      <c r="C872" s="57" t="s">
        <v>32</v>
      </c>
      <c r="E872" s="58">
        <v>479</v>
      </c>
      <c r="G872" s="57" t="s">
        <v>27</v>
      </c>
      <c r="H872" s="57" t="s">
        <v>0</v>
      </c>
      <c r="I872" s="57">
        <v>160</v>
      </c>
      <c r="J872" s="57" t="s">
        <v>30</v>
      </c>
      <c r="K872" s="57">
        <v>24</v>
      </c>
      <c r="L872" s="39" t="s">
        <v>985</v>
      </c>
      <c r="M872" s="39"/>
      <c r="N872" s="39" t="s">
        <v>980</v>
      </c>
      <c r="R872" s="70"/>
      <c r="T872" s="80" t="s">
        <v>69</v>
      </c>
      <c r="U872" s="79" t="s">
        <v>1752</v>
      </c>
      <c r="V872" s="57" t="s">
        <v>51</v>
      </c>
    </row>
    <row r="873" spans="3:22" ht="76.5" x14ac:dyDescent="0.2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6.5" x14ac:dyDescent="0.2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6.5" x14ac:dyDescent="0.2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2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4.75" x14ac:dyDescent="0.2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8.25" x14ac:dyDescent="0.2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3.75" x14ac:dyDescent="0.2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2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2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3.75" x14ac:dyDescent="0.2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5" x14ac:dyDescent="0.2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2" x14ac:dyDescent="0.2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8.25" x14ac:dyDescent="0.25">
      <c r="C885" s="57" t="s">
        <v>1152</v>
      </c>
      <c r="E885" s="58">
        <v>574</v>
      </c>
      <c r="G885" s="57" t="s">
        <v>743</v>
      </c>
      <c r="H885" s="57" t="s">
        <v>0</v>
      </c>
      <c r="I885" s="57">
        <v>167</v>
      </c>
      <c r="J885" s="57" t="s">
        <v>805</v>
      </c>
      <c r="K885" s="57">
        <v>2</v>
      </c>
      <c r="L885" s="39" t="s">
        <v>1166</v>
      </c>
      <c r="M885" s="39"/>
      <c r="N885" s="39" t="s">
        <v>1161</v>
      </c>
      <c r="P885" s="57" t="s">
        <v>52</v>
      </c>
      <c r="Q885" s="79" t="s">
        <v>1698</v>
      </c>
      <c r="R885" s="80"/>
      <c r="S885" s="79"/>
      <c r="T885" s="80" t="s">
        <v>64</v>
      </c>
      <c r="U885" s="79" t="s">
        <v>1699</v>
      </c>
    </row>
    <row r="886" spans="3:22" ht="15" x14ac:dyDescent="0.25">
      <c r="C886" s="57" t="s">
        <v>513</v>
      </c>
      <c r="E886" s="58">
        <v>241</v>
      </c>
      <c r="G886" s="57" t="s">
        <v>514</v>
      </c>
      <c r="H886" s="57" t="s">
        <v>0</v>
      </c>
      <c r="I886" s="57">
        <v>169</v>
      </c>
      <c r="J886" s="57" t="s">
        <v>527</v>
      </c>
      <c r="K886" s="57">
        <v>13</v>
      </c>
      <c r="L886" s="39" t="s">
        <v>591</v>
      </c>
      <c r="M886" s="39"/>
      <c r="N886" s="39" t="s">
        <v>652</v>
      </c>
      <c r="P886" s="80" t="s">
        <v>49</v>
      </c>
      <c r="Q886" s="36"/>
      <c r="R886" s="81"/>
      <c r="S886" s="79"/>
      <c r="T886" s="80" t="s">
        <v>64</v>
      </c>
      <c r="U886" s="39"/>
    </row>
    <row r="887" spans="3:22" ht="15" x14ac:dyDescent="0.25">
      <c r="C887" s="57" t="s">
        <v>513</v>
      </c>
      <c r="E887" s="58">
        <v>242</v>
      </c>
      <c r="G887" s="57" t="s">
        <v>514</v>
      </c>
      <c r="H887" s="57" t="s">
        <v>0</v>
      </c>
      <c r="I887" s="57">
        <v>169</v>
      </c>
      <c r="J887" s="57" t="s">
        <v>527</v>
      </c>
      <c r="K887" s="57">
        <v>15</v>
      </c>
      <c r="L887" s="39" t="s">
        <v>592</v>
      </c>
      <c r="M887" s="39"/>
      <c r="N887" s="39" t="s">
        <v>653</v>
      </c>
      <c r="P887" s="80" t="s">
        <v>49</v>
      </c>
      <c r="Q887" s="36"/>
      <c r="R887" s="81"/>
      <c r="S887" s="79"/>
      <c r="T887" s="80" t="s">
        <v>64</v>
      </c>
      <c r="U887" s="39"/>
    </row>
    <row r="888" spans="3:22" ht="25.5" x14ac:dyDescent="0.2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5" x14ac:dyDescent="0.25">
      <c r="C889" s="57" t="s">
        <v>513</v>
      </c>
      <c r="E889" s="58">
        <v>243</v>
      </c>
      <c r="G889" s="57" t="s">
        <v>514</v>
      </c>
      <c r="H889" s="57" t="s">
        <v>0</v>
      </c>
      <c r="I889" s="57">
        <v>171</v>
      </c>
      <c r="J889" s="57" t="s">
        <v>528</v>
      </c>
      <c r="K889" s="57">
        <v>1</v>
      </c>
      <c r="L889" s="39" t="s">
        <v>593</v>
      </c>
      <c r="M889" s="39"/>
      <c r="N889" s="39" t="s">
        <v>653</v>
      </c>
      <c r="P889" s="80" t="s">
        <v>49</v>
      </c>
      <c r="Q889" s="36"/>
      <c r="R889" s="81"/>
      <c r="S889" s="79"/>
      <c r="T889" s="80" t="s">
        <v>64</v>
      </c>
      <c r="U889" s="39"/>
    </row>
    <row r="890" spans="3:22" ht="15" x14ac:dyDescent="0.25">
      <c r="C890" s="57" t="s">
        <v>513</v>
      </c>
      <c r="E890" s="58">
        <v>244</v>
      </c>
      <c r="G890" s="57" t="s">
        <v>514</v>
      </c>
      <c r="H890" s="57" t="s">
        <v>0</v>
      </c>
      <c r="I890" s="57">
        <v>171</v>
      </c>
      <c r="J890" s="57" t="s">
        <v>528</v>
      </c>
      <c r="K890" s="57">
        <v>2</v>
      </c>
      <c r="L890" s="39" t="s">
        <v>594</v>
      </c>
      <c r="M890" s="39"/>
      <c r="N890" s="39" t="s">
        <v>652</v>
      </c>
      <c r="P890" s="80" t="s">
        <v>49</v>
      </c>
      <c r="Q890" s="36"/>
      <c r="R890" s="81"/>
      <c r="S890" s="79"/>
      <c r="T890" s="80" t="s">
        <v>64</v>
      </c>
      <c r="U890" s="39"/>
    </row>
    <row r="891" spans="3:22" ht="15" x14ac:dyDescent="0.25">
      <c r="C891" s="57" t="s">
        <v>513</v>
      </c>
      <c r="E891" s="58">
        <v>245</v>
      </c>
      <c r="G891" s="57" t="s">
        <v>514</v>
      </c>
      <c r="H891" s="57" t="s">
        <v>0</v>
      </c>
      <c r="I891" s="57">
        <v>171</v>
      </c>
      <c r="J891" s="57" t="s">
        <v>528</v>
      </c>
      <c r="K891" s="57">
        <v>4</v>
      </c>
      <c r="L891" s="39" t="s">
        <v>595</v>
      </c>
      <c r="M891" s="39"/>
      <c r="N891" s="39" t="s">
        <v>653</v>
      </c>
      <c r="P891" s="80" t="s">
        <v>49</v>
      </c>
      <c r="Q891" s="36"/>
      <c r="R891" s="81"/>
      <c r="S891" s="79"/>
      <c r="T891" s="80" t="s">
        <v>64</v>
      </c>
      <c r="U891" s="39"/>
    </row>
    <row r="892" spans="3:22" ht="25.5" x14ac:dyDescent="0.25">
      <c r="C892" s="57" t="s">
        <v>742</v>
      </c>
      <c r="E892" s="58">
        <v>466</v>
      </c>
      <c r="G892" s="57" t="s">
        <v>743</v>
      </c>
      <c r="H892" s="57" t="s">
        <v>12</v>
      </c>
      <c r="I892" s="57">
        <v>172</v>
      </c>
      <c r="J892" s="57" t="s">
        <v>528</v>
      </c>
      <c r="K892" s="57">
        <v>5</v>
      </c>
      <c r="L892" s="39" t="s">
        <v>969</v>
      </c>
      <c r="M892" s="39"/>
      <c r="N892" s="39" t="s">
        <v>811</v>
      </c>
      <c r="P892" s="57" t="s">
        <v>52</v>
      </c>
      <c r="Q892" s="39" t="s">
        <v>1814</v>
      </c>
      <c r="R892" s="70" t="s">
        <v>1643</v>
      </c>
      <c r="T892" s="57" t="s">
        <v>67</v>
      </c>
      <c r="U892" s="63" t="s">
        <v>1771</v>
      </c>
    </row>
    <row r="893" spans="3:22" ht="139.15" customHeight="1" x14ac:dyDescent="0.25">
      <c r="C893" s="57" t="s">
        <v>1365</v>
      </c>
      <c r="E893" s="58">
        <v>880</v>
      </c>
      <c r="G893" s="57" t="s">
        <v>514</v>
      </c>
      <c r="H893" s="57" t="s">
        <v>12</v>
      </c>
      <c r="I893" s="57">
        <v>172</v>
      </c>
      <c r="J893" s="57" t="s">
        <v>529</v>
      </c>
      <c r="K893" s="57">
        <v>9</v>
      </c>
      <c r="L893" s="39" t="s">
        <v>1560</v>
      </c>
      <c r="M893" s="39"/>
      <c r="P893" s="57" t="s">
        <v>50</v>
      </c>
      <c r="Q893" s="39" t="s">
        <v>1814</v>
      </c>
      <c r="R893" s="70" t="s">
        <v>1643</v>
      </c>
      <c r="T893" s="57" t="s">
        <v>65</v>
      </c>
      <c r="U893" s="63" t="s">
        <v>1771</v>
      </c>
    </row>
    <row r="894" spans="3:22" ht="38.25" x14ac:dyDescent="0.25">
      <c r="C894" s="57" t="s">
        <v>513</v>
      </c>
      <c r="E894" s="58">
        <v>246</v>
      </c>
      <c r="G894" s="57" t="s">
        <v>514</v>
      </c>
      <c r="H894" s="57" t="s">
        <v>0</v>
      </c>
      <c r="I894" s="57">
        <v>172</v>
      </c>
      <c r="J894" s="57" t="s">
        <v>529</v>
      </c>
      <c r="K894" s="57">
        <v>12</v>
      </c>
      <c r="L894" s="39" t="s">
        <v>596</v>
      </c>
      <c r="M894" s="39"/>
      <c r="N894" s="39" t="s">
        <v>654</v>
      </c>
      <c r="P894" s="80" t="s">
        <v>49</v>
      </c>
      <c r="Q894" s="36"/>
      <c r="R894" s="81"/>
      <c r="S894" s="79"/>
      <c r="T894" s="80" t="s">
        <v>64</v>
      </c>
      <c r="U894" s="39"/>
    </row>
    <row r="895" spans="3:22" ht="25.5" x14ac:dyDescent="0.25">
      <c r="C895" s="57" t="s">
        <v>513</v>
      </c>
      <c r="E895" s="58">
        <v>247</v>
      </c>
      <c r="G895" s="57" t="s">
        <v>514</v>
      </c>
      <c r="H895" s="57" t="s">
        <v>0</v>
      </c>
      <c r="I895" s="57">
        <v>172</v>
      </c>
      <c r="J895" s="57" t="s">
        <v>529</v>
      </c>
      <c r="K895" s="57">
        <v>15</v>
      </c>
      <c r="L895" s="39" t="s">
        <v>597</v>
      </c>
      <c r="M895" s="39"/>
      <c r="N895" s="39" t="s">
        <v>655</v>
      </c>
      <c r="P895" s="80" t="s">
        <v>49</v>
      </c>
      <c r="Q895" s="36"/>
      <c r="R895" s="81"/>
      <c r="S895" s="79"/>
      <c r="T895" s="80" t="s">
        <v>64</v>
      </c>
      <c r="U895" s="39"/>
    </row>
    <row r="896" spans="3:22" ht="38.25" x14ac:dyDescent="0.25">
      <c r="C896" s="57" t="s">
        <v>1567</v>
      </c>
      <c r="E896" s="58">
        <v>892</v>
      </c>
      <c r="G896" s="57" t="s">
        <v>743</v>
      </c>
      <c r="H896" s="57" t="s">
        <v>0</v>
      </c>
      <c r="I896" s="57">
        <v>173</v>
      </c>
      <c r="J896" s="57" t="s">
        <v>529</v>
      </c>
      <c r="L896" s="39" t="s">
        <v>1580</v>
      </c>
      <c r="M896" s="39"/>
      <c r="N896" s="39" t="s">
        <v>31</v>
      </c>
      <c r="P896" s="80" t="s">
        <v>49</v>
      </c>
      <c r="R896" s="39"/>
      <c r="S896" s="39"/>
      <c r="T896" s="39" t="s">
        <v>64</v>
      </c>
      <c r="U896" s="39"/>
      <c r="V896" s="39"/>
    </row>
    <row r="897" spans="3:22" ht="25.5" x14ac:dyDescent="0.25">
      <c r="C897" s="57" t="s">
        <v>742</v>
      </c>
      <c r="E897" s="58">
        <v>467</v>
      </c>
      <c r="G897" s="57" t="s">
        <v>743</v>
      </c>
      <c r="H897" s="57" t="s">
        <v>12</v>
      </c>
      <c r="I897" s="57">
        <v>174</v>
      </c>
      <c r="J897" s="57" t="s">
        <v>530</v>
      </c>
      <c r="K897" s="57">
        <v>5</v>
      </c>
      <c r="L897" s="39" t="s">
        <v>970</v>
      </c>
      <c r="M897" s="39"/>
      <c r="N897" s="39" t="s">
        <v>811</v>
      </c>
      <c r="P897" s="57" t="s">
        <v>52</v>
      </c>
      <c r="Q897" s="39" t="s">
        <v>1814</v>
      </c>
      <c r="R897" s="70" t="s">
        <v>1643</v>
      </c>
      <c r="T897" s="57" t="s">
        <v>67</v>
      </c>
      <c r="U897" s="63" t="s">
        <v>1771</v>
      </c>
    </row>
    <row r="898" spans="3:22" ht="12.75" customHeight="1" x14ac:dyDescent="0.25">
      <c r="C898" s="57" t="s">
        <v>513</v>
      </c>
      <c r="E898" s="58">
        <v>248</v>
      </c>
      <c r="G898" s="57" t="s">
        <v>514</v>
      </c>
      <c r="H898" s="57" t="s">
        <v>0</v>
      </c>
      <c r="I898" s="57">
        <v>174</v>
      </c>
      <c r="J898" s="57" t="s">
        <v>530</v>
      </c>
      <c r="K898" s="57">
        <v>11</v>
      </c>
      <c r="L898" s="39" t="s">
        <v>598</v>
      </c>
      <c r="M898" s="39"/>
      <c r="N898" s="39" t="s">
        <v>654</v>
      </c>
      <c r="P898" s="80" t="s">
        <v>49</v>
      </c>
      <c r="Q898" s="36"/>
      <c r="R898" s="81"/>
      <c r="S898" s="79"/>
      <c r="T898" s="80" t="s">
        <v>64</v>
      </c>
      <c r="U898" s="39"/>
    </row>
    <row r="899" spans="3:22" ht="25.5" x14ac:dyDescent="0.25">
      <c r="C899" s="57" t="s">
        <v>513</v>
      </c>
      <c r="E899" s="58">
        <v>249</v>
      </c>
      <c r="G899" s="57" t="s">
        <v>514</v>
      </c>
      <c r="H899" s="57" t="s">
        <v>0</v>
      </c>
      <c r="I899" s="57">
        <v>174</v>
      </c>
      <c r="J899" s="57" t="s">
        <v>530</v>
      </c>
      <c r="K899" s="57">
        <v>14</v>
      </c>
      <c r="L899" s="39" t="s">
        <v>599</v>
      </c>
      <c r="M899" s="39"/>
      <c r="N899" s="39" t="s">
        <v>656</v>
      </c>
      <c r="P899" s="80" t="s">
        <v>49</v>
      </c>
      <c r="Q899" s="36"/>
      <c r="R899" s="81"/>
      <c r="S899" s="79"/>
      <c r="T899" s="80" t="s">
        <v>64</v>
      </c>
      <c r="U899" s="39"/>
    </row>
    <row r="900" spans="3:22" ht="25.5" x14ac:dyDescent="0.25">
      <c r="C900" s="57" t="s">
        <v>742</v>
      </c>
      <c r="E900" s="58">
        <v>468</v>
      </c>
      <c r="G900" s="57" t="s">
        <v>743</v>
      </c>
      <c r="H900" s="57" t="s">
        <v>12</v>
      </c>
      <c r="I900" s="57">
        <v>175</v>
      </c>
      <c r="J900" s="57" t="s">
        <v>806</v>
      </c>
      <c r="K900" s="57">
        <v>12</v>
      </c>
      <c r="L900" s="39" t="s">
        <v>971</v>
      </c>
      <c r="M900" s="39"/>
      <c r="N900" s="39" t="s">
        <v>811</v>
      </c>
      <c r="P900" s="57" t="s">
        <v>52</v>
      </c>
      <c r="Q900" s="39" t="s">
        <v>1814</v>
      </c>
      <c r="R900" s="70" t="s">
        <v>1643</v>
      </c>
      <c r="T900" s="57" t="s">
        <v>67</v>
      </c>
      <c r="U900" s="63" t="s">
        <v>1771</v>
      </c>
    </row>
    <row r="901" spans="3:22" ht="12.75" customHeight="1" x14ac:dyDescent="0.25">
      <c r="C901" s="57" t="s">
        <v>1567</v>
      </c>
      <c r="E901" s="58">
        <v>893</v>
      </c>
      <c r="G901" s="57" t="s">
        <v>743</v>
      </c>
      <c r="H901" s="57" t="s">
        <v>0</v>
      </c>
      <c r="I901" s="57">
        <v>175</v>
      </c>
      <c r="J901" s="57" t="s">
        <v>530</v>
      </c>
      <c r="L901" s="39" t="s">
        <v>1581</v>
      </c>
      <c r="M901" s="39"/>
      <c r="N901" s="39" t="s">
        <v>31</v>
      </c>
      <c r="P901" s="80" t="s">
        <v>49</v>
      </c>
      <c r="R901" s="70"/>
      <c r="T901" s="57" t="s">
        <v>64</v>
      </c>
      <c r="U901" s="39"/>
    </row>
    <row r="902" spans="3:22" x14ac:dyDescent="0.25">
      <c r="C902" s="57" t="s">
        <v>986</v>
      </c>
      <c r="E902" s="58">
        <v>526</v>
      </c>
      <c r="G902" s="57" t="s">
        <v>987</v>
      </c>
      <c r="H902" s="57" t="s">
        <v>0</v>
      </c>
      <c r="I902" s="57">
        <v>178</v>
      </c>
      <c r="J902" s="57" t="s">
        <v>807</v>
      </c>
      <c r="K902" s="57">
        <v>27</v>
      </c>
      <c r="L902" s="39" t="s">
        <v>1072</v>
      </c>
      <c r="M902" s="39"/>
      <c r="N902" s="39" t="s">
        <v>1030</v>
      </c>
      <c r="P902" s="80" t="s">
        <v>49</v>
      </c>
      <c r="R902" s="70"/>
      <c r="T902" s="57" t="s">
        <v>64</v>
      </c>
      <c r="U902" s="39"/>
    </row>
    <row r="903" spans="3:22" ht="38.25" x14ac:dyDescent="0.2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2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ht="25.5" x14ac:dyDescent="0.25">
      <c r="C905" s="57" t="s">
        <v>47</v>
      </c>
      <c r="E905" s="58">
        <v>293</v>
      </c>
      <c r="G905" s="57" t="s">
        <v>710</v>
      </c>
      <c r="H905" s="57" t="s">
        <v>12</v>
      </c>
      <c r="I905" s="57">
        <v>179</v>
      </c>
      <c r="J905" s="57" t="s">
        <v>711</v>
      </c>
      <c r="K905" s="57">
        <v>6</v>
      </c>
      <c r="L905" s="39" t="s">
        <v>734</v>
      </c>
      <c r="M905" s="39"/>
      <c r="N905" s="39" t="s">
        <v>31</v>
      </c>
      <c r="P905" s="57" t="s">
        <v>52</v>
      </c>
      <c r="Q905" s="39" t="s">
        <v>1814</v>
      </c>
      <c r="R905" s="70" t="s">
        <v>1643</v>
      </c>
      <c r="T905" s="57" t="s">
        <v>67</v>
      </c>
      <c r="U905" s="63" t="s">
        <v>1771</v>
      </c>
    </row>
    <row r="906" spans="3:22" ht="89.25" x14ac:dyDescent="0.2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2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5" x14ac:dyDescent="0.25">
      <c r="C908" s="57" t="s">
        <v>513</v>
      </c>
      <c r="E908" s="58">
        <v>250</v>
      </c>
      <c r="G908" s="57" t="s">
        <v>514</v>
      </c>
      <c r="H908" s="57" t="s">
        <v>0</v>
      </c>
      <c r="I908" s="57">
        <v>181</v>
      </c>
      <c r="J908" s="57" t="s">
        <v>16</v>
      </c>
      <c r="K908" s="57">
        <v>19</v>
      </c>
      <c r="L908" s="39" t="s">
        <v>600</v>
      </c>
      <c r="M908" s="39"/>
      <c r="N908" s="39" t="s">
        <v>657</v>
      </c>
      <c r="P908" s="80" t="s">
        <v>49</v>
      </c>
      <c r="Q908" s="36"/>
      <c r="R908" s="81"/>
      <c r="S908" s="79"/>
      <c r="T908" s="80" t="s">
        <v>64</v>
      </c>
      <c r="U908" s="39"/>
    </row>
    <row r="909" spans="3:22" ht="38.25" x14ac:dyDescent="0.25">
      <c r="C909" s="57" t="s">
        <v>39</v>
      </c>
      <c r="E909" s="58">
        <v>119</v>
      </c>
      <c r="G909" s="57" t="s">
        <v>40</v>
      </c>
      <c r="H909" s="57" t="s">
        <v>12</v>
      </c>
      <c r="I909" s="57">
        <v>183</v>
      </c>
      <c r="J909" s="57">
        <v>33.1</v>
      </c>
      <c r="K909" s="57">
        <v>5</v>
      </c>
      <c r="L909" s="39" t="s">
        <v>366</v>
      </c>
      <c r="M909" s="39"/>
      <c r="N909" s="39" t="s">
        <v>367</v>
      </c>
      <c r="P909" s="57" t="s">
        <v>50</v>
      </c>
      <c r="Q909" s="39" t="s">
        <v>1738</v>
      </c>
      <c r="R909" s="70" t="s">
        <v>1645</v>
      </c>
      <c r="T909" s="57" t="s">
        <v>65</v>
      </c>
      <c r="U909" s="39"/>
    </row>
    <row r="910" spans="3:22" x14ac:dyDescent="0.25">
      <c r="C910" s="57" t="s">
        <v>742</v>
      </c>
      <c r="E910" s="58">
        <v>470</v>
      </c>
      <c r="G910" s="57" t="s">
        <v>743</v>
      </c>
      <c r="H910" s="57" t="s">
        <v>0</v>
      </c>
      <c r="I910" s="57">
        <v>184</v>
      </c>
      <c r="J910" s="57" t="s">
        <v>808</v>
      </c>
      <c r="K910" s="57">
        <v>10</v>
      </c>
      <c r="L910" s="39" t="s">
        <v>954</v>
      </c>
      <c r="M910" s="39"/>
      <c r="N910" s="39" t="s">
        <v>811</v>
      </c>
      <c r="R910" s="70"/>
      <c r="T910" s="57" t="s">
        <v>69</v>
      </c>
      <c r="U910" s="39" t="s">
        <v>1760</v>
      </c>
      <c r="V910" s="57" t="s">
        <v>51</v>
      </c>
    </row>
    <row r="911" spans="3:22" ht="25.5" customHeight="1" x14ac:dyDescent="0.25">
      <c r="C911" s="57" t="s">
        <v>259</v>
      </c>
      <c r="E911" s="58">
        <v>69</v>
      </c>
      <c r="G911" s="57" t="s">
        <v>260</v>
      </c>
      <c r="H911" s="57" t="s">
        <v>12</v>
      </c>
      <c r="I911" s="57">
        <v>185</v>
      </c>
      <c r="J911" s="57" t="s">
        <v>261</v>
      </c>
      <c r="K911" s="57">
        <v>11</v>
      </c>
      <c r="L911" s="39" t="s">
        <v>263</v>
      </c>
      <c r="M911" s="39"/>
      <c r="N911" s="39" t="s">
        <v>264</v>
      </c>
      <c r="P911" s="80" t="s">
        <v>49</v>
      </c>
      <c r="Q911" s="39" t="s">
        <v>1738</v>
      </c>
      <c r="R911" s="70" t="s">
        <v>1645</v>
      </c>
      <c r="T911" s="57" t="s">
        <v>64</v>
      </c>
      <c r="U911" s="39"/>
    </row>
    <row r="912" spans="3:22" ht="25.5" x14ac:dyDescent="0.25">
      <c r="C912" s="57" t="s">
        <v>742</v>
      </c>
      <c r="E912" s="58">
        <v>471</v>
      </c>
      <c r="G912" s="57" t="s">
        <v>743</v>
      </c>
      <c r="H912" s="57" t="s">
        <v>12</v>
      </c>
      <c r="I912" s="57">
        <v>185</v>
      </c>
      <c r="J912" s="57" t="s">
        <v>261</v>
      </c>
      <c r="K912" s="57">
        <v>12</v>
      </c>
      <c r="L912" s="39" t="s">
        <v>972</v>
      </c>
      <c r="M912" s="39"/>
      <c r="N912" s="39" t="s">
        <v>811</v>
      </c>
      <c r="P912" s="57" t="s">
        <v>52</v>
      </c>
      <c r="Q912" s="39" t="s">
        <v>1738</v>
      </c>
      <c r="R912" s="70" t="s">
        <v>1645</v>
      </c>
      <c r="T912" s="57" t="s">
        <v>64</v>
      </c>
      <c r="U912" s="39"/>
    </row>
    <row r="913" spans="3:22" ht="51" customHeight="1" x14ac:dyDescent="0.2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2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5" x14ac:dyDescent="0.25">
      <c r="C915" s="57" t="s">
        <v>742</v>
      </c>
      <c r="E915" s="58">
        <v>473</v>
      </c>
      <c r="G915" s="57" t="s">
        <v>743</v>
      </c>
      <c r="H915" s="57" t="s">
        <v>12</v>
      </c>
      <c r="I915" s="57">
        <v>189</v>
      </c>
      <c r="J915" s="57" t="s">
        <v>17</v>
      </c>
      <c r="K915" s="57">
        <v>18</v>
      </c>
      <c r="L915" s="39" t="s">
        <v>974</v>
      </c>
      <c r="M915" s="39"/>
      <c r="N915" s="39" t="s">
        <v>811</v>
      </c>
      <c r="P915" s="57" t="s">
        <v>50</v>
      </c>
      <c r="Q915" s="39" t="s">
        <v>1738</v>
      </c>
      <c r="R915" s="70" t="s">
        <v>1645</v>
      </c>
      <c r="T915" s="57" t="s">
        <v>65</v>
      </c>
      <c r="U915" s="39"/>
    </row>
    <row r="916" spans="3:22" ht="25.5" customHeight="1" x14ac:dyDescent="0.2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5" x14ac:dyDescent="0.25">
      <c r="C917" s="57" t="s">
        <v>513</v>
      </c>
      <c r="D917" s="58"/>
      <c r="E917" s="58">
        <v>251</v>
      </c>
      <c r="F917" s="58"/>
      <c r="G917" s="57" t="s">
        <v>514</v>
      </c>
      <c r="H917" s="57" t="s">
        <v>12</v>
      </c>
      <c r="I917" s="57">
        <v>190</v>
      </c>
      <c r="J917" s="59" t="s">
        <v>531</v>
      </c>
      <c r="K917" s="57">
        <v>9</v>
      </c>
      <c r="L917" s="39" t="s">
        <v>601</v>
      </c>
      <c r="M917" s="39"/>
      <c r="N917" s="39" t="s">
        <v>658</v>
      </c>
      <c r="P917" s="80" t="s">
        <v>49</v>
      </c>
      <c r="Q917" s="39" t="s">
        <v>1738</v>
      </c>
      <c r="R917" s="70" t="s">
        <v>1645</v>
      </c>
      <c r="T917" s="57" t="s">
        <v>64</v>
      </c>
      <c r="U917" s="39"/>
    </row>
    <row r="918" spans="3:22" ht="25.5" x14ac:dyDescent="0.25">
      <c r="C918" s="57" t="s">
        <v>742</v>
      </c>
      <c r="E918" s="58">
        <v>474</v>
      </c>
      <c r="G918" s="57" t="s">
        <v>743</v>
      </c>
      <c r="H918" s="57" t="s">
        <v>12</v>
      </c>
      <c r="I918" s="57">
        <v>192</v>
      </c>
      <c r="J918" s="57" t="s">
        <v>810</v>
      </c>
      <c r="K918" s="57">
        <v>5</v>
      </c>
      <c r="L918" s="39" t="s">
        <v>975</v>
      </c>
      <c r="M918" s="39"/>
      <c r="N918" s="39" t="s">
        <v>811</v>
      </c>
      <c r="P918" s="57" t="s">
        <v>52</v>
      </c>
      <c r="Q918" s="39" t="s">
        <v>1814</v>
      </c>
      <c r="R918" s="72" t="s">
        <v>1646</v>
      </c>
      <c r="T918" s="57" t="s">
        <v>67</v>
      </c>
      <c r="U918" s="63" t="s">
        <v>1771</v>
      </c>
    </row>
    <row r="919" spans="3:22" x14ac:dyDescent="0.2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5" x14ac:dyDescent="0.2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2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1756</v>
      </c>
      <c r="V921" s="57" t="s">
        <v>56</v>
      </c>
    </row>
    <row r="922" spans="3:22" ht="25.5" x14ac:dyDescent="0.25">
      <c r="C922" s="58" t="s">
        <v>48</v>
      </c>
      <c r="D922" s="58"/>
      <c r="E922" s="58">
        <v>62</v>
      </c>
      <c r="F922" s="58"/>
      <c r="G922" s="58" t="s">
        <v>27</v>
      </c>
      <c r="H922" s="58" t="s">
        <v>12</v>
      </c>
      <c r="I922" s="58" t="s">
        <v>235</v>
      </c>
      <c r="J922" s="62" t="s">
        <v>111</v>
      </c>
      <c r="K922" s="58" t="s">
        <v>236</v>
      </c>
      <c r="L922" s="39" t="s">
        <v>237</v>
      </c>
      <c r="M922" s="39"/>
      <c r="N922" s="39" t="s">
        <v>238</v>
      </c>
      <c r="O922" s="45"/>
      <c r="Q922" s="39" t="s">
        <v>1759</v>
      </c>
      <c r="R922" s="70"/>
      <c r="T922" s="57" t="s">
        <v>69</v>
      </c>
      <c r="U922" s="39" t="s">
        <v>1761</v>
      </c>
      <c r="V922" s="57" t="s">
        <v>56</v>
      </c>
    </row>
    <row r="923" spans="3:22" ht="38.25" x14ac:dyDescent="0.25">
      <c r="C923" s="57" t="s">
        <v>48</v>
      </c>
      <c r="D923" s="58"/>
      <c r="E923" s="58">
        <v>63</v>
      </c>
      <c r="F923" s="58"/>
      <c r="G923" s="57" t="s">
        <v>27</v>
      </c>
      <c r="H923" s="57" t="s">
        <v>12</v>
      </c>
      <c r="I923" s="57" t="s">
        <v>235</v>
      </c>
      <c r="J923" s="59" t="s">
        <v>111</v>
      </c>
      <c r="K923" s="57" t="s">
        <v>239</v>
      </c>
      <c r="L923" s="39" t="s">
        <v>240</v>
      </c>
      <c r="M923" s="39"/>
      <c r="N923" s="39" t="s">
        <v>241</v>
      </c>
      <c r="Q923" s="39" t="s">
        <v>1759</v>
      </c>
      <c r="R923" s="70" t="s">
        <v>1629</v>
      </c>
      <c r="T923" s="80" t="s">
        <v>69</v>
      </c>
      <c r="U923" s="79" t="s">
        <v>1703</v>
      </c>
      <c r="V923" s="57" t="s">
        <v>56</v>
      </c>
    </row>
    <row r="924" spans="3:22" ht="25.5" x14ac:dyDescent="0.2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2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ht="25.5" x14ac:dyDescent="0.25">
      <c r="C926" s="57" t="s">
        <v>986</v>
      </c>
      <c r="E926" s="58">
        <v>528</v>
      </c>
      <c r="G926" s="57" t="s">
        <v>987</v>
      </c>
      <c r="H926" s="57" t="s">
        <v>0</v>
      </c>
      <c r="J926" s="57" t="s">
        <v>996</v>
      </c>
      <c r="L926" s="39" t="s">
        <v>1074</v>
      </c>
      <c r="M926" s="39"/>
      <c r="N926" s="39" t="s">
        <v>1032</v>
      </c>
      <c r="R926" s="70"/>
      <c r="T926" s="57" t="s">
        <v>69</v>
      </c>
      <c r="U926" s="39"/>
      <c r="V926" s="57" t="s">
        <v>51</v>
      </c>
    </row>
    <row r="927" spans="3:22" ht="38.25" x14ac:dyDescent="0.2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workbookViewId="0">
      <selection activeCell="I34" sqref="I34"/>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2" t="s">
        <v>57</v>
      </c>
      <c r="C2" s="83"/>
      <c r="D2" s="83"/>
      <c r="E2" s="83"/>
      <c r="F2" s="83"/>
      <c r="G2" s="83"/>
      <c r="H2" s="91"/>
      <c r="I2" s="92"/>
      <c r="J2" s="5"/>
      <c r="K2" s="82" t="s">
        <v>58</v>
      </c>
      <c r="L2" s="83"/>
      <c r="M2" s="83"/>
      <c r="N2" s="83"/>
      <c r="O2" s="83"/>
      <c r="P2" s="83"/>
      <c r="Q2" s="83"/>
      <c r="R2" s="83"/>
      <c r="S2" s="84"/>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514</v>
      </c>
      <c r="D5" s="14">
        <f>COUNTA(Comments!P:P)-1</f>
        <v>412</v>
      </c>
      <c r="E5" s="13">
        <f>COUNTIF(Comments!P:P,"Rejected")</f>
        <v>26</v>
      </c>
      <c r="F5" s="13">
        <f>COUNTIF(Comments!P:P,"Accepted")</f>
        <v>231</v>
      </c>
      <c r="G5" s="13">
        <f>COUNTIF(Comments!P:P,"Revised")</f>
        <v>155</v>
      </c>
      <c r="H5" s="15">
        <f>COUNTA(Comments!V:V)-1</f>
        <v>515</v>
      </c>
      <c r="I5" s="15">
        <f>B5-D5-H5</f>
        <v>-1</v>
      </c>
      <c r="J5" s="8"/>
      <c r="K5" s="15">
        <f>COUNTIF(Comments!T:T,K4)</f>
        <v>376</v>
      </c>
      <c r="L5" s="15">
        <f>COUNTIF(Comments!T:T,L4)</f>
        <v>26</v>
      </c>
      <c r="M5" s="8"/>
      <c r="N5" s="15">
        <f>COUNTIF(Comments!T:T,N4)</f>
        <v>0</v>
      </c>
      <c r="O5" s="15">
        <f>COUNTIF(Comments!T:T,O4)</f>
        <v>10</v>
      </c>
      <c r="P5" s="15">
        <f>COUNTIF(Comments!T:T,P4)</f>
        <v>0</v>
      </c>
      <c r="Q5" s="15">
        <f>COUNTIF(Comments!T:T,Q4)</f>
        <v>514</v>
      </c>
      <c r="S5" s="15">
        <f>B5-(COUNTA(Comments!T:T)-1)</f>
        <v>0</v>
      </c>
    </row>
    <row r="6" spans="1:20" ht="13.5" customHeight="1" thickBot="1" x14ac:dyDescent="0.3"/>
    <row r="7" spans="1:20" ht="21.75" customHeight="1" thickBot="1" x14ac:dyDescent="0.3">
      <c r="B7" s="8"/>
      <c r="C7" s="8"/>
      <c r="D7" s="16" t="str">
        <f>IF(D5=E7,"Okay","MIS-MATCHED")</f>
        <v>Okay</v>
      </c>
      <c r="E7" s="85">
        <f>E5+F5+G5</f>
        <v>412</v>
      </c>
      <c r="F7" s="86"/>
      <c r="G7" s="87"/>
      <c r="H7" s="8"/>
      <c r="I7" s="8"/>
      <c r="J7" s="8"/>
      <c r="K7" s="17">
        <f>SUM(K5:L5)</f>
        <v>402</v>
      </c>
      <c r="L7" s="18" t="s">
        <v>71</v>
      </c>
      <c r="M7" s="8"/>
    </row>
    <row r="8" spans="1:20" ht="13.5" thickBot="1" x14ac:dyDescent="0.3">
      <c r="B8" s="8"/>
      <c r="C8" s="8"/>
      <c r="D8" s="16"/>
      <c r="J8" s="8"/>
      <c r="M8" s="16"/>
    </row>
    <row r="9" spans="1:20" ht="34.5" customHeight="1" thickBot="1" x14ac:dyDescent="0.3">
      <c r="B9" s="16"/>
      <c r="C9" s="16"/>
      <c r="D9" s="19">
        <f t="shared" ref="D9:I9" si="0">D5/$B5</f>
        <v>0.44492440604751621</v>
      </c>
      <c r="E9" s="27">
        <f t="shared" si="0"/>
        <v>2.8077753779697623E-2</v>
      </c>
      <c r="F9" s="27">
        <f t="shared" si="0"/>
        <v>0.24946004319654427</v>
      </c>
      <c r="G9" s="27">
        <f t="shared" si="0"/>
        <v>0.16738660907127431</v>
      </c>
      <c r="H9" s="27">
        <f t="shared" si="0"/>
        <v>0.55615550755939525</v>
      </c>
      <c r="I9" s="27">
        <f t="shared" si="0"/>
        <v>-1.0799136069114472E-3</v>
      </c>
      <c r="J9" s="16"/>
      <c r="K9" s="20">
        <f>K7/$B$5</f>
        <v>0.43412526997840173</v>
      </c>
      <c r="L9" s="21" t="s">
        <v>72</v>
      </c>
      <c r="N9" s="22">
        <f>N5/$B$5</f>
        <v>0</v>
      </c>
      <c r="O9" s="22">
        <f>O5/$B$5</f>
        <v>1.079913606911447E-2</v>
      </c>
      <c r="P9" s="22">
        <f>P5/$B$5</f>
        <v>0</v>
      </c>
      <c r="Q9" s="22">
        <f>Q5/$B$5</f>
        <v>0.55507559395248385</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88">
        <f>K9+SUM(N9:Q9)</f>
        <v>1</v>
      </c>
      <c r="L11" s="89"/>
      <c r="M11" s="89"/>
      <c r="N11" s="89"/>
      <c r="O11" s="89"/>
      <c r="P11" s="89"/>
      <c r="Q11" s="90"/>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93" t="s">
        <v>80</v>
      </c>
      <c r="C19" s="94"/>
      <c r="D19" s="94"/>
      <c r="E19" s="94"/>
      <c r="F19" s="94"/>
      <c r="G19" s="94"/>
      <c r="H19" s="95"/>
      <c r="I19" s="95"/>
      <c r="J19" s="95"/>
      <c r="K19" s="95"/>
      <c r="L19" s="95"/>
      <c r="M19" s="95"/>
      <c r="N19" s="95"/>
      <c r="O19" s="95"/>
      <c r="P19" s="95"/>
      <c r="Q19" s="96"/>
      <c r="R19" s="96"/>
      <c r="S19" s="96"/>
      <c r="T19" s="96"/>
    </row>
    <row r="20" spans="2:23" ht="13.5" thickBot="1" x14ac:dyDescent="0.3">
      <c r="C20" s="25"/>
      <c r="D20" s="16"/>
    </row>
    <row r="21" spans="2:23" s="16" customFormat="1" ht="24" customHeight="1" thickBot="1" x14ac:dyDescent="0.3">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3">
      <c r="B22" s="29">
        <f>COUNTIF(Comments!V:V,B21)</f>
        <v>32</v>
      </c>
      <c r="C22" s="29">
        <f>COUNTIF(Comments!V:V,C21)</f>
        <v>173</v>
      </c>
      <c r="D22" s="29">
        <f>COUNTIF(Comments!V:V,D21)</f>
        <v>12</v>
      </c>
      <c r="E22" s="29">
        <f>COUNTIF(Comments!V:V,E21)</f>
        <v>3</v>
      </c>
      <c r="F22" s="29">
        <f>COUNTIF(Comments!V:V,F21)</f>
        <v>5</v>
      </c>
      <c r="G22" s="29">
        <f>COUNTIF(Comments!V:V,G21)</f>
        <v>9</v>
      </c>
      <c r="H22" s="29">
        <f>COUNTIF(Comments!V:V,H21)</f>
        <v>18</v>
      </c>
      <c r="I22" s="29">
        <f>COUNTIF(Comments!V:V,I21)</f>
        <v>6</v>
      </c>
      <c r="J22" s="29">
        <f>COUNTIF(Comments!V:V,J21)</f>
        <v>14</v>
      </c>
      <c r="K22" s="29">
        <f>COUNTIF(Comments!V:V,K21)</f>
        <v>38</v>
      </c>
      <c r="L22" s="29">
        <f>COUNTIF(Comments!V:V,L21)</f>
        <v>6</v>
      </c>
      <c r="M22" s="29"/>
      <c r="N22" s="29">
        <f>COUNTIF(Comments!V:V,N21)</f>
        <v>71</v>
      </c>
      <c r="O22" s="29">
        <f>COUNTIF(Comments!V:V,O21)</f>
        <v>26</v>
      </c>
      <c r="P22" s="29">
        <f>COUNTIF(Comments!V:V,P21)</f>
        <v>2</v>
      </c>
      <c r="Q22" s="29">
        <f>COUNTIF(Comments!V:V,Q21)</f>
        <v>10</v>
      </c>
      <c r="R22" s="29"/>
      <c r="S22" s="29">
        <f>COUNTIF(Comments!V:V,S21)</f>
        <v>10</v>
      </c>
      <c r="T22" s="29">
        <f>COUNTIF(Comments!V:V,T21)</f>
        <v>65</v>
      </c>
      <c r="V22" s="29">
        <f>COUNTIF(Comments!V:V,V21)</f>
        <v>0</v>
      </c>
      <c r="W22" s="29">
        <f>SUM(B22:V22)</f>
        <v>500</v>
      </c>
    </row>
    <row r="406" spans="21:21" x14ac:dyDescent="0.25">
      <c r="U406" s="4" t="s">
        <v>1817</v>
      </c>
    </row>
    <row r="491" spans="21:21" x14ac:dyDescent="0.25">
      <c r="U491" s="4" t="s">
        <v>1818</v>
      </c>
    </row>
    <row r="493" spans="21:21" x14ac:dyDescent="0.25">
      <c r="U493" s="4" t="s">
        <v>1819</v>
      </c>
    </row>
    <row r="497" spans="21:21" x14ac:dyDescent="0.25">
      <c r="U497" s="4" t="s">
        <v>1820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I34" sqref="I34"/>
    </sheetView>
  </sheetViews>
  <sheetFormatPr defaultRowHeight="15" x14ac:dyDescent="0.25"/>
  <cols>
    <col min="1" max="19" width="15.7109375" style="78" customWidth="1"/>
    <col min="20" max="20" width="14.5703125" style="78" customWidth="1"/>
    <col min="21" max="21" width="15.7109375" style="78" customWidth="1"/>
    <col min="22" max="22" width="9.140625" style="76"/>
  </cols>
  <sheetData>
    <row r="1" spans="1:23" ht="45" x14ac:dyDescent="0.2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2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2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2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2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25">
      <c r="E6" s="78" t="s">
        <v>1695</v>
      </c>
      <c r="F6" s="78" t="s">
        <v>43</v>
      </c>
      <c r="S6" s="78" t="s">
        <v>46</v>
      </c>
    </row>
    <row r="7" spans="1:23" x14ac:dyDescent="0.25">
      <c r="F7" s="78" t="s">
        <v>1696</v>
      </c>
    </row>
    <row r="8" spans="1:23" x14ac:dyDescent="0.25">
      <c r="F8" s="78" t="s">
        <v>1697</v>
      </c>
    </row>
    <row r="406" spans="21:21" ht="180" x14ac:dyDescent="0.25">
      <c r="U406" s="78" t="s">
        <v>1817</v>
      </c>
    </row>
    <row r="491" spans="21:21" ht="150" x14ac:dyDescent="0.25">
      <c r="U491" s="78" t="s">
        <v>1818</v>
      </c>
    </row>
    <row r="493" spans="21:21" ht="150" x14ac:dyDescent="0.25">
      <c r="U493" s="78" t="s">
        <v>1819</v>
      </c>
    </row>
    <row r="497" spans="21:21" ht="150" x14ac:dyDescent="0.25">
      <c r="U497" s="78" t="s">
        <v>1820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K4" sqref="K4:AF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32" width="10.7109375" style="31" customWidth="1"/>
    <col min="33" max="33" width="11.140625" style="30" bestFit="1" customWidth="1"/>
  </cols>
  <sheetData>
    <row r="1" spans="1:34" x14ac:dyDescent="0.2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25">
      <c r="B2" s="98">
        <f>COUNTIF(Comments!P:P,"Accepted")</f>
        <v>231</v>
      </c>
      <c r="C2" s="98"/>
      <c r="D2" s="100"/>
      <c r="E2" s="99">
        <f>COUNTIF(Comments!P:P,"Rejected")</f>
        <v>26</v>
      </c>
      <c r="F2" s="100"/>
      <c r="G2" s="98">
        <f>COUNTIF(Comments!P:P,"Revised")</f>
        <v>155</v>
      </c>
      <c r="H2" s="98"/>
      <c r="I2" s="98"/>
      <c r="J2" s="99">
        <v>514</v>
      </c>
      <c r="K2" s="98"/>
      <c r="L2" s="98"/>
      <c r="M2" s="98"/>
      <c r="N2" s="98"/>
      <c r="O2" s="98"/>
      <c r="P2" s="98"/>
      <c r="Q2" s="98"/>
      <c r="R2" s="98"/>
      <c r="S2" s="98"/>
      <c r="T2" s="98"/>
      <c r="U2" s="98"/>
      <c r="V2" s="98"/>
      <c r="W2" s="98"/>
      <c r="X2" s="98"/>
      <c r="Y2" s="98"/>
      <c r="Z2" s="98"/>
      <c r="AA2" s="98"/>
      <c r="AB2" s="98"/>
      <c r="AC2" s="98"/>
      <c r="AD2" s="98"/>
      <c r="AE2" s="98"/>
      <c r="AF2" s="98"/>
      <c r="AG2" s="100"/>
    </row>
    <row r="3" spans="1:34" x14ac:dyDescent="0.2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25">
      <c r="B4" s="31">
        <v>0</v>
      </c>
      <c r="C4" s="31">
        <v>4</v>
      </c>
      <c r="D4" s="33">
        <v>227</v>
      </c>
      <c r="E4" s="34">
        <v>0</v>
      </c>
      <c r="F4" s="33">
        <v>26</v>
      </c>
      <c r="G4" s="31">
        <v>0</v>
      </c>
      <c r="H4" s="31">
        <v>6</v>
      </c>
      <c r="I4" s="32">
        <v>149</v>
      </c>
      <c r="J4" s="31">
        <v>0</v>
      </c>
      <c r="K4" s="98">
        <v>514</v>
      </c>
      <c r="L4" s="98"/>
      <c r="M4" s="98"/>
      <c r="N4" s="98"/>
      <c r="O4" s="98"/>
      <c r="P4" s="98"/>
      <c r="Q4" s="98"/>
      <c r="R4" s="98"/>
      <c r="S4" s="98"/>
      <c r="T4" s="98"/>
      <c r="U4" s="98"/>
      <c r="V4" s="98"/>
      <c r="W4" s="98"/>
      <c r="X4" s="98"/>
      <c r="Y4" s="98"/>
      <c r="Z4" s="98"/>
      <c r="AA4" s="98"/>
      <c r="AB4" s="98"/>
      <c r="AC4" s="98"/>
      <c r="AD4" s="98"/>
      <c r="AE4" s="98"/>
      <c r="AF4" s="98"/>
      <c r="AG4" s="30">
        <v>0</v>
      </c>
    </row>
    <row r="5" spans="1:34" ht="45" x14ac:dyDescent="0.2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25">
      <c r="K6" s="31">
        <f>COUNTIF(Comments!$V:$V,K5)</f>
        <v>32</v>
      </c>
      <c r="L6" s="31">
        <f>COUNTIF(Comments!$V:$V,L5)</f>
        <v>173</v>
      </c>
      <c r="M6" s="31">
        <f>COUNTIF(Comments!$V:$V,M5)</f>
        <v>12</v>
      </c>
      <c r="N6" s="31">
        <f>COUNTIF(Comments!$V:$V,N5)</f>
        <v>3</v>
      </c>
      <c r="O6" s="31">
        <f>COUNTIF(Comments!$V:$V,O5)</f>
        <v>5</v>
      </c>
      <c r="P6" s="31">
        <f>COUNTIF(Comments!$V:$V,P5)</f>
        <v>2</v>
      </c>
      <c r="Q6" s="31">
        <f>COUNTIF(Comments!$V:$V,Q5)</f>
        <v>9</v>
      </c>
      <c r="R6" s="31">
        <f>COUNTIF(Comments!$V:$V,R5)</f>
        <v>1</v>
      </c>
      <c r="S6" s="31">
        <f>COUNTIF(Comments!$V:$V,S5)</f>
        <v>18</v>
      </c>
      <c r="T6" s="31">
        <f>COUNTIF(Comments!$V:$V,T5)</f>
        <v>6</v>
      </c>
      <c r="U6" s="31">
        <f>COUNTIF(Comments!$V:$V,U5)</f>
        <v>14</v>
      </c>
      <c r="V6" s="31">
        <f>COUNTIF(Comments!$V:$V,V5)</f>
        <v>38</v>
      </c>
      <c r="W6" s="31">
        <f>COUNTIF(Comments!$V:$V,W5)</f>
        <v>6</v>
      </c>
      <c r="X6" s="31">
        <f>COUNTIF(Comments!$V:$V,X5)</f>
        <v>71</v>
      </c>
      <c r="Y6" s="31">
        <f>COUNTIF(Comments!$V:$V,Y5)</f>
        <v>26</v>
      </c>
      <c r="Z6" s="31">
        <f>COUNTIF(Comments!$V:$V,Z5)</f>
        <v>2</v>
      </c>
      <c r="AA6" s="31">
        <f>COUNTIF(Comments!$V:$V,AA5)</f>
        <v>10</v>
      </c>
      <c r="AB6" s="31">
        <f>COUNTIF(Comments!$V:$V,AB5)</f>
        <v>1</v>
      </c>
      <c r="AC6" s="31">
        <f>COUNTIF(Comments!$V:$V,AC5)</f>
        <v>2</v>
      </c>
      <c r="AD6" s="31">
        <f>COUNTIF(Comments!$V:$V,AD5)</f>
        <v>10</v>
      </c>
      <c r="AE6" s="31">
        <f>COUNTIF(Comments!$V:$V,AE5)</f>
        <v>9</v>
      </c>
      <c r="AF6" s="31">
        <f>COUNTIF(Comments!$V:$V,AF5)</f>
        <v>65</v>
      </c>
    </row>
    <row r="8" spans="1:34" x14ac:dyDescent="0.25">
      <c r="K8" s="1"/>
      <c r="L8" s="1"/>
      <c r="M8" s="1"/>
      <c r="N8" s="3"/>
      <c r="O8" s="1"/>
      <c r="P8" s="1"/>
      <c r="Q8" s="3"/>
      <c r="R8" s="3"/>
      <c r="S8" s="1"/>
      <c r="T8" s="1"/>
      <c r="U8" s="1"/>
      <c r="V8" s="1"/>
      <c r="W8" s="1"/>
      <c r="X8" s="1"/>
      <c r="Y8" s="1"/>
      <c r="Z8" s="1"/>
      <c r="AA8" s="1"/>
      <c r="AB8" s="1"/>
      <c r="AC8" s="1"/>
      <c r="AD8" s="1"/>
      <c r="AE8" s="3"/>
      <c r="AF8" s="3"/>
    </row>
    <row r="9" spans="1:34" x14ac:dyDescent="0.25">
      <c r="K9" s="1"/>
      <c r="L9" s="36"/>
      <c r="M9" s="36"/>
      <c r="N9" s="1"/>
      <c r="O9" s="1"/>
      <c r="P9" s="1"/>
      <c r="Q9" s="3"/>
      <c r="R9" s="36"/>
      <c r="S9" s="3"/>
      <c r="T9" s="3"/>
      <c r="U9" s="3"/>
      <c r="V9" s="1"/>
      <c r="W9" s="1"/>
      <c r="X9" s="1"/>
      <c r="Y9" s="1"/>
      <c r="Z9" s="1"/>
      <c r="AA9" s="1"/>
      <c r="AB9" s="3"/>
      <c r="AD9" s="1"/>
      <c r="AE9" s="3"/>
    </row>
    <row r="10" spans="1:34" x14ac:dyDescent="0.25">
      <c r="K10" s="1"/>
      <c r="L10" s="36"/>
      <c r="M10" s="36"/>
      <c r="O10" s="1"/>
      <c r="P10" s="1"/>
      <c r="R10" s="36"/>
      <c r="S10" s="3"/>
      <c r="T10" s="3"/>
      <c r="U10" s="3"/>
      <c r="AB10" s="1"/>
      <c r="AE10" s="3"/>
    </row>
    <row r="11" spans="1:34" x14ac:dyDescent="0.25">
      <c r="K11" s="1"/>
      <c r="L11" s="36"/>
      <c r="O11" s="1"/>
      <c r="P11" s="1"/>
      <c r="S11" s="3"/>
      <c r="T11" s="3"/>
      <c r="U11" s="2"/>
      <c r="AE11" s="3"/>
    </row>
    <row r="12" spans="1:34" x14ac:dyDescent="0.25">
      <c r="K12" s="1"/>
      <c r="O12" s="3"/>
      <c r="P12" s="3"/>
      <c r="S12" s="3"/>
      <c r="T12" s="3"/>
      <c r="U12" s="2"/>
      <c r="AE12" s="1"/>
    </row>
    <row r="13" spans="1:34" x14ac:dyDescent="0.25">
      <c r="K13" s="1"/>
      <c r="O13" s="3"/>
      <c r="P13" s="3"/>
      <c r="S13" s="1"/>
      <c r="T13" s="1"/>
      <c r="U13" s="1"/>
      <c r="AE13" s="3"/>
    </row>
    <row r="14" spans="1:34" x14ac:dyDescent="0.25">
      <c r="K14" s="1"/>
      <c r="O14" s="3"/>
      <c r="P14" s="3"/>
      <c r="S14" s="1"/>
      <c r="T14" s="1"/>
      <c r="U14" s="1"/>
      <c r="AE14" s="1"/>
    </row>
    <row r="15" spans="1:34" x14ac:dyDescent="0.25">
      <c r="K15" s="1"/>
      <c r="O15" s="3"/>
      <c r="P15" s="3"/>
      <c r="S15" s="3"/>
      <c r="T15" s="3"/>
      <c r="U15" s="3"/>
      <c r="AE15" s="1"/>
    </row>
    <row r="16" spans="1:34" x14ac:dyDescent="0.25">
      <c r="K16" s="3"/>
      <c r="O16" s="1"/>
      <c r="P16" s="1"/>
      <c r="U16" s="1"/>
      <c r="AE16" s="1"/>
    </row>
    <row r="17" spans="11:31" x14ac:dyDescent="0.25">
      <c r="K17" s="3"/>
      <c r="O17" s="1"/>
      <c r="P17" s="1"/>
      <c r="U17" s="1"/>
      <c r="AE17" s="3"/>
    </row>
    <row r="18" spans="11:31" x14ac:dyDescent="0.25">
      <c r="K18" s="1"/>
      <c r="O18" s="3"/>
      <c r="P18" s="3"/>
      <c r="U18" s="3"/>
      <c r="AE18" s="1"/>
    </row>
    <row r="19" spans="11:31" x14ac:dyDescent="0.25">
      <c r="K19" s="3"/>
      <c r="O19" s="3"/>
      <c r="P19" s="3"/>
      <c r="U19" s="1"/>
      <c r="AE19" s="3"/>
    </row>
    <row r="20" spans="11:31" x14ac:dyDescent="0.25">
      <c r="K20" s="1"/>
      <c r="O20" s="1"/>
      <c r="P20" s="1"/>
      <c r="U20" s="1"/>
      <c r="AE20" s="3"/>
    </row>
    <row r="21" spans="11:31" x14ac:dyDescent="0.25">
      <c r="O21" s="1"/>
      <c r="P21" s="1"/>
      <c r="U21" s="1"/>
      <c r="AE21" s="3"/>
    </row>
    <row r="22" spans="11:31" x14ac:dyDescent="0.25">
      <c r="O22" s="3"/>
      <c r="P22" s="3"/>
      <c r="U22" s="1"/>
      <c r="AE22" s="3"/>
    </row>
    <row r="23" spans="11:31" x14ac:dyDescent="0.25">
      <c r="O23" s="1"/>
      <c r="P23" s="1"/>
      <c r="U23" s="1"/>
      <c r="AE23" s="3"/>
    </row>
    <row r="24" spans="11:31" x14ac:dyDescent="0.25">
      <c r="O24" s="1"/>
      <c r="P24" s="1"/>
      <c r="U24" s="1"/>
      <c r="AE24" s="3"/>
    </row>
    <row r="25" spans="11:31" x14ac:dyDescent="0.25">
      <c r="O25" s="1"/>
      <c r="P25" s="1"/>
      <c r="U25" s="1"/>
      <c r="AE25" s="1"/>
    </row>
    <row r="26" spans="11:31" x14ac:dyDescent="0.25">
      <c r="O26" s="1"/>
      <c r="P26" s="1"/>
      <c r="U26" s="1"/>
      <c r="AE26" s="1"/>
    </row>
    <row r="27" spans="11:31" x14ac:dyDescent="0.25">
      <c r="O27" s="1"/>
      <c r="P27" s="1"/>
      <c r="U27" s="1"/>
      <c r="AE27" s="3"/>
    </row>
    <row r="28" spans="11:31" x14ac:dyDescent="0.25">
      <c r="O28" s="36"/>
      <c r="P28" s="36"/>
      <c r="U28" s="1"/>
      <c r="AE28" s="3"/>
    </row>
    <row r="29" spans="11:31" x14ac:dyDescent="0.25">
      <c r="O29" s="36"/>
      <c r="P29" s="36"/>
      <c r="U29" s="1"/>
      <c r="AE29" s="1"/>
    </row>
    <row r="30" spans="11:31" x14ac:dyDescent="0.25">
      <c r="O30" s="36"/>
      <c r="P30" s="36"/>
      <c r="U30" s="1"/>
      <c r="AE30" s="3"/>
    </row>
    <row r="31" spans="11:31" x14ac:dyDescent="0.25">
      <c r="O31" s="36"/>
      <c r="P31" s="36"/>
      <c r="U31" s="1"/>
      <c r="AE31" s="3"/>
    </row>
    <row r="32" spans="11:31" x14ac:dyDescent="0.25">
      <c r="O32" s="36"/>
      <c r="P32" s="36"/>
      <c r="U32" s="2"/>
    </row>
    <row r="33" spans="15:21" x14ac:dyDescent="0.25">
      <c r="O33" s="36"/>
      <c r="P33" s="36"/>
      <c r="U33" s="1"/>
    </row>
    <row r="34" spans="15:21" x14ac:dyDescent="0.25">
      <c r="O34" s="36"/>
      <c r="P34" s="36"/>
      <c r="U34" s="2"/>
    </row>
    <row r="35" spans="15:21" x14ac:dyDescent="0.25">
      <c r="O35" s="36"/>
      <c r="P35" s="36"/>
      <c r="U35" s="1"/>
    </row>
    <row r="36" spans="15:21" x14ac:dyDescent="0.25">
      <c r="O36" s="36"/>
      <c r="P36" s="36"/>
      <c r="U36" s="3"/>
    </row>
    <row r="37" spans="15:21" x14ac:dyDescent="0.25">
      <c r="O37" s="36"/>
      <c r="P37" s="36"/>
      <c r="U37" s="1"/>
    </row>
    <row r="38" spans="15:21" x14ac:dyDescent="0.25">
      <c r="O38" s="36"/>
      <c r="P38" s="36"/>
      <c r="U38" s="3"/>
    </row>
    <row r="39" spans="15:21" x14ac:dyDescent="0.25">
      <c r="O39" s="36"/>
      <c r="P39" s="36"/>
      <c r="U39" s="3"/>
    </row>
    <row r="40" spans="15:21" x14ac:dyDescent="0.25">
      <c r="O40" s="36"/>
      <c r="P40" s="36"/>
      <c r="U40" s="3"/>
    </row>
    <row r="41" spans="15:21" x14ac:dyDescent="0.25">
      <c r="O41" s="36"/>
      <c r="P41" s="36"/>
      <c r="U41" s="3"/>
    </row>
    <row r="42" spans="15:21" x14ac:dyDescent="0.25">
      <c r="O42" s="36"/>
      <c r="P42" s="36"/>
      <c r="U42" s="3"/>
    </row>
    <row r="43" spans="15:21" x14ac:dyDescent="0.25">
      <c r="O43" s="36"/>
      <c r="P43" s="36"/>
      <c r="U43" s="1"/>
    </row>
    <row r="44" spans="15:21" x14ac:dyDescent="0.25">
      <c r="O44" s="36"/>
      <c r="P44" s="36"/>
      <c r="U44" s="3"/>
    </row>
    <row r="45" spans="15:21" x14ac:dyDescent="0.25">
      <c r="O45" s="36"/>
      <c r="P45" s="36"/>
      <c r="U45" s="3"/>
    </row>
    <row r="46" spans="15:21" x14ac:dyDescent="0.25">
      <c r="O46" s="36"/>
      <c r="P46" s="36"/>
      <c r="U46" s="3"/>
    </row>
    <row r="47" spans="15:21" x14ac:dyDescent="0.25">
      <c r="O47" s="36"/>
      <c r="P47" s="36"/>
      <c r="U47" s="3"/>
    </row>
    <row r="48" spans="15:21" x14ac:dyDescent="0.25">
      <c r="U48" s="3"/>
    </row>
    <row r="49" spans="21:21" x14ac:dyDescent="0.2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D50BEAF8-0F72-416A-94B9-39697DD2771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2024-03-06T00:15:02Z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