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5D142DCB-6C72-4868-9B06-E2EDF60BAE25}" xr6:coauthVersionLast="36" xr6:coauthVersionMax="36" xr10:uidLastSave="{00000000-0000-0000-0000-000000000000}"/>
  <bookViews>
    <workbookView xWindow="-105" yWindow="-105" windowWidth="23250" windowHeight="12570" xr2:uid="{653D3504-2DC9-466E-87D2-CDDFF92CBC36}"/>
  </bookViews>
  <sheets>
    <sheet name="Comments" sheetId="1" r:id="rId1"/>
    <sheet name="Progress-Status" sheetId="2" r:id="rId2"/>
    <sheet name="Detailed Status" sheetId="3" r:id="rId3"/>
    <sheet name="Categories" sheetId="5"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2" l="1"/>
  <c r="H5" i="2" l="1"/>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<sst xmlns="http://schemas.openxmlformats.org/spreadsheetml/2006/main" count="8248" uniqueCount="1741">
  <si>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</si>
  <si>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</si>
  <si>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</si>
  <si>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</si>
  <si>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</si>
  <si>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</si>
  <si>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</si>
  <si>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</si>
  <si>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</si>
  <si>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</si>
  <si>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</si>
  <si>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</si>
  <si>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</si>
  <si>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</si>
  <si>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</si>
  <si>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</si>
  <si>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</si>
  <si>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</si>
  <si>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</si>
  <si>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</si>
  <si>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</si>
  <si>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</si>
  <si>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</si>
  <si>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</si>
  <si>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</si>
  <si>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</si>
  <si>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</si>
  <si>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</si>
  <si>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</si>
  <si>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</si>
  <si>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</si>
  <si>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</si>
  <si>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</si>
  <si>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</si>
  <si>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</si>
  <si>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</si>
  <si>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</si>
  <si>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</si>
  <si>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</si>
  <si>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</si>
  <si>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</si>
  <si>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</si>
  <si>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</si>
  <si>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</si>
  <si>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</si>
  <si>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</si>
  <si>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</si>
  <si>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</si>
  <si>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</si>
  <si>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</si>
  <si>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</si>
  <si>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</si>
  <si>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</si>
  <si>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</si>
  <si>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</si>
  <si>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</si>
  <si>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</si>
  <si>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</si>
  <si>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</si>
  <si>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</si>
  <si>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</si>
  <si>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</si>
  <si>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</si>
  <si>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</si>
  <si>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</si>
  <si>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</si>
  <si>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</si>
  <si>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</si>
  <si>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</si>
  <si>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</si>
  <si>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</si>
  <si>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</si>
  <si>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</si>
  <si>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</si>
  <si>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</si>
  <si>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</si>
  <si>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</si>
  <si>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</si>
  <si>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</si>
  <si>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</si>
  <si>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</si>
  <si>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</si>
  <si>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</si>
  <si>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</si>
  <si>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</si>
  <si>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</si>
  <si>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</si>
  <si>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</si>
  <si>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</si>
  <si>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</si>
  <si>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</si>
  <si>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</si>
  <si>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</si>
  <si>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</si>
  <si>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</si>
  <si>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</si>
  <si>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</si>
  <si>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</si>
  <si>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</si>
  <si>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</si>
  <si>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</si>
  <si>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</si>
  <si>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</si>
  <si>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</si>
  <si>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</si>
  <si>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</si>
  <si>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</si>
  <si>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</si>
  <si>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</si>
  <si>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</si>
  <si>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</si>
  <si>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</si>
  <si>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</si>
  <si>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</si>
  <si>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</si>
  <si>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</si>
  <si>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</si>
  <si>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</si>
  <si>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</si>
  <si>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</si>
  <si>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</si>
  <si>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</si>
  <si>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</si>
  <si>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</si>
  <si>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</si>
  <si>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</si>
  <si>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</si>
  <si>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</si>
  <si>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</si>
  <si>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</si>
  <si>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</si>
  <si>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</si>
  <si>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</si>
  <si>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</si>
  <si>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</si>
  <si>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</si>
  <si>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</si>
  <si>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</si>
  <si>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</si>
  <si>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</si>
  <si>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</si>
  <si>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</si>
  <si>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</si>
  <si>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</si>
  <si>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</si>
  <si>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</si>
  <si>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</si>
  <si>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</si>
  <si>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</si>
  <si>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</si>
  <si>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</si>
  <si>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</si>
  <si>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</si>
  <si>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</si>
  <si>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</si>
  <si>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</si>
  <si>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</si>
  <si>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</si>
  <si>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</si>
  <si>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</si>
  <si>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</si>
  <si>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</si>
  <si>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</si>
  <si>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</si>
  <si>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</si>
  <si>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</si>
  <si>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</si>
  <si>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</si>
  <si>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</si>
  <si>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</si>
  <si>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</si>
  <si>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</si>
  <si>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</si>
  <si>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</si>
  <si>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</si>
  <si>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</si>
  <si>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</si>
  <si>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</si>
  <si>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</si>
  <si>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</si>
  <si>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</si>
  <si>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</si>
  <si>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</si>
  <si>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</si>
  <si>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</si>
  <si>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</si>
  <si>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</si>
  <si>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</si>
  <si>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</si>
  <si>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</si>
  <si>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</si>
  <si>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</si>
  <si>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</si>
  <si>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</si>
  <si>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</si>
  <si>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</si>
  <si>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</si>
  <si>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</si>
  <si>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</si>
  <si>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</si>
  <si>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</si>
  <si>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</si>
  <si>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</si>
  <si>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</si>
  <si>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</si>
  <si>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</si>
  <si>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</si>
  <si>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</si>
  <si>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</si>
  <si>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</si>
  <si>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</si>
  <si>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</si>
  <si>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</si>
  <si>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</si>
  <si>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</si>
  <si>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</si>
  <si>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</si>
  <si>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</si>
  <si>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</si>
  <si>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</si>
  <si>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</si>
  <si>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</si>
  <si>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</si>
  <si>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</si>
  <si>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</si>
  <si>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</si>
  <si>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</si>
  <si>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</si>
  <si>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</si>
  <si>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</si>
  <si>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</si>
  <si>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</si>
  <si>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</si>
  <si>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</si>
  <si>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</si>
  <si>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</si>
  <si>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</si>
  <si>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</si>
  <si>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</si>
  <si>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</si>
  <si>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</si>
  <si>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</si>
  <si>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</si>
  <si>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</si>
  <si>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</si>
  <si>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</si>
  <si>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</si>
  <si>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</si>
  <si>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</si>
  <si>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</si>
  <si>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</si>
  <si>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</si>
  <si>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</si>
  <si>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</si>
  <si>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</si>
  <si>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</si>
  <si>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</si>
  <si>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</si>
  <si>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</si>
  <si>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</si>
  <si>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</si>
  <si>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</si>
  <si>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</si>
  <si>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</si>
  <si>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</si>
  <si>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</si>
  <si>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</si>
  <si>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</si>
  <si>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</si>
  <si>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</si>
  <si>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</si>
  <si>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</si>
  <si>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</si>
  <si>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</si>
  <si>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</si>
  <si>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</si>
  <si>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</si>
  <si>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</si>
  <si>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</si>
  <si>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</si>
  <si>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</si>
  <si>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</si>
  <si>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</si>
  <si>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</si>
  <si>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</si>
  <si>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</si>
  <si>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</si>
  <si>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</si>
  <si>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</si>
  <si>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</si>
  <si>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</si>
  <si>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</si>
  <si>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</si>
  <si>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</si>
  <si>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</si>
  <si>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</si>
  <si>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</si>
  <si>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</si>
  <si>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</si>
  <si>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</si>
  <si>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</si>
  <si>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</si>
  <si>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</si>
  <si>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</si>
  <si>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</si>
  <si>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</si>
  <si>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</si>
  <si>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</si>
  <si>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</si>
  <si>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</si>
  <si>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</si>
  <si>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</si>
  <si>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</si>
  <si>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</si>
  <si>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</si>
  <si>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</si>
  <si>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</si>
  <si>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</si>
  <si>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</si>
  <si>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</si>
  <si>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</si>
  <si>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</si>
  <si>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</si>
  <si>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</si>
  <si>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</si>
  <si>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</si>
  <si>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</si>
  <si>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</si>
  <si>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</si>
  <si>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</si>
  <si>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</si>
  <si>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</si>
  <si>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</si>
  <si>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</si>
  <si>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</si>
  <si>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</si>
  <si>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</si>
  <si>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</si>
  <si>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</si>
  <si>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</si>
  <si>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</si>
  <si>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</si>
  <si>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</si>
  <si>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</si>
  <si>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</si>
  <si>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</si>
  <si>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</si>
  <si>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</si>
  <si>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</si>
  <si>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</si>
  <si>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</si>
  <si>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</si>
  <si>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</si>
  <si>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</si>
  <si>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</si>
  <si>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</si>
  <si>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</si>
  <si>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</si>
  <si>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</si>
  <si>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</si>
  <si>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</si>
  <si>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</si>
  <si>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</si>
  <si>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</si>
  <si>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</si>
  <si>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</si>
  <si>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</si>
  <si>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</si>
  <si>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</si>
  <si>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</si>
  <si>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</si>
  <si>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</si>
  <si>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</si>
  <si>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</si>
  <si>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</si>
  <si>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</si>
  <si>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</si>
  <si>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</si>
  <si>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</si>
  <si>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</si>
  <si>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</si>
  <si>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</si>
  <si>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</si>
  <si>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</si>
  <si>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</si>
  <si>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</si>
  <si>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</si>
  <si>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</si>
  <si>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</si>
  <si>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</si>
  <si>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</si>
  <si>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</si>
  <si>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</si>
  <si>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</si>
  <si>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</si>
  <si>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</si>
  <si>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</si>
  <si>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</si>
  <si>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</si>
  <si>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</si>
  <si>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</si>
  <si>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</si>
  <si>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</si>
  <si>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</si>
  <si>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</si>
  <si>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</si>
  <si>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</si>
  <si>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</si>
  <si>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</si>
  <si>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</si>
  <si>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</si>
  <si>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</si>
  <si>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</si>
  <si>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</si>
  <si>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</si>
  <si>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</si>
  <si>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</si>
  <si>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</si>
  <si>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</si>
  <si>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</si>
  <si>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</si>
  <si>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</si>
  <si>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</si>
  <si>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</si>
  <si>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</si>
  <si>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</si>
  <si>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</si>
  <si>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</si>
  <si>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</si>
  <si>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</si>
  <si>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</si>
  <si>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</si>
  <si>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</si>
  <si>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</si>
  <si>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</si>
  <si>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</si>
  <si>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</si>
  <si>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</si>
  <si>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</si>
  <si>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</si>
  <si>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</si>
  <si>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</si>
  <si>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</si>
  <si>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</si>
  <si>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</si>
  <si>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</si>
  <si>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</si>
  <si>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</si>
  <si>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</si>
  <si>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</si>
  <si>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</si>
  <si>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</si>
  <si>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</si>
  <si>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</si>
  <si>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</si>
  <si>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</si>
  <si>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</si>
  <si>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</si>
  <si>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</si>
  <si>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</si>
  <si>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</si>
  <si>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</si>
  <si>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</si>
  <si>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</si>
  <si>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</si>
  <si>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</si>
  <si>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</si>
  <si>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</si>
  <si>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</si>
  <si>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</si>
  <si>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</si>
  <si>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</si>
  <si>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</si>
  <si>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</si>
  <si>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</si>
  <si>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</si>
  <si>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</si>
  <si>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</si>
  <si>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</si>
  <si>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</si>
  <si>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</si>
  <si>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</si>
  <si>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</si>
  <si>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</si>
  <si>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</si>
  <si>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</si>
  <si>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</si>
  <si>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</si>
  <si>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</si>
  <si>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</si>
  <si>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</si>
  <si>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</si>
  <si>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</si>
  <si>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</si>
  <si>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</si>
  <si>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</si>
  <si>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</si>
  <si>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</si>
  <si>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</si>
  <si>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</si>
  <si>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</si>
  <si>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</si>
  <si>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</si>
  <si>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</si>
  <si>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</si>
  <si>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</si>
  <si>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</si>
  <si>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</si>
  <si>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</si>
  <si>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</si>
  <si>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</si>
  <si>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</si>
  <si>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</si>
  <si>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</si>
  <si>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</si>
  <si>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</si>
  <si>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</si>
  <si>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</si>
  <si>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</si>
  <si>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</si>
  <si>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</si>
  <si>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</si>
  <si>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</si>
  <si>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</si>
  <si>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</si>
  <si>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</si>
  <si>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</si>
  <si>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</si>
  <si>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</si>
  <si>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</si>
  <si>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</si>
  <si>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</si>
  <si>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</si>
  <si>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</si>
  <si>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</si>
  <si>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</si>
  <si>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</si>
  <si>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</si>
  <si>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</si>
  <si>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</si>
  <si>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</si>
  <si>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</si>
  <si>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</si>
  <si>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</si>
  <si>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</si>
  <si>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</si>
  <si>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</si>
  <si>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</si>
  <si>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</si>
  <si>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</si>
  <si>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</si>
  <si>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</si>
  <si>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</si>
  <si>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</si>
  <si>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</si>
  <si>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</si>
  <si>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</si>
  <si>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</si>
  <si>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</si>
  <si>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</si>
  <si>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</si>
  <si>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</si>
  <si>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</si>
  <si>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</si>
  <si>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</si>
  <si>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</si>
  <si>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</si>
  <si>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</si>
  <si>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</si>
  <si>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</si>
  <si>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</si>
  <si>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</si>
  <si>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</si>
  <si>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</si>
  <si>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</si>
  <si>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</si>
  <si>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</si>
  <si>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</si>
  <si>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</si>
  <si>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</si>
  <si>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</si>
  <si>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</si>
  <si>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</si>
  <si>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</si>
  <si>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</si>
  <si>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</si>
  <si>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</si>
  <si>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</si>
  <si>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</si>
  <si>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</si>
  <si>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</si>
  <si>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</si>
  <si>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</si>
  <si>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</si>
  <si>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</si>
  <si>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</si>
  <si>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</si>
  <si>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</si>
  <si>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</si>
  <si>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</si>
  <si>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</si>
  <si>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</si>
  <si>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</si>
  <si>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</si>
  <si>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</si>
  <si>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</si>
  <si>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</si>
  <si>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</si>
  <si>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</si>
  <si>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</si>
  <si>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</si>
  <si>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</si>
  <si>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</si>
  <si>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</si>
  <si>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</si>
  <si>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</si>
  <si>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</si>
  <si>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</si>
  <si>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</si>
  <si>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</si>
  <si>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</si>
  <si>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</si>
  <si>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</si>
  <si>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</si>
  <si>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</si>
  <si>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</si>
  <si>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</si>
  <si>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</si>
  <si>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</si>
  <si>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</si>
  <si>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</si>
  <si>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</si>
  <si>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</si>
  <si>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</si>
  <si>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</si>
  <si>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</si>
  <si>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</si>
  <si>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</si>
  <si>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</si>
  <si>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</si>
  <si>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</si>
  <si>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</si>
  <si>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</si>
  <si>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</si>
  <si>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</si>
  <si>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</si>
  <si>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</si>
  <si>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</si>
  <si>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</si>
  <si>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</si>
  <si>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</si>
  <si>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</si>
  <si>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</si>
  <si>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</si>
  <si>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</si>
  <si>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</si>
  <si>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</si>
  <si>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</si>
  <si>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</si>
  <si>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</si>
  <si>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</si>
  <si>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</si>
  <si>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</si>
  <si>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</si>
  <si>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</si>
  <si>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</si>
  <si>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</si>
  <si>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</si>
  <si>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</si>
  <si>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</si>
  <si>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</si>
  <si>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</si>
  <si>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</si>
  <si>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</si>
  <si>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</si>
  <si>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</si>
  <si>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</si>
  <si>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</si>
  <si>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</si>
  <si>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</si>
  <si>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</si>
  <si>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</si>
  <si>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</si>
  <si>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</si>
  <si>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</si>
  <si>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</si>
  <si>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</si>
  <si>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</si>
  <si>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</si>
  <si>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</si>
  <si>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</si>
  <si>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</si>
  <si>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</si>
  <si>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</si>
  <si>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</si>
  <si>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</si>
  <si>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</si>
  <si>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</si>
  <si>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</si>
  <si>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</si>
  <si>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</si>
  <si>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</si>
  <si>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</si>
  <si>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</si>
  <si>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</si>
  <si>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</si>
  <si>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</si>
  <si>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</si>
  <si>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</si>
  <si>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</si>
  <si>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</si>
  <si>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</si>
  <si>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</si>
  <si>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</si>
  <si>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</si>
  <si>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</si>
  <si>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</si>
  <si>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</si>
  <si>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</si>
  <si>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</si>
  <si>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</si>
  <si>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</si>
  <si>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</si>
  <si>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</si>
  <si>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</si>
  <si>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</si>
  <si>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</si>
  <si>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</si>
  <si>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</si>
  <si>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</si>
  <si>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</si>
  <si>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</si>
  <si>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</si>
  <si>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</si>
  <si>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</si>
  <si>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</si>
  <si>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</si>
  <si>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</si>
  <si>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</si>
  <si>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</si>
  <si>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</si>
  <si>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</si>
  <si>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</si>
  <si>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</si>
  <si>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</si>
  <si>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</si>
  <si>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</si>
  <si>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</si>
  <si>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</si>
  <si>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</si>
  <si>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</si>
  <si>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</si>
  <si>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</si>
  <si>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</si>
  <si>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</si>
  <si>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</si>
  <si>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</si>
  <si>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</si>
  <si>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</si>
  <si>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</si>
  <si>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</si>
  <si>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</si>
  <si>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</si>
  <si>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</si>
  <si>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</si>
  <si>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</si>
  <si>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</si>
  <si>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</si>
  <si>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</si>
  <si>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</si>
  <si>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</si>
  <si>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</si>
  <si>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</si>
  <si>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</si>
  <si>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</si>
  <si>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</si>
  <si>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</si>
  <si>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</si>
  <si>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</si>
  <si>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</si>
  <si>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</si>
  <si>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</si>
  <si>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</si>
  <si>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</si>
  <si>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</si>
  <si>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</si>
  <si>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</si>
  <si>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</si>
  <si>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</si>
  <si>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</si>
  <si>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</si>
  <si>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</si>
  <si>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</si>
  <si>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</si>
  <si>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</si>
  <si>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</si>
  <si>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</si>
  <si>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</si>
  <si>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</si>
  <si>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</si>
  <si>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</si>
  <si>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</si>
  <si>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</si>
  <si>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</si>
  <si>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</si>
  <si>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</si>
  <si>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</si>
  <si>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</si>
  <si>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</si>
  <si>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</si>
  <si>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</si>
  <si>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</si>
  <si>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</si>
  <si>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</si>
  <si>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</si>
  <si>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</si>
  <si>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</si>
  <si>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</si>
  <si>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</si>
  <si>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</si>
  <si>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</si>
  <si>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</si>
  <si>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</si>
  <si>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</si>
  <si>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</si>
  <si>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</si>
  <si>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</si>
  <si>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</si>
  <si>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</si>
  <si>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</si>
  <si>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</si>
  <si>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</si>
  <si>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</si>
  <si>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</si>
  <si>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</si>
  <si>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</si>
  <si>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</si>
  <si>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</si>
  <si>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</si>
  <si>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</si>
  <si>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</si>
  <si>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</si>
  <si>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</si>
  <si>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</si>
  <si>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</si>
  <si>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</si>
  <si>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</si>
  <si>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</si>
  <si>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</si>
  <si>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</si>
  <si>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</si>
  <si>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</si>
  <si>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</si>
  <si>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</si>
  <si>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</si>
  <si>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</si>
  <si>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</si>
  <si>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</si>
  <si>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</si>
  <si>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</si>
  <si>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</si>
  <si>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</si>
  <si>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</si>
  <si>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</si>
  <si>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</si>
  <si>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</si>
  <si>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</si>
  <si>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</si>
  <si>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</si>
  <si>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</si>
  <si>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</si>
  <si>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</si>
  <si>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</si>
  <si>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</si>
  <si>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</si>
  <si>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</si>
  <si>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</si>
  <si>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</si>
  <si>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</si>
  <si>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</si>
  <si>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</si>
  <si>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</si>
  <si>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</si>
  <si>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</si>
  <si>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</si>
  <si>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</si>
  <si>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</si>
  <si>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</si>
  <si>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</si>
  <si>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</si>
  <si>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</si>
  <si>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</si>
  <si>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</si>
  <si>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</si>
  <si>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</si>
  <si>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</si>
  <si>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</si>
  <si>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</si>
  <si>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</si>
  <si>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</si>
  <si>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</si>
  <si>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</si>
  <si>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</si>
  <si>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</si>
  <si>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</si>
  <si>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</si>
  <si>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</si>
  <si>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</si>
  <si>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</si>
  <si>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</si>
  <si>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</si>
  <si>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</si>
  <si>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</si>
  <si>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</si>
  <si>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</si>
  <si>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</si>
  <si>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</si>
  <si>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</si>
  <si>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</si>
  <si>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</si>
  <si>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</si>
  <si>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</si>
  <si>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</si>
  <si>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</si>
  <si>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</si>
  <si>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</si>
  <si>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</si>
  <si>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</si>
  <si>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</si>
  <si>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</si>
  <si>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</si>
  <si>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</si>
  <si>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</si>
  <si>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</si>
  <si>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</si>
  <si>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</si>
  <si>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</si>
  <si>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</si>
  <si>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</si>
  <si>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</si>
  <si>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</si>
  <si>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</si>
  <si>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</si>
  <si>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</si>
  <si>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</si>
  <si>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</si>
  <si>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</si>
  <si>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</si>
  <si>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</si>
  <si>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</si>
  <si>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</si>
  <si>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</si>
  <si>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</si>
  <si>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</si>
  <si>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</si>
  <si>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</si>
  <si>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</si>
  <si>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</si>
  <si>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</si>
  <si>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</si>
  <si>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</si>
  <si>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</si>
  <si>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</si>
  <si>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</si>
  <si>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</si>
  <si>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</si>
  <si>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</si>
  <si>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</si>
  <si>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</si>
  <si>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</si>
  <si>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</si>
  <si>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</si>
  <si>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</si>
  <si>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</si>
  <si>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</si>
  <si>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</si>
  <si>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</si>
  <si>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</si>
  <si>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</si>
  <si>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</si>
  <si>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</si>
  <si>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</si>
  <si>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</si>
  <si>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</si>
  <si>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</si>
  <si>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</si>
  <si>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</si>
  <si>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</si>
  <si>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</si>
  <si>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</si>
  <si>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</si>
  <si>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</si>
  <si>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</si>
  <si>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</si>
  <si>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</si>
  <si>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</si>
  <si>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</si>
  <si>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</si>
  <si>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</si>
  <si>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</si>
  <si>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</si>
  <si>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</si>
  <si>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</si>
  <si>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</si>
  <si>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</si>
  <si>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</si>
  <si>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</si>
  <si>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</si>
  <si>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</si>
  <si>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</si>
  <si>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</si>
  <si>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</si>
  <si>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</si>
  <si>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</si>
  <si>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</si>
  <si>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</si>
  <si>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</si>
  <si>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</si>
  <si>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</si>
  <si>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</si>
  <si>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</si>
  <si>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</si>
  <si>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</si>
  <si>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</si>
  <si>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</si>
  <si>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</si>
  <si>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</si>
  <si>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</si>
  <si>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</si>
  <si>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</si>
  <si>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</si>
  <si>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</si>
  <si>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</si>
  <si>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</si>
  <si>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</si>
  <si>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</si>
  <si>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</si>
  <si>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</si>
  <si>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</si>
  <si>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</si>
  <si>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</si>
  <si>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</si>
  <si>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</si>
  <si>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</si>
  <si>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</si>
  <si>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</si>
  <si>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</si>
  <si>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</si>
  <si>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</si>
  <si>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</si>
  <si>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</si>
  <si>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</si>
  <si>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</si>
  <si>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</si>
  <si>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</si>
  <si>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</si>
  <si>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</si>
  <si>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</si>
  <si>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</si>
  <si>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</si>
  <si>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</si>
  <si>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</si>
  <si>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</si>
  <si>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</si>
  <si>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</si>
  <si>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</si>
  <si>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</si>
  <si>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</si>
  <si>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</si>
  <si>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</si>
  <si>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</si>
  <si>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</si>
  <si>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</si>
  <si>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</si>
  <si>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</si>
  <si>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</si>
  <si>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</si>
  <si>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</si>
  <si>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</si>
  <si>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</si>
  <si>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</si>
  <si>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</si>
  <si>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</si>
  <si>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</si>
  <si>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</si>
  <si>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</si>
  <si>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</si>
  <si>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</si>
  <si>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</si>
  <si>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</si>
  <si>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</si>
  <si>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</si>
  <si>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</si>
  <si>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</si>
  <si>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</si>
  <si>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</si>
  <si>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</si>
  <si>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</si>
  <si>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</si>
  <si>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</si>
  <si>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</si>
  <si>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</si>
  <si>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</si>
  <si>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</si>
  <si>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</si>
  <si>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</si>
  <si>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</si>
  <si>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</si>
  <si>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</si>
  <si>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</si>
  <si>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</si>
  <si>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</si>
  <si>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</si>
  <si>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</si>
  <si>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</si>
  <si>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</si>
  <si>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</si>
  <si>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</si>
  <si>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</si>
  <si>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</si>
  <si>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</si>
  <si>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</si>
  <si>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</si>
  <si>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</si>
  <si>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</si>
  <si>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</si>
  <si>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</si>
  <si>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</si>
  <si>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</si>
  <si>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</si>
  <si>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</si>
  <si>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</si>
  <si>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</si>
  <si>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</si>
  <si>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</si>
  <si>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</si>
  <si>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</si>
  <si>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</si>
  <si>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</si>
  <si>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</si>
  <si>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</si>
  <si>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</si>
  <si>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</si>
  <si>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</si>
  <si>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</si>
  <si>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</si>
  <si>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</si>
  <si>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</si>
  <si>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</si>
  <si>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</si>
  <si>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</si>
  <si>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</si>
  <si>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</si>
  <si>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</si>
  <si>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</si>
  <si>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</si>
  <si>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</si>
  <si>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</si>
  <si>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</si>
  <si>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</si>
  <si>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</si>
  <si>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</si>
  <si>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</si>
  <si>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</si>
  <si>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</si>
  <si>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</si>
  <si>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</si>
  <si>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</si>
  <si>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</si>
  <si>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</si>
  <si>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</si>
  <si>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</si>
  <si>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</si>
  <si>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</si>
  <si>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</si>
  <si>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</si>
  <si>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</si>
  <si>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</si>
  <si>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</si>
  <si>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</si>
  <si>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</si>
  <si>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</si>
  <si>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</si>
  <si>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</si>
  <si>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</si>
  <si>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</si>
  <si>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</si>
  <si>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</si>
  <si>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</si>
  <si>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</si>
  <si>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</si>
  <si>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</si>
  <si>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</si>
  <si>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</si>
  <si>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</si>
  <si>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</si>
  <si>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</si>
  <si>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</si>
  <si>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</si>
  <si>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</si>
  <si>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</si>
  <si>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</si>
  <si>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</si>
  <si>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</si>
  <si>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</si>
  <si>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</si>
  <si>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</si>
  <si>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</si>
  <si>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</si>
  <si>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</si>
  <si>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</si>
  <si>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</si>
  <si>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</si>
  <si>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</si>
  <si>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</si>
  <si>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</si>
  <si>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</si>
  <si>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</si>
  <si>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</si>
  <si>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</si>
  <si>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</si>
  <si>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</si>
  <si>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</si>
  <si>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</si>
  <si>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</si>
  <si>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</si>
  <si>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</si>
  <si>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</si>
  <si>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</si>
  <si>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</si>
  <si>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</si>
  <si>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</si>
  <si>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</si>
  <si>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</si>
  <si>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</si>
  <si>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</si>
  <si>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</si>
  <si>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</si>
  <si>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</si>
  <si>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</si>
  <si>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</si>
  <si>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</si>
  <si>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</si>
  <si>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</si>
  <si>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</si>
  <si>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</si>
  <si>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</si>
  <si>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</si>
  <si>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</si>
  <si>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</si>
  <si>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</si>
  <si>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</si>
  <si>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</si>
  <si>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</si>
  <si>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</si>
  <si>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</si>
  <si>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</si>
  <si>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</si>
  <si>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</si>
  <si>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</si>
  <si>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</si>
  <si>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</si>
  <si>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</si>
  <si>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</si>
  <si>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</si>
  <si>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</si>
  <si>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</si>
  <si>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</si>
  <si>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</si>
  <si>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</si>
  <si>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</si>
  <si>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</si>
  <si>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</si>
  <si>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</si>
  <si>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</si>
  <si>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</si>
  <si>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</si>
  <si>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</si>
  <si>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</si>
  <si>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</si>
  <si>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</si>
  <si>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</si>
  <si>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</si>
  <si>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</si>
  <si>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</si>
  <si>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</si>
  <si>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</si>
  <si>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</si>
  <si>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</si>
  <si>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</si>
  <si>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</si>
  <si>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</si>
  <si>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</si>
  <si>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</si>
  <si>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</si>
  <si>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</si>
  <si>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</si>
  <si>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</si>
  <si>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</si>
  <si>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</si>
  <si>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</si>
  <si>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</si>
  <si>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</si>
  <si>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</si>
  <si>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</si>
  <si>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</si>
  <si>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</si>
  <si>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</si>
  <si>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</si>
  <si>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</si>
  <si>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</si>
  <si>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</si>
  <si>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</si>
  <si>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</si>
  <si>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</si>
  <si>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</si>
  <si>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</si>
  <si>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</si>
  <si>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</si>
  <si>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</si>
  <si>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</si>
  <si>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</si>
  <si>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</si>
  <si>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</si>
  <si>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</si>
  <si>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</si>
  <si>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</si>
  <si>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</si>
  <si>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</si>
  <si>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</si>
  <si>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</si>
  <si>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</si>
  <si>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</si>
  <si>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</si>
  <si>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</si>
  <si>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</si>
  <si>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</si>
  <si>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</si>
  <si>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</si>
  <si>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</si>
  <si>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</si>
  <si>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</si>
  <si>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</si>
  <si>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</si>
  <si>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</si>
  <si>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</si>
  <si>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</si>
  <si>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</si>
  <si>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</si>
  <si>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</si>
  <si>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</si>
  <si>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</si>
  <si>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</si>
  <si>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</si>
  <si>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</si>
  <si>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</si>
  <si>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</si>
  <si>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</si>
  <si>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</si>
  <si>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</si>
  <si>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</si>
  <si>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</si>
  <si>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</si>
  <si>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</si>
  <si>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</si>
  <si>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</si>
  <si>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</si>
  <si>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</si>
  <si>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</si>
  <si>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</si>
  <si>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</si>
  <si>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</si>
  <si>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</si>
  <si>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</si>
  <si>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</si>
  <si>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</si>
  <si>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</si>
  <si>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</si>
  <si>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</si>
  <si>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</si>
  <si>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</si>
  <si>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</si>
  <si>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</si>
  <si>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</si>
  <si>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</si>
  <si>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</si>
  <si>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</si>
  <si>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</si>
  <si>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</si>
  <si>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</si>
  <si>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</si>
  <si>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</si>
  <si>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</si>
  <si>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</si>
  <si>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</si>
  <si>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</si>
  <si>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</si>
  <si>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</si>
  <si>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</si>
  <si>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</si>
  <si>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</si>
  <si>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</si>
  <si>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</si>
  <si>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</si>
  <si>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</si>
  <si>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</si>
  <si>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</si>
  <si>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</si>
  <si>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</si>
  <si>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</si>
  <si>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</si>
  <si>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</si>
  <si>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</si>
  <si>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</si>
  <si>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</si>
  <si>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</si>
  <si>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</si>
  <si>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</si>
  <si>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</si>
  <si>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</si>
  <si>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</si>
  <si>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</si>
  <si>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</si>
  <si>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</si>
  <si>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</si>
  <si>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</si>
  <si>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</si>
  <si>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</si>
  <si>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</si>
  <si>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</si>
  <si>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</si>
  <si>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</si>
  <si>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</si>
  <si>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</si>
  <si>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</si>
  <si>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</si>
  <si>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</si>
  <si>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</si>
  <si>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</si>
  <si>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</si>
  <si>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</si>
  <si>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</si>
  <si>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</si>
  <si>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</si>
  <si>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</si>
  <si>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</si>
  <si>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</si>
  <si>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</si>
  <si>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</si>
  <si>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</si>
  <si>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</si>
  <si>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</si>
  <si>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</si>
  <si>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</si>
  <si>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</si>
  <si>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</si>
  <si>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</si>
  <si>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</si>
  <si>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</si>
  <si>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</si>
  <si>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</si>
  <si>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</si>
  <si>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</si>
  <si>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</si>
  <si>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</si>
  <si>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</si>
  <si>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</si>
  <si>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</si>
  <si>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</si>
  <si>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</si>
  <si>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</si>
  <si>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</si>
  <si>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</si>
  <si>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</si>
  <si>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</si>
  <si>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</si>
  <si>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</si>
  <si>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</si>
  <si>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</si>
  <si>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</si>
  <si>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</si>
  <si>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</si>
  <si>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</si>
  <si>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</si>
  <si>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</si>
  <si>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</si>
  <si>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</si>
  <si>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</si>
  <si>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</si>
  <si>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</si>
  <si>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</si>
  <si>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</si>
  <si>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</si>
  <si>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</si>
  <si>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</si>
  <si>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</si>
  <si>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</si>
  <si>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</si>
  <si>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</si>
  <si>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</si>
  <si>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</si>
  <si>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</si>
  <si>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</si>
  <si>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</si>
  <si>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</si>
  <si>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</si>
  <si>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</si>
  <si>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</si>
  <si>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</si>
  <si>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</si>
  <si>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</si>
  <si>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</si>
  <si>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</si>
  <si>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</si>
  <si>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</si>
  <si>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</si>
  <si>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</si>
  <si>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</si>
  <si>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</si>
  <si>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</si>
  <si>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</si>
  <si>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</si>
  <si>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</si>
  <si>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</si>
  <si>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</si>
  <si>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</si>
  <si>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</si>
  <si>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</si>
  <si>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</si>
  <si>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</si>
  <si>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</si>
  <si>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</si>
  <si>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</si>
  <si>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</si>
  <si>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</si>
  <si>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</si>
  <si>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</si>
  <si>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</si>
  <si>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</si>
  <si>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</si>
  <si>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</si>
  <si>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</si>
  <si>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</si>
  <si>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</si>
  <si>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</si>
  <si>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</si>
  <si>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</si>
  <si>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</si>
  <si>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</si>
  <si>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</si>
  <si>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</si>
  <si>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</si>
  <si>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</si>
  <si>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</si>
  <si>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</si>
  <si>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</si>
  <si>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</si>
  <si>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</si>
  <si>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</si>
  <si>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</si>
  <si>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</si>
  <si>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</si>
  <si>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</si>
  <si>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</si>
  <si>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</si>
  <si>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</si>
  <si>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</si>
  <si>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</si>
  <si>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</si>
  <si>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</si>
  <si>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</si>
  <si>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</si>
  <si>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</si>
  <si>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</si>
  <si>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</si>
  <si>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</si>
  <si>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</si>
  <si>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</si>
  <si>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</si>
  <si>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</si>
  <si>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</si>
  <si>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</si>
  <si>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</si>
  <si>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</si>
  <si>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</si>
  <si>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</si>
  <si>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</si>
  <si>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</si>
  <si>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</si>
  <si>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</si>
  <si>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</si>
  <si>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</si>
  <si>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</si>
  <si>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</si>
  <si>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</si>
  <si>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</si>
  <si>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</si>
  <si>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</si>
  <si>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</si>
  <si>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</si>
  <si>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</si>
  <si>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</si>
  <si>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</si>
  <si>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</si>
  <si>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</si>
  <si>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</si>
  <si>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</si>
  <si>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</si>
  <si>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</si>
  <si>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</si>
  <si>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</si>
  <si>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</si>
  <si>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</si>
  <si>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</si>
  <si>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</si>
  <si>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</si>
  <si>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</si>
  <si>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</si>
  <si>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</si>
  <si>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</si>
  <si>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</si>
  <si>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</si>
  <si>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</si>
  <si>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</si>
  <si>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</si>
  <si>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</si>
  <si>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</si>
  <si>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</si>
  <si>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</si>
  <si>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</si>
  <si>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</si>
  <si>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</si>
  <si>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</si>
  <si>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</si>
  <si>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</si>
  <si>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</si>
  <si>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</si>
  <si>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</si>
  <si>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</si>
  <si>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</si>
  <si>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</si>
  <si>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</si>
  <si>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</si>
  <si>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</si>
  <si>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</si>
  <si>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</si>
  <si>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</si>
  <si>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</si>
  <si>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</si>
  <si>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</si>
  <si>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</si>
  <si>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</si>
  <si>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</si>
  <si>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</si>
  <si>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</si>
  <si>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</si>
  <si>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</si>
  <si>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</si>
  <si>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</si>
  <si>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</si>
  <si>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</si>
  <si>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</si>
  <si>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</si>
  <si>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</si>
  <si>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</si>
  <si>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</si>
  <si>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</si>
  <si>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</si>
  <si>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</si>
  <si>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</si>
  <si>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</si>
  <si>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</si>
  <si>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</si>
  <si>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</si>
  <si>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</si>
  <si>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</si>
  <si>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</si>
  <si>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</si>
  <si>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</si>
  <si>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</si>
  <si>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</si>
  <si>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</si>
  <si>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</si>
  <si>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</si>
  <si>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</si>
  <si>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</si>
  <si>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</si>
  <si>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</si>
  <si>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</si>
  <si>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</si>
  <si>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</si>
  <si>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</si>
  <si>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</si>
  <si>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</si>
  <si>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</si>
  <si>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</si>
  <si>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</si>
  <si>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</si>
  <si>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</si>
  <si>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</si>
  <si>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</si>
  <si>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</si>
  <si>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Must be an optical illusion. Font is the same.</t>
  </si>
  <si>
    <t>Does TG agree that this line should be removed.</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</si>
  <si>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</si>
  <si>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</si>
  <si>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Commenter is correct, but the ANA will assign these numbers in due course. Disposition rejected (or revised?).</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</si>
  <si>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</si>
  <si>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</si>
  <si>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</si>
  <si>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</si>
  <si>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There are a number of "Technical" comments on same thing so can we change this Technical also.</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</si>
  <si>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</si>
  <si>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Alex/Carl</t>
  </si>
  <si>
    <t>Alex/Carlos</t>
  </si>
  <si>
    <t>"Table #2" is the correct reference for the draft</t>
  </si>
  <si>
    <t>802.15 editor has defined the format here, which is being followed.</t>
  </si>
  <si>
    <t>15-24-0017-00-04ab-proposed-resolutions-for-draft-c-non-security-key-id-field-comments.docx</t>
  </si>
  <si>
    <t>15-24-0018-00-04ab-proposed-resolutions-for-security-comments-part1-key-id.docx</t>
  </si>
  <si>
    <t>15-24-0019-00-04ab-proposed-resolutions-for-security-comments-part2-key-lookup-and-source.docx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</si>
  <si>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</si>
  <si>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</si>
  <si>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</si>
  <si>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</si>
  <si>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</si>
  <si>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15-24-0020-01-04ab-proposed-resolutions-for-security-comments-part3-misc.docx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</si>
  <si>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</si>
  <si>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</si>
  <si>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</si>
  <si>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</si>
  <si>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</si>
  <si>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</si>
  <si>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</si>
  <si>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</si>
  <si>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</si>
  <si>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</si>
  <si>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</si>
  <si>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Pooria/Bin</t>
  </si>
  <si>
    <t>Alex or Carlos</t>
  </si>
  <si>
    <t>Pooria/Bin Q</t>
  </si>
  <si>
    <t>Vinod/Xiliang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</si>
</sst>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8">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Fill="1" applyAlignment="1">
      <alignment horizontal="left" vertical="top" wrapText="1"/>
    </xf>
    <xf numFmtId="0" fontId="2" fillId="0" borderId="0" xfId="2" applyAlignment="1">
      <alignment horizontal="left" vertical="center" wrapText="1"/>
    </xf>
    <xf numFmtId="0" fontId="2" fillId="0" borderId="0" xfId="2" applyFill="1"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892565</xdr:colOff>
      <xdr:row>358</xdr:row>
      <xdr:rowOff>140516</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1808968</xdr:colOff>
      <xdr:row>67</xdr:row>
      <xdr:rowOff>263163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1808968</xdr:colOff>
      <xdr:row>538</xdr:row>
      <xdr:rowOff>163963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F638" activePane="bottomRight" state="frozen"/>
      <selection pane="topRight" activeCell="F1" sqref="F1"/>
      <selection pane="bottomLeft" activeCell="A2" sqref="A2"/>
      <selection pane="bottomRight" activeCell="V639" sqref="V639"/>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61" bestFit="1" customWidth="1" collapsed="1"/>
    <col min="4" max="4" width="7.85546875" style="61" hidden="1" customWidth="1" outlineLevel="2"/>
    <col min="5" max="5" width="10.140625" style="61" bestFit="1" customWidth="1" collapsed="1"/>
    <col min="6" max="6" width="12.5703125" style="61" hidden="1" customWidth="1" outlineLevel="1"/>
    <col min="7" max="7" width="29" style="61" hidden="1" customWidth="1" outlineLevel="1"/>
    <col min="8" max="8" width="9.140625" style="61" bestFit="1" customWidth="1" collapsed="1"/>
    <col min="9" max="9" width="10" style="61" bestFit="1" customWidth="1"/>
    <col min="10" max="10" width="11.140625" style="61" bestFit="1" customWidth="1"/>
    <col min="11" max="11" width="6.7109375" style="61" bestFit="1" customWidth="1"/>
    <col min="12" max="12" width="52.7109375" style="39" customWidth="1"/>
    <col min="13" max="13" width="6.5703125" style="44" hidden="1" customWidth="1"/>
    <col min="14" max="14" width="56.28515625" style="39" customWidth="1"/>
    <col min="15" max="15" width="18" style="44" hidden="1" customWidth="1"/>
    <col min="16" max="16" width="10.5703125" style="61" customWidth="1"/>
    <col min="17" max="17" width="48.28515625" style="39" customWidth="1"/>
    <col min="18" max="18" width="7.5703125" style="76" customWidth="1"/>
    <col min="19" max="19" width="30.7109375" style="44" customWidth="1"/>
    <col min="20" max="20" width="11.42578125" style="61" customWidth="1"/>
    <col min="21" max="21" width="53.5703125" style="39" customWidth="1"/>
    <col min="22" max="22" width="13.5703125" style="61" bestFit="1" customWidth="1"/>
    <col min="23" max="16384" width="95.42578125" style="44"/>
  </cols>
  <sheetData>
    <row r="1" spans="1:22" s="43" customFormat="1" ht="63.75" x14ac:dyDescent="0.25">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38.25" x14ac:dyDescent="0.25">
      <c r="C2" s="61" t="s">
        <v>369</v>
      </c>
      <c r="E2" s="62">
        <v>124</v>
      </c>
      <c r="G2" s="61" t="s">
        <v>370</v>
      </c>
      <c r="H2" s="61" t="s">
        <v>0</v>
      </c>
      <c r="I2" s="61">
        <v>0</v>
      </c>
      <c r="J2" s="61" t="s">
        <v>373</v>
      </c>
      <c r="K2" s="61">
        <v>0</v>
      </c>
      <c r="L2" s="39" t="s">
        <v>409</v>
      </c>
      <c r="N2" s="39" t="s">
        <v>464</v>
      </c>
      <c r="R2" s="74"/>
      <c r="T2" s="61" t="s">
        <v>69</v>
      </c>
      <c r="V2" s="61" t="s">
        <v>51</v>
      </c>
    </row>
    <row r="3" spans="1:22" ht="25.5" x14ac:dyDescent="0.25">
      <c r="C3" s="61" t="s">
        <v>369</v>
      </c>
      <c r="E3" s="62">
        <v>122</v>
      </c>
      <c r="G3" s="61" t="s">
        <v>370</v>
      </c>
      <c r="H3" s="61" t="s">
        <v>0</v>
      </c>
      <c r="I3" s="61">
        <v>0</v>
      </c>
      <c r="J3" s="61" t="s">
        <v>371</v>
      </c>
      <c r="K3" s="61">
        <v>7</v>
      </c>
      <c r="L3" s="39" t="s">
        <v>405</v>
      </c>
      <c r="N3" s="39" t="s">
        <v>406</v>
      </c>
      <c r="P3" s="85" t="s">
        <v>49</v>
      </c>
      <c r="Q3" s="83"/>
      <c r="R3" s="85"/>
      <c r="S3" s="83"/>
      <c r="T3" s="85" t="s">
        <v>64</v>
      </c>
    </row>
    <row r="4" spans="1:22" ht="38.25" x14ac:dyDescent="0.25">
      <c r="C4" s="61" t="s">
        <v>369</v>
      </c>
      <c r="E4" s="62">
        <v>123</v>
      </c>
      <c r="G4" s="61" t="s">
        <v>370</v>
      </c>
      <c r="H4" s="61" t="s">
        <v>0</v>
      </c>
      <c r="I4" s="61">
        <v>0</v>
      </c>
      <c r="J4" s="61" t="s">
        <v>372</v>
      </c>
      <c r="K4" s="61">
        <v>15</v>
      </c>
      <c r="L4" s="39" t="s">
        <v>407</v>
      </c>
      <c r="N4" s="39" t="s">
        <v>408</v>
      </c>
      <c r="P4" s="85" t="s">
        <v>49</v>
      </c>
      <c r="Q4" s="83"/>
      <c r="R4" s="85"/>
      <c r="S4" s="83"/>
      <c r="T4" s="85" t="s">
        <v>64</v>
      </c>
    </row>
    <row r="5" spans="1:22" x14ac:dyDescent="0.25">
      <c r="C5" s="61" t="s">
        <v>1168</v>
      </c>
      <c r="E5" s="62">
        <v>575</v>
      </c>
      <c r="G5" s="61" t="s">
        <v>744</v>
      </c>
      <c r="H5" s="61" t="s">
        <v>0</v>
      </c>
      <c r="I5" s="61">
        <v>1</v>
      </c>
      <c r="K5" s="61">
        <v>0</v>
      </c>
      <c r="L5" s="39" t="s">
        <v>1263</v>
      </c>
      <c r="N5" s="39" t="s">
        <v>1183</v>
      </c>
      <c r="R5" s="74"/>
      <c r="T5" s="61" t="s">
        <v>69</v>
      </c>
      <c r="V5" s="61" t="s">
        <v>51</v>
      </c>
    </row>
    <row r="6" spans="1:22" ht="25.5" x14ac:dyDescent="0.25">
      <c r="C6" s="61" t="s">
        <v>987</v>
      </c>
      <c r="E6" s="62">
        <v>480</v>
      </c>
      <c r="G6" s="61" t="s">
        <v>988</v>
      </c>
      <c r="H6" s="61" t="s">
        <v>0</v>
      </c>
      <c r="I6" s="61">
        <v>1</v>
      </c>
      <c r="L6" s="39" t="s">
        <v>1034</v>
      </c>
      <c r="N6" s="39" t="s">
        <v>998</v>
      </c>
      <c r="R6" s="74"/>
      <c r="T6" s="61" t="s">
        <v>69</v>
      </c>
      <c r="V6" s="61" t="s">
        <v>51</v>
      </c>
    </row>
    <row r="7" spans="1:22" x14ac:dyDescent="0.25">
      <c r="C7" s="61" t="s">
        <v>987</v>
      </c>
      <c r="E7" s="62">
        <v>481</v>
      </c>
      <c r="G7" s="61" t="s">
        <v>988</v>
      </c>
      <c r="H7" s="61" t="s">
        <v>0</v>
      </c>
      <c r="I7" s="61">
        <v>1</v>
      </c>
      <c r="L7" s="39" t="s">
        <v>1035</v>
      </c>
      <c r="N7" s="39" t="s">
        <v>999</v>
      </c>
      <c r="R7" s="74"/>
      <c r="T7" s="61" t="s">
        <v>69</v>
      </c>
      <c r="V7" s="61" t="s">
        <v>51</v>
      </c>
    </row>
    <row r="8" spans="1:22" x14ac:dyDescent="0.25">
      <c r="C8" s="61" t="s">
        <v>987</v>
      </c>
      <c r="E8" s="62">
        <v>482</v>
      </c>
      <c r="G8" s="61" t="s">
        <v>988</v>
      </c>
      <c r="H8" s="61" t="s">
        <v>0</v>
      </c>
      <c r="I8" s="61">
        <v>3</v>
      </c>
      <c r="L8" s="39" t="s">
        <v>1035</v>
      </c>
      <c r="N8" s="39" t="s">
        <v>1000</v>
      </c>
      <c r="R8" s="74"/>
      <c r="T8" s="61" t="s">
        <v>69</v>
      </c>
      <c r="V8" s="61" t="s">
        <v>51</v>
      </c>
    </row>
    <row r="9" spans="1:22" ht="25.5" x14ac:dyDescent="0.25">
      <c r="C9" s="61" t="s">
        <v>987</v>
      </c>
      <c r="E9" s="62">
        <v>483</v>
      </c>
      <c r="G9" s="61" t="s">
        <v>988</v>
      </c>
      <c r="H9" s="61" t="s">
        <v>0</v>
      </c>
      <c r="I9" s="61">
        <v>9</v>
      </c>
      <c r="L9" s="39" t="s">
        <v>1036</v>
      </c>
      <c r="N9" s="39" t="s">
        <v>1001</v>
      </c>
      <c r="R9" s="74"/>
      <c r="T9" s="61" t="s">
        <v>69</v>
      </c>
      <c r="V9" s="61" t="s">
        <v>51</v>
      </c>
    </row>
    <row r="10" spans="1:22" x14ac:dyDescent="0.25">
      <c r="C10" s="61" t="s">
        <v>987</v>
      </c>
      <c r="E10" s="62">
        <v>484</v>
      </c>
      <c r="G10" s="61" t="s">
        <v>988</v>
      </c>
      <c r="H10" s="61" t="s">
        <v>0</v>
      </c>
      <c r="I10" s="61">
        <v>9</v>
      </c>
      <c r="L10" s="39" t="s">
        <v>1035</v>
      </c>
      <c r="N10" s="39" t="s">
        <v>1002</v>
      </c>
      <c r="R10" s="74"/>
      <c r="T10" s="61" t="s">
        <v>69</v>
      </c>
      <c r="V10" s="61" t="s">
        <v>51</v>
      </c>
    </row>
    <row r="11" spans="1:22" x14ac:dyDescent="0.25">
      <c r="C11" s="61" t="s">
        <v>987</v>
      </c>
      <c r="E11" s="62">
        <v>485</v>
      </c>
      <c r="G11" s="61" t="s">
        <v>988</v>
      </c>
      <c r="H11" s="61" t="s">
        <v>0</v>
      </c>
      <c r="I11" s="61">
        <v>10</v>
      </c>
      <c r="L11" s="39" t="s">
        <v>1037</v>
      </c>
      <c r="N11" s="39" t="s">
        <v>1003</v>
      </c>
      <c r="R11" s="74"/>
      <c r="T11" s="61" t="s">
        <v>69</v>
      </c>
      <c r="V11" s="61" t="s">
        <v>51</v>
      </c>
    </row>
    <row r="12" spans="1:22" x14ac:dyDescent="0.25">
      <c r="C12" s="62" t="s">
        <v>369</v>
      </c>
      <c r="D12" s="62"/>
      <c r="E12" s="62">
        <v>120</v>
      </c>
      <c r="F12" s="62"/>
      <c r="G12" s="62" t="s">
        <v>370</v>
      </c>
      <c r="H12" s="62" t="s">
        <v>0</v>
      </c>
      <c r="I12" s="62">
        <v>13</v>
      </c>
      <c r="J12" s="66" t="s">
        <v>15</v>
      </c>
      <c r="K12" s="62">
        <v>23</v>
      </c>
      <c r="L12" s="46" t="s">
        <v>401</v>
      </c>
      <c r="M12" s="46"/>
      <c r="N12" s="46" t="s">
        <v>402</v>
      </c>
      <c r="O12" s="45"/>
      <c r="R12" s="74"/>
      <c r="T12" s="61" t="s">
        <v>69</v>
      </c>
      <c r="V12" s="61" t="s">
        <v>51</v>
      </c>
    </row>
    <row r="13" spans="1:22" ht="76.5" x14ac:dyDescent="0.25">
      <c r="C13" s="61" t="s">
        <v>369</v>
      </c>
      <c r="E13" s="62">
        <v>121</v>
      </c>
      <c r="G13" s="61" t="s">
        <v>370</v>
      </c>
      <c r="H13" s="61" t="s">
        <v>0</v>
      </c>
      <c r="I13" s="61">
        <v>14</v>
      </c>
      <c r="J13" s="61" t="s">
        <v>371</v>
      </c>
      <c r="K13" s="61">
        <v>5</v>
      </c>
      <c r="L13" s="39" t="s">
        <v>403</v>
      </c>
      <c r="N13" s="39" t="s">
        <v>404</v>
      </c>
      <c r="R13" s="74"/>
      <c r="T13" s="61" t="s">
        <v>69</v>
      </c>
      <c r="V13" s="61" t="s">
        <v>51</v>
      </c>
    </row>
    <row r="14" spans="1:22" ht="25.5" x14ac:dyDescent="0.25">
      <c r="C14" s="61" t="s">
        <v>369</v>
      </c>
      <c r="E14" s="62">
        <v>126</v>
      </c>
      <c r="G14" s="61" t="s">
        <v>370</v>
      </c>
      <c r="H14" s="61" t="s">
        <v>0</v>
      </c>
      <c r="I14" s="61">
        <v>15</v>
      </c>
      <c r="J14" s="61" t="s">
        <v>42</v>
      </c>
      <c r="K14" s="61">
        <v>7</v>
      </c>
      <c r="L14" s="39" t="s">
        <v>411</v>
      </c>
      <c r="N14" s="39" t="s">
        <v>466</v>
      </c>
      <c r="P14" s="61" t="s">
        <v>49</v>
      </c>
      <c r="Q14" s="39" t="s">
        <v>1730</v>
      </c>
      <c r="R14" s="74"/>
      <c r="T14" s="61" t="s">
        <v>67</v>
      </c>
    </row>
    <row r="15" spans="1:22" ht="25.5" x14ac:dyDescent="0.25">
      <c r="C15" s="61" t="s">
        <v>369</v>
      </c>
      <c r="E15" s="62">
        <v>125</v>
      </c>
      <c r="G15" s="61" t="s">
        <v>370</v>
      </c>
      <c r="H15" s="61" t="s">
        <v>0</v>
      </c>
      <c r="I15" s="61">
        <v>15</v>
      </c>
      <c r="J15" s="61" t="s">
        <v>42</v>
      </c>
      <c r="K15" s="61">
        <v>8</v>
      </c>
      <c r="L15" s="39" t="s">
        <v>410</v>
      </c>
      <c r="N15" s="39" t="s">
        <v>465</v>
      </c>
      <c r="P15" s="61" t="s">
        <v>49</v>
      </c>
      <c r="Q15" s="39" t="s">
        <v>1730</v>
      </c>
      <c r="R15" s="74"/>
      <c r="T15" s="61" t="s">
        <v>67</v>
      </c>
    </row>
    <row r="16" spans="1:22" ht="38.25" x14ac:dyDescent="0.25">
      <c r="C16" s="61" t="s">
        <v>987</v>
      </c>
      <c r="E16" s="62">
        <v>490</v>
      </c>
      <c r="G16" s="61" t="s">
        <v>988</v>
      </c>
      <c r="H16" s="61" t="s">
        <v>12</v>
      </c>
      <c r="I16" s="61">
        <v>15</v>
      </c>
      <c r="J16" s="61" t="s">
        <v>42</v>
      </c>
      <c r="K16" s="61">
        <v>8</v>
      </c>
      <c r="L16" s="39" t="s">
        <v>1041</v>
      </c>
      <c r="N16" s="39" t="s">
        <v>1008</v>
      </c>
      <c r="R16" s="74" t="s">
        <v>1629</v>
      </c>
      <c r="T16" s="61" t="s">
        <v>69</v>
      </c>
      <c r="V16" s="61" t="s">
        <v>79</v>
      </c>
    </row>
    <row r="17" spans="3:22" ht="76.5" x14ac:dyDescent="0.25">
      <c r="C17" s="62" t="s">
        <v>514</v>
      </c>
      <c r="D17" s="62"/>
      <c r="E17" s="62">
        <v>184</v>
      </c>
      <c r="F17" s="62"/>
      <c r="G17" s="62" t="s">
        <v>515</v>
      </c>
      <c r="H17" s="62" t="s">
        <v>12</v>
      </c>
      <c r="I17" s="62">
        <v>15</v>
      </c>
      <c r="J17" s="66" t="s">
        <v>42</v>
      </c>
      <c r="K17" s="62">
        <v>12</v>
      </c>
      <c r="L17" s="46" t="s">
        <v>533</v>
      </c>
      <c r="M17" s="46"/>
      <c r="N17" s="46" t="s">
        <v>534</v>
      </c>
      <c r="O17" s="45"/>
      <c r="P17" s="61" t="s">
        <v>49</v>
      </c>
      <c r="Q17" s="39" t="s">
        <v>1730</v>
      </c>
      <c r="R17" s="74" t="s">
        <v>1629</v>
      </c>
      <c r="T17" s="61" t="s">
        <v>67</v>
      </c>
    </row>
    <row r="18" spans="3:22" ht="38.25" x14ac:dyDescent="0.25">
      <c r="C18" s="61" t="s">
        <v>1168</v>
      </c>
      <c r="E18" s="62">
        <v>576</v>
      </c>
      <c r="G18" s="61" t="s">
        <v>744</v>
      </c>
      <c r="H18" s="61" t="s">
        <v>0</v>
      </c>
      <c r="I18" s="61">
        <v>15</v>
      </c>
      <c r="J18" s="61" t="s">
        <v>42</v>
      </c>
      <c r="K18" s="61">
        <v>14</v>
      </c>
      <c r="L18" s="39" t="s">
        <v>1264</v>
      </c>
      <c r="N18" s="39" t="s">
        <v>1184</v>
      </c>
      <c r="P18" s="61" t="s">
        <v>52</v>
      </c>
      <c r="Q18" s="39" t="s">
        <v>1730</v>
      </c>
      <c r="R18" s="74"/>
      <c r="T18" s="61" t="s">
        <v>67</v>
      </c>
    </row>
    <row r="19" spans="3:22" ht="89.25" x14ac:dyDescent="0.25">
      <c r="C19" s="61" t="s">
        <v>987</v>
      </c>
      <c r="E19" s="62">
        <v>487</v>
      </c>
      <c r="G19" s="61" t="s">
        <v>988</v>
      </c>
      <c r="H19" s="61" t="s">
        <v>0</v>
      </c>
      <c r="I19" s="61">
        <v>15</v>
      </c>
      <c r="J19" s="61" t="s">
        <v>42</v>
      </c>
      <c r="K19" s="61">
        <v>15</v>
      </c>
      <c r="L19" s="39" t="s">
        <v>1038</v>
      </c>
      <c r="N19" s="39" t="s">
        <v>1005</v>
      </c>
      <c r="R19" s="74"/>
      <c r="T19" s="61" t="s">
        <v>69</v>
      </c>
      <c r="V19" s="61" t="s">
        <v>51</v>
      </c>
    </row>
    <row r="20" spans="3:22" x14ac:dyDescent="0.25">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25">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5.5" x14ac:dyDescent="0.25">
      <c r="C22" s="61" t="s">
        <v>987</v>
      </c>
      <c r="E22" s="62">
        <v>491</v>
      </c>
      <c r="G22" s="61" t="s">
        <v>988</v>
      </c>
      <c r="H22" s="61" t="s">
        <v>0</v>
      </c>
      <c r="I22" s="61">
        <v>15</v>
      </c>
      <c r="J22" s="61" t="s">
        <v>42</v>
      </c>
      <c r="K22" s="61">
        <v>19</v>
      </c>
      <c r="L22" s="39" t="s">
        <v>1042</v>
      </c>
      <c r="N22" s="39" t="s">
        <v>1009</v>
      </c>
      <c r="P22" s="61" t="s">
        <v>49</v>
      </c>
      <c r="R22" s="74"/>
      <c r="T22" s="61" t="s">
        <v>67</v>
      </c>
      <c r="U22" s="39" t="s">
        <v>1703</v>
      </c>
    </row>
    <row r="23" spans="3:22" ht="25.5" x14ac:dyDescent="0.25">
      <c r="C23" s="61" t="s">
        <v>987</v>
      </c>
      <c r="E23" s="62">
        <v>488</v>
      </c>
      <c r="G23" s="61" t="s">
        <v>988</v>
      </c>
      <c r="H23" s="61" t="s">
        <v>0</v>
      </c>
      <c r="I23" s="61">
        <v>15</v>
      </c>
      <c r="J23" s="61" t="s">
        <v>42</v>
      </c>
      <c r="K23" s="61">
        <v>21</v>
      </c>
      <c r="L23" s="39" t="s">
        <v>1039</v>
      </c>
      <c r="N23" s="39" t="s">
        <v>1006</v>
      </c>
      <c r="P23" s="61" t="s">
        <v>50</v>
      </c>
      <c r="Q23" s="39" t="s">
        <v>1701</v>
      </c>
      <c r="R23" s="74"/>
      <c r="T23" s="61" t="s">
        <v>65</v>
      </c>
      <c r="U23" s="39" t="s">
        <v>1702</v>
      </c>
    </row>
    <row r="24" spans="3:22" ht="38.25" x14ac:dyDescent="0.25">
      <c r="C24" s="61" t="s">
        <v>987</v>
      </c>
      <c r="E24" s="62">
        <v>486</v>
      </c>
      <c r="G24" s="61" t="s">
        <v>988</v>
      </c>
      <c r="H24" s="61" t="s">
        <v>0</v>
      </c>
      <c r="I24" s="61">
        <v>15</v>
      </c>
      <c r="J24" s="61" t="s">
        <v>42</v>
      </c>
      <c r="L24" s="39" t="s">
        <v>1038</v>
      </c>
      <c r="N24" s="39" t="s">
        <v>1004</v>
      </c>
      <c r="R24" s="74"/>
      <c r="T24" s="61" t="s">
        <v>69</v>
      </c>
      <c r="V24" s="61" t="s">
        <v>51</v>
      </c>
    </row>
    <row r="25" spans="3:22" ht="63.75" x14ac:dyDescent="0.25">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25">
      <c r="C26" s="61" t="s">
        <v>987</v>
      </c>
      <c r="E26" s="62">
        <v>492</v>
      </c>
      <c r="G26" s="61" t="s">
        <v>988</v>
      </c>
      <c r="H26" s="61" t="s">
        <v>0</v>
      </c>
      <c r="I26" s="61">
        <v>16</v>
      </c>
      <c r="J26" s="61" t="s">
        <v>42</v>
      </c>
      <c r="K26" s="61">
        <v>3</v>
      </c>
      <c r="L26" s="39" t="s">
        <v>1043</v>
      </c>
      <c r="N26" s="39" t="s">
        <v>1010</v>
      </c>
      <c r="P26" s="61" t="s">
        <v>49</v>
      </c>
      <c r="R26" s="74"/>
      <c r="T26" s="61" t="s">
        <v>64</v>
      </c>
    </row>
    <row r="27" spans="3:22" ht="63.75" x14ac:dyDescent="0.25">
      <c r="C27" s="62" t="s">
        <v>514</v>
      </c>
      <c r="D27" s="62"/>
      <c r="E27" s="62">
        <v>186</v>
      </c>
      <c r="F27" s="62"/>
      <c r="G27" s="62" t="s">
        <v>515</v>
      </c>
      <c r="H27" s="62" t="s">
        <v>12</v>
      </c>
      <c r="I27" s="62">
        <v>16</v>
      </c>
      <c r="J27" s="62" t="s">
        <v>42</v>
      </c>
      <c r="K27" s="62">
        <v>6</v>
      </c>
      <c r="L27" s="46" t="s">
        <v>537</v>
      </c>
      <c r="M27" s="46"/>
      <c r="N27" s="46" t="s">
        <v>538</v>
      </c>
      <c r="O27" s="45"/>
      <c r="P27" s="61" t="s">
        <v>52</v>
      </c>
      <c r="Q27" s="39" t="s">
        <v>1730</v>
      </c>
      <c r="R27" s="74" t="s">
        <v>1629</v>
      </c>
      <c r="T27" s="61" t="s">
        <v>67</v>
      </c>
    </row>
    <row r="28" spans="3:22" ht="153" x14ac:dyDescent="0.25">
      <c r="C28" s="61" t="s">
        <v>987</v>
      </c>
      <c r="E28" s="62">
        <v>493</v>
      </c>
      <c r="G28" s="61" t="s">
        <v>988</v>
      </c>
      <c r="H28" s="61" t="s">
        <v>12</v>
      </c>
      <c r="I28" s="61">
        <v>16</v>
      </c>
      <c r="J28" s="61" t="s">
        <v>42</v>
      </c>
      <c r="K28" s="61">
        <v>6</v>
      </c>
      <c r="L28" s="39" t="s">
        <v>1044</v>
      </c>
      <c r="N28" s="39" t="s">
        <v>1011</v>
      </c>
      <c r="P28" s="61" t="s">
        <v>52</v>
      </c>
      <c r="Q28" s="39" t="s">
        <v>1730</v>
      </c>
      <c r="R28" s="74" t="s">
        <v>1629</v>
      </c>
      <c r="T28" s="61" t="s">
        <v>67</v>
      </c>
    </row>
    <row r="29" spans="3:22" ht="38.25" x14ac:dyDescent="0.25">
      <c r="C29" s="61" t="s">
        <v>369</v>
      </c>
      <c r="E29" s="62">
        <v>130</v>
      </c>
      <c r="G29" s="61" t="s">
        <v>370</v>
      </c>
      <c r="H29" s="61" t="s">
        <v>0</v>
      </c>
      <c r="I29" s="61">
        <v>17</v>
      </c>
      <c r="J29" s="61" t="s">
        <v>376</v>
      </c>
      <c r="K29" s="61">
        <v>1</v>
      </c>
      <c r="L29" s="39" t="s">
        <v>415</v>
      </c>
      <c r="N29" s="39" t="s">
        <v>470</v>
      </c>
      <c r="P29" s="61" t="s">
        <v>49</v>
      </c>
      <c r="R29" s="74"/>
      <c r="T29" s="61" t="s">
        <v>64</v>
      </c>
    </row>
    <row r="30" spans="3:22" ht="51" x14ac:dyDescent="0.25">
      <c r="C30" s="61" t="s">
        <v>369</v>
      </c>
      <c r="E30" s="62">
        <v>129</v>
      </c>
      <c r="G30" s="61" t="s">
        <v>370</v>
      </c>
      <c r="H30" s="61" t="s">
        <v>12</v>
      </c>
      <c r="I30" s="61">
        <v>19</v>
      </c>
      <c r="J30" s="61" t="s">
        <v>376</v>
      </c>
      <c r="K30" s="61">
        <v>5</v>
      </c>
      <c r="L30" s="39" t="s">
        <v>414</v>
      </c>
      <c r="N30" s="39" t="s">
        <v>469</v>
      </c>
      <c r="P30" s="61" t="s">
        <v>49</v>
      </c>
      <c r="Q30" s="39" t="s">
        <v>1726</v>
      </c>
      <c r="R30" s="74" t="s">
        <v>1630</v>
      </c>
      <c r="T30" s="61" t="s">
        <v>67</v>
      </c>
    </row>
    <row r="31" spans="3:22" ht="25.5" x14ac:dyDescent="0.25">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5.5" x14ac:dyDescent="0.25">
      <c r="C32" s="61" t="s">
        <v>987</v>
      </c>
      <c r="E32" s="62">
        <v>494</v>
      </c>
      <c r="G32" s="61" t="s">
        <v>988</v>
      </c>
      <c r="H32" s="61" t="s">
        <v>12</v>
      </c>
      <c r="I32" s="61">
        <v>17</v>
      </c>
      <c r="J32" s="61" t="s">
        <v>42</v>
      </c>
      <c r="K32" s="61">
        <v>9</v>
      </c>
      <c r="L32" s="39" t="s">
        <v>1045</v>
      </c>
      <c r="N32" s="39" t="s">
        <v>1012</v>
      </c>
      <c r="P32" s="61" t="s">
        <v>52</v>
      </c>
      <c r="Q32" s="39" t="s">
        <v>1730</v>
      </c>
      <c r="R32" s="74" t="s">
        <v>1629</v>
      </c>
      <c r="T32" s="61" t="s">
        <v>67</v>
      </c>
    </row>
    <row r="33" spans="3:22" ht="25.5" x14ac:dyDescent="0.25">
      <c r="C33" s="61" t="s">
        <v>987</v>
      </c>
      <c r="E33" s="62">
        <v>495</v>
      </c>
      <c r="G33" s="61" t="s">
        <v>988</v>
      </c>
      <c r="H33" s="61" t="s">
        <v>12</v>
      </c>
      <c r="I33" s="61">
        <v>17</v>
      </c>
      <c r="J33" s="61" t="s">
        <v>42</v>
      </c>
      <c r="K33" s="61">
        <v>9</v>
      </c>
      <c r="L33" s="39" t="s">
        <v>1046</v>
      </c>
      <c r="N33" s="39" t="s">
        <v>1013</v>
      </c>
      <c r="P33" s="61" t="s">
        <v>52</v>
      </c>
      <c r="Q33" s="39" t="s">
        <v>1730</v>
      </c>
      <c r="R33" s="74" t="s">
        <v>1629</v>
      </c>
      <c r="T33" s="61" t="s">
        <v>67</v>
      </c>
    </row>
    <row r="34" spans="3:22" ht="25.5" x14ac:dyDescent="0.25">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51" x14ac:dyDescent="0.25">
      <c r="C35" s="61" t="s">
        <v>39</v>
      </c>
      <c r="E35" s="62">
        <v>72</v>
      </c>
      <c r="G35" s="61" t="s">
        <v>40</v>
      </c>
      <c r="H35" s="61" t="s">
        <v>12</v>
      </c>
      <c r="I35" s="61">
        <v>17</v>
      </c>
      <c r="J35" s="61" t="s">
        <v>14</v>
      </c>
      <c r="K35" s="61">
        <v>17</v>
      </c>
      <c r="L35" s="39" t="s">
        <v>283</v>
      </c>
      <c r="N35" s="39" t="s">
        <v>284</v>
      </c>
      <c r="R35" s="74" t="s">
        <v>1631</v>
      </c>
      <c r="T35" s="61" t="s">
        <v>69</v>
      </c>
      <c r="V35" s="61" t="s">
        <v>77</v>
      </c>
    </row>
    <row r="36" spans="3:22" ht="38.25" x14ac:dyDescent="0.25">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5.5" x14ac:dyDescent="0.25">
      <c r="C37" s="61" t="s">
        <v>514</v>
      </c>
      <c r="D37" s="62"/>
      <c r="E37" s="62">
        <v>189</v>
      </c>
      <c r="F37" s="62"/>
      <c r="G37" s="61" t="s">
        <v>515</v>
      </c>
      <c r="H37" s="61" t="s">
        <v>0</v>
      </c>
      <c r="I37" s="61">
        <v>17</v>
      </c>
      <c r="J37" s="61" t="s">
        <v>14</v>
      </c>
      <c r="K37" s="61">
        <v>24</v>
      </c>
      <c r="L37" s="39" t="s">
        <v>542</v>
      </c>
      <c r="M37" s="46"/>
      <c r="N37" s="39" t="s">
        <v>604</v>
      </c>
      <c r="P37" s="87" t="s">
        <v>49</v>
      </c>
      <c r="Q37" s="36"/>
      <c r="R37" s="87"/>
      <c r="S37" s="83"/>
      <c r="T37" s="85" t="s">
        <v>64</v>
      </c>
    </row>
    <row r="38" spans="3:22" ht="25.5" x14ac:dyDescent="0.25">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51" x14ac:dyDescent="0.25">
      <c r="C39" s="61" t="s">
        <v>1168</v>
      </c>
      <c r="E39" s="62">
        <v>577</v>
      </c>
      <c r="G39" s="61" t="s">
        <v>744</v>
      </c>
      <c r="H39" s="61" t="s">
        <v>12</v>
      </c>
      <c r="I39" s="61">
        <v>17</v>
      </c>
      <c r="J39" s="61" t="s">
        <v>374</v>
      </c>
      <c r="K39" s="61">
        <v>29</v>
      </c>
      <c r="L39" s="39" t="s">
        <v>1265</v>
      </c>
      <c r="N39" s="39" t="s">
        <v>1185</v>
      </c>
      <c r="R39" s="74" t="s">
        <v>1629</v>
      </c>
      <c r="T39" s="61" t="s">
        <v>69</v>
      </c>
      <c r="V39" s="61" t="s">
        <v>76</v>
      </c>
    </row>
    <row r="40" spans="3:22" ht="25.5" x14ac:dyDescent="0.25">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8.25" x14ac:dyDescent="0.25">
      <c r="C41" s="61" t="s">
        <v>987</v>
      </c>
      <c r="E41" s="62">
        <v>496</v>
      </c>
      <c r="G41" s="61" t="s">
        <v>988</v>
      </c>
      <c r="H41" s="61" t="s">
        <v>0</v>
      </c>
      <c r="I41" s="61">
        <v>17</v>
      </c>
      <c r="J41" s="61" t="s">
        <v>42</v>
      </c>
      <c r="K41" s="61" t="s">
        <v>989</v>
      </c>
      <c r="L41" s="39" t="s">
        <v>1047</v>
      </c>
      <c r="N41" s="39" t="s">
        <v>1014</v>
      </c>
      <c r="R41" s="74"/>
      <c r="T41" s="61" t="s">
        <v>69</v>
      </c>
      <c r="V41" s="61" t="s">
        <v>51</v>
      </c>
    </row>
    <row r="42" spans="3:22" ht="51" x14ac:dyDescent="0.25">
      <c r="C42" s="62" t="s">
        <v>48</v>
      </c>
      <c r="D42" s="62"/>
      <c r="E42" s="62">
        <v>49</v>
      </c>
      <c r="F42" s="62"/>
      <c r="G42" s="62" t="s">
        <v>27</v>
      </c>
      <c r="H42" s="62" t="s">
        <v>0</v>
      </c>
      <c r="I42" s="62">
        <v>18</v>
      </c>
      <c r="J42" s="66" t="s">
        <v>199</v>
      </c>
      <c r="K42" s="62">
        <v>5</v>
      </c>
      <c r="L42" s="46" t="s">
        <v>200</v>
      </c>
      <c r="M42" s="46"/>
      <c r="N42" s="46" t="s">
        <v>201</v>
      </c>
      <c r="O42" s="45"/>
      <c r="P42" s="61" t="s">
        <v>52</v>
      </c>
      <c r="Q42" s="39" t="s">
        <v>1704</v>
      </c>
      <c r="R42" s="74"/>
      <c r="T42" s="61" t="s">
        <v>64</v>
      </c>
    </row>
    <row r="43" spans="3:22" ht="409.5" x14ac:dyDescent="0.25">
      <c r="C43" s="61" t="s">
        <v>987</v>
      </c>
      <c r="E43" s="62">
        <v>497</v>
      </c>
      <c r="G43" s="61" t="s">
        <v>988</v>
      </c>
      <c r="H43" s="61" t="s">
        <v>12</v>
      </c>
      <c r="I43" s="61">
        <v>18</v>
      </c>
      <c r="J43" s="61" t="s">
        <v>990</v>
      </c>
      <c r="L43" s="39" t="s">
        <v>1048</v>
      </c>
      <c r="N43" s="39" t="s">
        <v>1015</v>
      </c>
      <c r="R43" s="74" t="s">
        <v>1630</v>
      </c>
      <c r="T43" s="61" t="s">
        <v>69</v>
      </c>
      <c r="V43" s="61" t="s">
        <v>56</v>
      </c>
    </row>
    <row r="44" spans="3:22" ht="25.5" x14ac:dyDescent="0.25">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5.5" x14ac:dyDescent="0.25">
      <c r="C45" s="61" t="s">
        <v>743</v>
      </c>
      <c r="E45" s="62">
        <v>298</v>
      </c>
      <c r="G45" s="61" t="s">
        <v>744</v>
      </c>
      <c r="H45" s="61" t="s">
        <v>0</v>
      </c>
      <c r="I45" s="61">
        <v>21</v>
      </c>
      <c r="J45" s="61" t="s">
        <v>745</v>
      </c>
      <c r="K45" s="61">
        <v>6</v>
      </c>
      <c r="L45" s="39" t="s">
        <v>836</v>
      </c>
      <c r="N45" s="39" t="s">
        <v>812</v>
      </c>
      <c r="P45" s="61" t="s">
        <v>49</v>
      </c>
      <c r="R45" s="74"/>
      <c r="T45" s="61" t="s">
        <v>64</v>
      </c>
    </row>
    <row r="46" spans="3:22" ht="25.5" x14ac:dyDescent="0.25">
      <c r="C46" s="61" t="s">
        <v>743</v>
      </c>
      <c r="E46" s="62">
        <v>299</v>
      </c>
      <c r="G46" s="61" t="s">
        <v>744</v>
      </c>
      <c r="H46" s="61" t="s">
        <v>0</v>
      </c>
      <c r="I46" s="61">
        <v>21</v>
      </c>
      <c r="J46" s="61" t="s">
        <v>745</v>
      </c>
      <c r="K46" s="61">
        <v>6</v>
      </c>
      <c r="L46" s="39" t="s">
        <v>837</v>
      </c>
      <c r="N46" s="39" t="s">
        <v>812</v>
      </c>
      <c r="P46" s="61" t="s">
        <v>50</v>
      </c>
      <c r="Q46" s="39" t="s">
        <v>1705</v>
      </c>
      <c r="R46" s="74"/>
      <c r="T46" s="61" t="s">
        <v>65</v>
      </c>
      <c r="U46" s="39" t="s">
        <v>1706</v>
      </c>
    </row>
    <row r="47" spans="3:22" ht="25.5" x14ac:dyDescent="0.25">
      <c r="C47" s="61" t="s">
        <v>743</v>
      </c>
      <c r="E47" s="62">
        <v>300</v>
      </c>
      <c r="G47" s="61" t="s">
        <v>744</v>
      </c>
      <c r="H47" s="61" t="s">
        <v>0</v>
      </c>
      <c r="I47" s="61">
        <v>22</v>
      </c>
      <c r="J47" s="61" t="s">
        <v>746</v>
      </c>
      <c r="K47" s="61">
        <v>5</v>
      </c>
      <c r="L47" s="39" t="s">
        <v>838</v>
      </c>
      <c r="N47" s="39" t="s">
        <v>812</v>
      </c>
      <c r="P47" s="61" t="s">
        <v>50</v>
      </c>
      <c r="Q47" s="39" t="s">
        <v>1705</v>
      </c>
      <c r="R47" s="74"/>
      <c r="T47" s="61" t="s">
        <v>65</v>
      </c>
      <c r="U47" s="39" t="s">
        <v>1706</v>
      </c>
    </row>
    <row r="48" spans="3:22" ht="38.25" x14ac:dyDescent="0.25">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5.5" x14ac:dyDescent="0.25">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8.25" x14ac:dyDescent="0.25">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8.25" x14ac:dyDescent="0.25">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5.5" x14ac:dyDescent="0.25">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5.5" x14ac:dyDescent="0.25">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5.5" x14ac:dyDescent="0.25">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ht="25.5" x14ac:dyDescent="0.25">
      <c r="C55" s="61" t="s">
        <v>369</v>
      </c>
      <c r="E55" s="62">
        <v>134</v>
      </c>
      <c r="G55" s="61" t="s">
        <v>370</v>
      </c>
      <c r="H55" s="61" t="s">
        <v>0</v>
      </c>
      <c r="I55" s="61">
        <v>23</v>
      </c>
      <c r="J55" s="61" t="s">
        <v>43</v>
      </c>
      <c r="K55" s="61">
        <v>7</v>
      </c>
      <c r="L55" s="39" t="s">
        <v>419</v>
      </c>
      <c r="N55" s="39" t="s">
        <v>472</v>
      </c>
      <c r="P55" s="61" t="s">
        <v>49</v>
      </c>
      <c r="R55" s="74"/>
      <c r="T55" s="61" t="s">
        <v>64</v>
      </c>
    </row>
    <row r="56" spans="3:22" x14ac:dyDescent="0.25">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38.25" x14ac:dyDescent="0.25">
      <c r="C57" s="61" t="s">
        <v>369</v>
      </c>
      <c r="E57" s="62">
        <v>136</v>
      </c>
      <c r="G57" s="61" t="s">
        <v>370</v>
      </c>
      <c r="H57" s="61" t="s">
        <v>12</v>
      </c>
      <c r="I57" s="61">
        <v>23</v>
      </c>
      <c r="J57" s="61" t="s">
        <v>43</v>
      </c>
      <c r="K57" s="61">
        <v>7</v>
      </c>
      <c r="L57" s="39" t="s">
        <v>421</v>
      </c>
      <c r="N57" s="39" t="s">
        <v>474</v>
      </c>
      <c r="P57" s="61" t="s">
        <v>49</v>
      </c>
      <c r="Q57" s="39" t="s">
        <v>1730</v>
      </c>
      <c r="R57" s="74" t="s">
        <v>1629</v>
      </c>
      <c r="T57" s="61" t="s">
        <v>67</v>
      </c>
    </row>
    <row r="58" spans="3:22" ht="76.5" x14ac:dyDescent="0.25">
      <c r="C58" s="61" t="s">
        <v>369</v>
      </c>
      <c r="E58" s="62">
        <v>138</v>
      </c>
      <c r="G58" s="61" t="s">
        <v>370</v>
      </c>
      <c r="H58" s="61" t="s">
        <v>12</v>
      </c>
      <c r="I58" s="61">
        <v>24</v>
      </c>
      <c r="J58" s="61" t="s">
        <v>377</v>
      </c>
      <c r="K58" s="61">
        <v>10</v>
      </c>
      <c r="L58" s="39" t="s">
        <v>423</v>
      </c>
      <c r="N58" s="39" t="s">
        <v>476</v>
      </c>
      <c r="Q58" s="39" t="s">
        <v>1719</v>
      </c>
      <c r="R58" s="74" t="s">
        <v>1633</v>
      </c>
      <c r="T58" s="61" t="s">
        <v>69</v>
      </c>
      <c r="V58" s="61" t="s">
        <v>75</v>
      </c>
    </row>
    <row r="59" spans="3:22" ht="38.25" x14ac:dyDescent="0.25">
      <c r="C59" s="61" t="s">
        <v>369</v>
      </c>
      <c r="E59" s="62">
        <v>137</v>
      </c>
      <c r="G59" s="61" t="s">
        <v>370</v>
      </c>
      <c r="H59" s="61" t="s">
        <v>12</v>
      </c>
      <c r="I59" s="61">
        <v>24</v>
      </c>
      <c r="J59" s="61" t="s">
        <v>377</v>
      </c>
      <c r="K59" s="61">
        <v>23</v>
      </c>
      <c r="L59" s="39" t="s">
        <v>422</v>
      </c>
      <c r="N59" s="39" t="s">
        <v>475</v>
      </c>
      <c r="P59" s="61" t="s">
        <v>52</v>
      </c>
      <c r="Q59" s="39" t="s">
        <v>1718</v>
      </c>
      <c r="R59" s="74" t="s">
        <v>1633</v>
      </c>
      <c r="T59" s="61" t="s">
        <v>67</v>
      </c>
      <c r="U59" s="54"/>
    </row>
    <row r="60" spans="3:22" ht="25.5" x14ac:dyDescent="0.25">
      <c r="C60" s="61" t="s">
        <v>987</v>
      </c>
      <c r="E60" s="62">
        <v>501</v>
      </c>
      <c r="G60" s="61" t="s">
        <v>988</v>
      </c>
      <c r="H60" s="61" t="s">
        <v>12</v>
      </c>
      <c r="I60" s="61">
        <v>24</v>
      </c>
      <c r="J60" s="61" t="s">
        <v>377</v>
      </c>
      <c r="K60" s="61">
        <v>23</v>
      </c>
      <c r="L60" s="39" t="s">
        <v>1052</v>
      </c>
      <c r="N60" s="39" t="s">
        <v>1016</v>
      </c>
      <c r="P60" s="61" t="s">
        <v>52</v>
      </c>
      <c r="Q60" s="39" t="s">
        <v>1718</v>
      </c>
      <c r="R60" s="74" t="s">
        <v>1633</v>
      </c>
      <c r="T60" s="61" t="s">
        <v>67</v>
      </c>
    </row>
    <row r="61" spans="3:22" ht="25.5" x14ac:dyDescent="0.25">
      <c r="C61" s="61" t="s">
        <v>987</v>
      </c>
      <c r="E61" s="62">
        <v>502</v>
      </c>
      <c r="G61" s="61" t="s">
        <v>988</v>
      </c>
      <c r="H61" s="61" t="s">
        <v>12</v>
      </c>
      <c r="I61" s="61">
        <v>24</v>
      </c>
      <c r="J61" s="61" t="s">
        <v>991</v>
      </c>
      <c r="L61" s="39" t="s">
        <v>1053</v>
      </c>
      <c r="N61" s="39" t="s">
        <v>1016</v>
      </c>
      <c r="Q61" s="39" t="s">
        <v>1725</v>
      </c>
      <c r="R61" s="74" t="s">
        <v>1633</v>
      </c>
      <c r="T61" s="61" t="s">
        <v>69</v>
      </c>
      <c r="V61" s="61" t="s">
        <v>75</v>
      </c>
    </row>
    <row r="62" spans="3:22" ht="63.75" x14ac:dyDescent="0.25">
      <c r="C62" s="61" t="s">
        <v>369</v>
      </c>
      <c r="E62" s="62">
        <v>139</v>
      </c>
      <c r="G62" s="61" t="s">
        <v>370</v>
      </c>
      <c r="H62" s="61" t="s">
        <v>12</v>
      </c>
      <c r="I62" s="61">
        <v>25</v>
      </c>
      <c r="J62" s="61" t="s">
        <v>377</v>
      </c>
      <c r="K62" s="61">
        <v>13</v>
      </c>
      <c r="L62" s="39" t="s">
        <v>424</v>
      </c>
      <c r="N62" s="39" t="s">
        <v>477</v>
      </c>
      <c r="R62" s="74" t="s">
        <v>1633</v>
      </c>
      <c r="T62" s="61" t="s">
        <v>69</v>
      </c>
      <c r="V62" s="61" t="s">
        <v>75</v>
      </c>
    </row>
    <row r="63" spans="3:22" ht="51" x14ac:dyDescent="0.25">
      <c r="C63" s="61" t="s">
        <v>1168</v>
      </c>
      <c r="E63" s="62">
        <v>578</v>
      </c>
      <c r="G63" s="61" t="s">
        <v>744</v>
      </c>
      <c r="H63" s="61" t="s">
        <v>0</v>
      </c>
      <c r="I63" s="61">
        <v>25</v>
      </c>
      <c r="J63" s="61" t="s">
        <v>377</v>
      </c>
      <c r="K63" s="61">
        <v>14</v>
      </c>
      <c r="L63" s="39" t="s">
        <v>1266</v>
      </c>
      <c r="N63" s="39" t="s">
        <v>13</v>
      </c>
      <c r="P63" s="61" t="s">
        <v>50</v>
      </c>
      <c r="Q63" s="39" t="s">
        <v>1715</v>
      </c>
      <c r="R63" s="74"/>
      <c r="T63" s="61" t="s">
        <v>65</v>
      </c>
      <c r="U63" s="39" t="s">
        <v>1710</v>
      </c>
    </row>
    <row r="64" spans="3:22" ht="25.5" x14ac:dyDescent="0.25">
      <c r="C64" s="62" t="s">
        <v>369</v>
      </c>
      <c r="D64" s="62"/>
      <c r="E64" s="62">
        <v>141</v>
      </c>
      <c r="F64" s="62"/>
      <c r="G64" s="62" t="s">
        <v>370</v>
      </c>
      <c r="H64" s="62" t="s">
        <v>12</v>
      </c>
      <c r="I64" s="62">
        <v>25</v>
      </c>
      <c r="J64" s="62" t="s">
        <v>378</v>
      </c>
      <c r="K64" s="62">
        <v>18</v>
      </c>
      <c r="L64" s="46" t="s">
        <v>426</v>
      </c>
      <c r="M64" s="46"/>
      <c r="N64" s="46" t="s">
        <v>479</v>
      </c>
      <c r="O64" s="45"/>
      <c r="P64" s="61" t="s">
        <v>49</v>
      </c>
      <c r="Q64" s="39" t="s">
        <v>1725</v>
      </c>
      <c r="R64" s="74" t="s">
        <v>1633</v>
      </c>
      <c r="T64" s="61" t="s">
        <v>67</v>
      </c>
    </row>
    <row r="65" spans="3:22" ht="25.5" x14ac:dyDescent="0.25">
      <c r="C65" s="61" t="s">
        <v>987</v>
      </c>
      <c r="E65" s="62">
        <v>499</v>
      </c>
      <c r="G65" s="61" t="s">
        <v>988</v>
      </c>
      <c r="H65" s="61" t="s">
        <v>12</v>
      </c>
      <c r="I65" s="61">
        <v>25</v>
      </c>
      <c r="J65" s="61" t="s">
        <v>378</v>
      </c>
      <c r="K65" s="61">
        <v>25</v>
      </c>
      <c r="L65" s="39" t="s">
        <v>1050</v>
      </c>
      <c r="N65" s="39" t="s">
        <v>1016</v>
      </c>
      <c r="Q65" s="39" t="s">
        <v>1719</v>
      </c>
      <c r="R65" s="74" t="s">
        <v>1633</v>
      </c>
      <c r="T65" s="61" t="s">
        <v>69</v>
      </c>
      <c r="V65" s="61" t="s">
        <v>75</v>
      </c>
    </row>
    <row r="66" spans="3:22" ht="63.75" x14ac:dyDescent="0.25">
      <c r="C66" s="61" t="s">
        <v>1168</v>
      </c>
      <c r="E66" s="62">
        <v>579</v>
      </c>
      <c r="G66" s="61" t="s">
        <v>744</v>
      </c>
      <c r="H66" s="61" t="s">
        <v>12</v>
      </c>
      <c r="I66" s="61">
        <v>25</v>
      </c>
      <c r="J66" s="61" t="s">
        <v>378</v>
      </c>
      <c r="K66" s="61">
        <v>25</v>
      </c>
      <c r="L66" s="39" t="s">
        <v>1267</v>
      </c>
      <c r="N66" s="39" t="s">
        <v>1186</v>
      </c>
      <c r="Q66" s="39" t="s">
        <v>1719</v>
      </c>
      <c r="R66" s="74" t="s">
        <v>1633</v>
      </c>
      <c r="T66" s="61" t="s">
        <v>69</v>
      </c>
      <c r="V66" s="61" t="s">
        <v>75</v>
      </c>
    </row>
    <row r="67" spans="3:22" ht="153" x14ac:dyDescent="0.25">
      <c r="C67" s="61" t="s">
        <v>369</v>
      </c>
      <c r="E67" s="62">
        <v>140</v>
      </c>
      <c r="G67" s="61" t="s">
        <v>370</v>
      </c>
      <c r="H67" s="61" t="s">
        <v>12</v>
      </c>
      <c r="I67" s="61">
        <v>25</v>
      </c>
      <c r="J67" s="61" t="s">
        <v>377</v>
      </c>
      <c r="L67" s="39" t="s">
        <v>425</v>
      </c>
      <c r="N67" s="39" t="s">
        <v>478</v>
      </c>
      <c r="P67" s="61" t="s">
        <v>52</v>
      </c>
      <c r="Q67" s="39" t="s">
        <v>1725</v>
      </c>
      <c r="R67" s="74" t="s">
        <v>1633</v>
      </c>
      <c r="T67" s="61" t="s">
        <v>67</v>
      </c>
    </row>
    <row r="68" spans="3:22" ht="38.25" x14ac:dyDescent="0.25">
      <c r="C68" s="61" t="s">
        <v>369</v>
      </c>
      <c r="E68" s="62">
        <v>142</v>
      </c>
      <c r="G68" s="61" t="s">
        <v>370</v>
      </c>
      <c r="H68" s="61" t="s">
        <v>12</v>
      </c>
      <c r="I68" s="61">
        <v>26</v>
      </c>
      <c r="J68" s="61" t="s">
        <v>378</v>
      </c>
      <c r="K68" s="61">
        <v>1</v>
      </c>
      <c r="L68" s="39" t="s">
        <v>427</v>
      </c>
      <c r="N68" s="39" t="s">
        <v>480</v>
      </c>
      <c r="P68" s="61" t="s">
        <v>52</v>
      </c>
      <c r="Q68" s="39" t="s">
        <v>1718</v>
      </c>
      <c r="R68" s="74" t="s">
        <v>1633</v>
      </c>
      <c r="T68" s="61" t="s">
        <v>67</v>
      </c>
    </row>
    <row r="69" spans="3:22" ht="25.5" x14ac:dyDescent="0.25">
      <c r="C69" s="61" t="s">
        <v>987</v>
      </c>
      <c r="E69" s="62">
        <v>500</v>
      </c>
      <c r="G69" s="61" t="s">
        <v>988</v>
      </c>
      <c r="H69" s="61" t="s">
        <v>12</v>
      </c>
      <c r="I69" s="61">
        <v>26</v>
      </c>
      <c r="J69" s="61" t="s">
        <v>378</v>
      </c>
      <c r="K69" s="61">
        <v>1</v>
      </c>
      <c r="L69" s="39" t="s">
        <v>1051</v>
      </c>
      <c r="N69" s="39" t="s">
        <v>1016</v>
      </c>
      <c r="P69" s="61" t="s">
        <v>52</v>
      </c>
      <c r="Q69" s="39" t="s">
        <v>1718</v>
      </c>
      <c r="R69" s="74" t="s">
        <v>1633</v>
      </c>
      <c r="T69" s="61" t="s">
        <v>67</v>
      </c>
    </row>
    <row r="70" spans="3:22" ht="63.75" x14ac:dyDescent="0.25">
      <c r="C70" s="61" t="s">
        <v>369</v>
      </c>
      <c r="E70" s="62">
        <v>143</v>
      </c>
      <c r="G70" s="61" t="s">
        <v>370</v>
      </c>
      <c r="H70" s="61" t="s">
        <v>12</v>
      </c>
      <c r="I70" s="61">
        <v>26</v>
      </c>
      <c r="J70" s="61" t="s">
        <v>378</v>
      </c>
      <c r="K70" s="61">
        <v>8</v>
      </c>
      <c r="L70" s="39" t="s">
        <v>428</v>
      </c>
      <c r="N70" s="39" t="s">
        <v>481</v>
      </c>
      <c r="Q70" s="39" t="s">
        <v>1719</v>
      </c>
      <c r="R70" s="74" t="s">
        <v>1633</v>
      </c>
      <c r="T70" s="61" t="s">
        <v>69</v>
      </c>
      <c r="V70" s="61" t="s">
        <v>75</v>
      </c>
    </row>
    <row r="71" spans="3:22" ht="38.25" x14ac:dyDescent="0.25">
      <c r="C71" s="61" t="s">
        <v>987</v>
      </c>
      <c r="E71" s="62">
        <v>498</v>
      </c>
      <c r="G71" s="61" t="s">
        <v>988</v>
      </c>
      <c r="H71" s="61" t="s">
        <v>12</v>
      </c>
      <c r="I71" s="61">
        <v>26</v>
      </c>
      <c r="J71" s="61" t="s">
        <v>378</v>
      </c>
      <c r="K71" s="61">
        <v>8</v>
      </c>
      <c r="L71" s="39" t="s">
        <v>1049</v>
      </c>
      <c r="N71" s="39" t="s">
        <v>1016</v>
      </c>
      <c r="Q71" s="39" t="s">
        <v>1719</v>
      </c>
      <c r="R71" s="74" t="s">
        <v>1633</v>
      </c>
      <c r="T71" s="61" t="s">
        <v>69</v>
      </c>
      <c r="V71" s="61" t="s">
        <v>75</v>
      </c>
    </row>
    <row r="72" spans="3:22" ht="63.75" x14ac:dyDescent="0.25">
      <c r="C72" s="61" t="s">
        <v>369</v>
      </c>
      <c r="E72" s="62">
        <v>144</v>
      </c>
      <c r="G72" s="61" t="s">
        <v>370</v>
      </c>
      <c r="H72" s="61" t="s">
        <v>12</v>
      </c>
      <c r="I72" s="61">
        <v>26</v>
      </c>
      <c r="J72" s="61" t="s">
        <v>378</v>
      </c>
      <c r="K72" s="61">
        <v>13</v>
      </c>
      <c r="L72" s="39" t="s">
        <v>424</v>
      </c>
      <c r="N72" s="39" t="s">
        <v>477</v>
      </c>
      <c r="R72" s="74" t="s">
        <v>1633</v>
      </c>
      <c r="T72" s="61" t="s">
        <v>69</v>
      </c>
      <c r="V72" s="61" t="s">
        <v>75</v>
      </c>
    </row>
    <row r="73" spans="3:22" ht="38.25" x14ac:dyDescent="0.25">
      <c r="C73" s="61" t="s">
        <v>48</v>
      </c>
      <c r="E73" s="62">
        <v>50</v>
      </c>
      <c r="G73" s="61" t="s">
        <v>27</v>
      </c>
      <c r="H73" s="61" t="s">
        <v>12</v>
      </c>
      <c r="I73" s="61">
        <v>27</v>
      </c>
      <c r="J73" s="61" t="s">
        <v>202</v>
      </c>
      <c r="K73" s="61">
        <v>1</v>
      </c>
      <c r="L73" s="39" t="s">
        <v>203</v>
      </c>
      <c r="N73" s="39" t="s">
        <v>204</v>
      </c>
      <c r="R73" s="74" t="s">
        <v>1633</v>
      </c>
      <c r="T73" s="61" t="s">
        <v>69</v>
      </c>
      <c r="V73" s="61" t="s">
        <v>1649</v>
      </c>
    </row>
    <row r="74" spans="3:22" ht="25.5" x14ac:dyDescent="0.25">
      <c r="C74" s="61" t="s">
        <v>48</v>
      </c>
      <c r="E74" s="62">
        <v>51</v>
      </c>
      <c r="G74" s="61" t="s">
        <v>27</v>
      </c>
      <c r="H74" s="61" t="s">
        <v>12</v>
      </c>
      <c r="I74" s="61">
        <v>27</v>
      </c>
      <c r="J74" s="61" t="s">
        <v>202</v>
      </c>
      <c r="K74" s="61">
        <v>4</v>
      </c>
      <c r="L74" s="39" t="s">
        <v>205</v>
      </c>
      <c r="N74" s="39" t="s">
        <v>206</v>
      </c>
      <c r="R74" s="74" t="s">
        <v>1633</v>
      </c>
      <c r="T74" s="61" t="s">
        <v>69</v>
      </c>
      <c r="V74" s="61" t="s">
        <v>75</v>
      </c>
    </row>
    <row r="75" spans="3:22" ht="51" x14ac:dyDescent="0.25">
      <c r="C75" s="61" t="s">
        <v>369</v>
      </c>
      <c r="E75" s="62">
        <v>145</v>
      </c>
      <c r="G75" s="61" t="s">
        <v>370</v>
      </c>
      <c r="H75" s="61" t="s">
        <v>12</v>
      </c>
      <c r="I75" s="61">
        <v>27</v>
      </c>
      <c r="J75" s="61" t="s">
        <v>202</v>
      </c>
      <c r="K75" s="61">
        <v>5</v>
      </c>
      <c r="L75" s="39" t="s">
        <v>429</v>
      </c>
      <c r="N75" s="39" t="s">
        <v>482</v>
      </c>
      <c r="R75" s="74" t="s">
        <v>1633</v>
      </c>
      <c r="T75" s="61" t="s">
        <v>69</v>
      </c>
      <c r="V75" s="61" t="s">
        <v>75</v>
      </c>
    </row>
    <row r="76" spans="3:22" ht="25.5" x14ac:dyDescent="0.25">
      <c r="C76" s="61" t="s">
        <v>743</v>
      </c>
      <c r="E76" s="62">
        <v>301</v>
      </c>
      <c r="G76" s="61" t="s">
        <v>744</v>
      </c>
      <c r="H76" s="61" t="s">
        <v>0</v>
      </c>
      <c r="I76" s="61">
        <v>27</v>
      </c>
      <c r="J76" s="61" t="s">
        <v>202</v>
      </c>
      <c r="K76" s="61">
        <v>6</v>
      </c>
      <c r="L76" s="39" t="s">
        <v>839</v>
      </c>
      <c r="N76" s="39" t="s">
        <v>813</v>
      </c>
      <c r="P76" s="61" t="s">
        <v>49</v>
      </c>
      <c r="R76" s="74"/>
      <c r="T76" s="61" t="s">
        <v>64</v>
      </c>
    </row>
    <row r="77" spans="3:22" x14ac:dyDescent="0.25">
      <c r="C77" s="61" t="s">
        <v>1168</v>
      </c>
      <c r="E77" s="62">
        <v>580</v>
      </c>
      <c r="G77" s="61" t="s">
        <v>744</v>
      </c>
      <c r="H77" s="61" t="s">
        <v>0</v>
      </c>
      <c r="I77" s="61">
        <v>27</v>
      </c>
      <c r="J77" s="61" t="s">
        <v>202</v>
      </c>
      <c r="K77" s="61">
        <v>6</v>
      </c>
      <c r="L77" s="39" t="s">
        <v>1268</v>
      </c>
      <c r="N77" s="39" t="s">
        <v>1187</v>
      </c>
      <c r="P77" s="61" t="s">
        <v>49</v>
      </c>
      <c r="R77" s="74"/>
      <c r="T77" s="61" t="s">
        <v>64</v>
      </c>
    </row>
    <row r="78" spans="3:22" ht="63.75" x14ac:dyDescent="0.25">
      <c r="C78" s="61" t="s">
        <v>1168</v>
      </c>
      <c r="E78" s="62">
        <v>581</v>
      </c>
      <c r="G78" s="61" t="s">
        <v>744</v>
      </c>
      <c r="H78" s="61" t="s">
        <v>12</v>
      </c>
      <c r="I78" s="61">
        <v>27</v>
      </c>
      <c r="J78" s="61" t="s">
        <v>1169</v>
      </c>
      <c r="K78" s="61">
        <v>17</v>
      </c>
      <c r="L78" s="39" t="s">
        <v>1269</v>
      </c>
      <c r="N78" s="39" t="s">
        <v>1188</v>
      </c>
      <c r="Q78" s="39" t="s">
        <v>1725</v>
      </c>
      <c r="R78" s="74" t="s">
        <v>1633</v>
      </c>
      <c r="T78" s="61" t="s">
        <v>69</v>
      </c>
      <c r="V78" s="61" t="s">
        <v>75</v>
      </c>
    </row>
    <row r="79" spans="3:22" ht="63.75" x14ac:dyDescent="0.25">
      <c r="C79" s="61" t="s">
        <v>1168</v>
      </c>
      <c r="E79" s="62">
        <v>582</v>
      </c>
      <c r="G79" s="61" t="s">
        <v>744</v>
      </c>
      <c r="H79" s="61" t="s">
        <v>12</v>
      </c>
      <c r="I79" s="61">
        <v>27</v>
      </c>
      <c r="J79" s="61" t="s">
        <v>1170</v>
      </c>
      <c r="K79" s="61">
        <v>23</v>
      </c>
      <c r="L79" s="39" t="s">
        <v>1269</v>
      </c>
      <c r="N79" s="39" t="s">
        <v>1188</v>
      </c>
      <c r="Q79" s="39" t="s">
        <v>1725</v>
      </c>
      <c r="R79" s="74" t="s">
        <v>1633</v>
      </c>
      <c r="T79" s="61" t="s">
        <v>69</v>
      </c>
      <c r="V79" s="61" t="s">
        <v>75</v>
      </c>
    </row>
    <row r="80" spans="3:22" ht="38.25" x14ac:dyDescent="0.25">
      <c r="C80" s="61" t="s">
        <v>1168</v>
      </c>
      <c r="E80" s="62">
        <v>583</v>
      </c>
      <c r="G80" s="61" t="s">
        <v>744</v>
      </c>
      <c r="H80" s="61" t="s">
        <v>12</v>
      </c>
      <c r="I80" s="61">
        <v>28</v>
      </c>
      <c r="J80" s="61" t="s">
        <v>1171</v>
      </c>
      <c r="K80" s="61">
        <v>10</v>
      </c>
      <c r="L80" s="39" t="s">
        <v>1270</v>
      </c>
      <c r="N80" s="39" t="s">
        <v>1189</v>
      </c>
      <c r="R80" s="74" t="s">
        <v>1633</v>
      </c>
      <c r="T80" s="61" t="s">
        <v>69</v>
      </c>
      <c r="V80" s="61" t="s">
        <v>75</v>
      </c>
    </row>
    <row r="81" spans="3:22" ht="38.25" x14ac:dyDescent="0.25">
      <c r="C81" s="61" t="s">
        <v>1168</v>
      </c>
      <c r="E81" s="62">
        <v>584</v>
      </c>
      <c r="G81" s="61" t="s">
        <v>744</v>
      </c>
      <c r="H81" s="61" t="s">
        <v>12</v>
      </c>
      <c r="I81" s="61">
        <v>29</v>
      </c>
      <c r="J81" s="61" t="s">
        <v>1171</v>
      </c>
      <c r="K81" s="61">
        <v>1</v>
      </c>
      <c r="L81" s="39" t="s">
        <v>1271</v>
      </c>
      <c r="N81" s="39" t="s">
        <v>1190</v>
      </c>
      <c r="P81" s="61" t="s">
        <v>49</v>
      </c>
      <c r="Q81" s="39" t="s">
        <v>1725</v>
      </c>
      <c r="R81" s="74" t="s">
        <v>1633</v>
      </c>
      <c r="T81" s="61" t="s">
        <v>67</v>
      </c>
    </row>
    <row r="82" spans="3:22" ht="51" x14ac:dyDescent="0.25">
      <c r="C82" s="61" t="s">
        <v>10</v>
      </c>
      <c r="E82" s="62">
        <v>40</v>
      </c>
      <c r="G82" s="61" t="s">
        <v>11</v>
      </c>
      <c r="H82" s="61" t="s">
        <v>41</v>
      </c>
      <c r="I82" s="61">
        <v>29</v>
      </c>
      <c r="J82" s="61">
        <v>10</v>
      </c>
      <c r="K82" s="61">
        <v>3</v>
      </c>
      <c r="L82" s="55" t="s">
        <v>182</v>
      </c>
      <c r="M82" s="55"/>
      <c r="N82" s="55" t="s">
        <v>13</v>
      </c>
      <c r="R82" s="74" t="s">
        <v>1634</v>
      </c>
      <c r="T82" s="61" t="s">
        <v>69</v>
      </c>
      <c r="V82" s="61" t="s">
        <v>76</v>
      </c>
    </row>
    <row r="83" spans="3:22" ht="63.75" x14ac:dyDescent="0.25">
      <c r="C83" s="61" t="s">
        <v>743</v>
      </c>
      <c r="E83" s="62">
        <v>302</v>
      </c>
      <c r="G83" s="61" t="s">
        <v>744</v>
      </c>
      <c r="H83" s="61" t="s">
        <v>12</v>
      </c>
      <c r="I83" s="61">
        <v>29</v>
      </c>
      <c r="J83" s="61" t="s">
        <v>747</v>
      </c>
      <c r="K83" s="61">
        <v>9</v>
      </c>
      <c r="L83" s="39" t="s">
        <v>840</v>
      </c>
      <c r="N83" s="39" t="s">
        <v>814</v>
      </c>
      <c r="R83" s="74" t="s">
        <v>1635</v>
      </c>
      <c r="T83" s="61" t="s">
        <v>69</v>
      </c>
      <c r="V83" s="61" t="s">
        <v>1649</v>
      </c>
    </row>
    <row r="84" spans="3:22" ht="89.25" x14ac:dyDescent="0.25">
      <c r="C84" s="61" t="s">
        <v>369</v>
      </c>
      <c r="E84" s="62">
        <v>146</v>
      </c>
      <c r="G84" s="61" t="s">
        <v>370</v>
      </c>
      <c r="H84" s="61" t="s">
        <v>12</v>
      </c>
      <c r="I84" s="61">
        <v>29</v>
      </c>
      <c r="J84" s="61" t="s">
        <v>379</v>
      </c>
      <c r="K84" s="61">
        <v>19</v>
      </c>
      <c r="L84" s="39" t="s">
        <v>430</v>
      </c>
      <c r="N84" s="39" t="s">
        <v>483</v>
      </c>
      <c r="R84" s="74" t="s">
        <v>1635</v>
      </c>
      <c r="T84" s="61" t="s">
        <v>69</v>
      </c>
      <c r="V84" s="61" t="s">
        <v>1649</v>
      </c>
    </row>
    <row r="85" spans="3:22" ht="51" x14ac:dyDescent="0.25">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51" x14ac:dyDescent="0.25">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3.75" x14ac:dyDescent="0.25">
      <c r="C87" s="61" t="s">
        <v>1168</v>
      </c>
      <c r="E87" s="62">
        <v>585</v>
      </c>
      <c r="G87" s="61" t="s">
        <v>744</v>
      </c>
      <c r="H87" s="61" t="s">
        <v>12</v>
      </c>
      <c r="I87" s="61">
        <v>31</v>
      </c>
      <c r="J87" s="61" t="s">
        <v>90</v>
      </c>
      <c r="K87" s="61">
        <v>4</v>
      </c>
      <c r="L87" s="39" t="s">
        <v>1272</v>
      </c>
      <c r="N87" s="39" t="s">
        <v>1191</v>
      </c>
      <c r="R87" s="74" t="s">
        <v>1635</v>
      </c>
      <c r="T87" s="61" t="s">
        <v>69</v>
      </c>
      <c r="V87" s="61" t="s">
        <v>1649</v>
      </c>
    </row>
    <row r="88" spans="3:22" ht="51" x14ac:dyDescent="0.25">
      <c r="C88" s="61" t="s">
        <v>743</v>
      </c>
      <c r="E88" s="62">
        <v>303</v>
      </c>
      <c r="G88" s="61" t="s">
        <v>744</v>
      </c>
      <c r="H88" s="61" t="s">
        <v>12</v>
      </c>
      <c r="I88" s="61">
        <v>31</v>
      </c>
      <c r="J88" s="61" t="s">
        <v>90</v>
      </c>
      <c r="K88" s="61">
        <v>7</v>
      </c>
      <c r="L88" s="39" t="s">
        <v>841</v>
      </c>
      <c r="N88" s="39" t="s">
        <v>815</v>
      </c>
      <c r="R88" s="74" t="s">
        <v>1635</v>
      </c>
      <c r="T88" s="61" t="s">
        <v>69</v>
      </c>
      <c r="V88" s="61" t="s">
        <v>1649</v>
      </c>
    </row>
    <row r="89" spans="3:22" ht="25.5" x14ac:dyDescent="0.25">
      <c r="C89" s="61" t="s">
        <v>743</v>
      </c>
      <c r="E89" s="62">
        <v>304</v>
      </c>
      <c r="G89" s="61" t="s">
        <v>744</v>
      </c>
      <c r="H89" s="61" t="s">
        <v>12</v>
      </c>
      <c r="I89" s="61">
        <v>31</v>
      </c>
      <c r="J89" s="61" t="s">
        <v>90</v>
      </c>
      <c r="K89" s="61">
        <v>9</v>
      </c>
      <c r="L89" s="39" t="s">
        <v>842</v>
      </c>
      <c r="N89" s="39" t="s">
        <v>816</v>
      </c>
      <c r="R89" s="74" t="s">
        <v>1635</v>
      </c>
      <c r="T89" s="61" t="s">
        <v>69</v>
      </c>
      <c r="V89" s="61" t="s">
        <v>1649</v>
      </c>
    </row>
    <row r="90" spans="3:22" ht="76.5" x14ac:dyDescent="0.25">
      <c r="C90" s="61" t="s">
        <v>1168</v>
      </c>
      <c r="E90" s="62">
        <v>586</v>
      </c>
      <c r="G90" s="61" t="s">
        <v>744</v>
      </c>
      <c r="H90" s="61" t="s">
        <v>12</v>
      </c>
      <c r="I90" s="61">
        <v>31</v>
      </c>
      <c r="J90" s="61" t="s">
        <v>90</v>
      </c>
      <c r="K90" s="61">
        <v>13</v>
      </c>
      <c r="L90" s="39" t="s">
        <v>1273</v>
      </c>
      <c r="N90" s="39" t="s">
        <v>1192</v>
      </c>
      <c r="R90" s="74" t="s">
        <v>1635</v>
      </c>
      <c r="T90" s="61" t="s">
        <v>69</v>
      </c>
      <c r="V90" s="61" t="s">
        <v>1649</v>
      </c>
    </row>
    <row r="91" spans="3:22" ht="51" x14ac:dyDescent="0.25">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8.25" x14ac:dyDescent="0.25">
      <c r="C92" s="61" t="s">
        <v>1168</v>
      </c>
      <c r="E92" s="62">
        <v>588</v>
      </c>
      <c r="G92" s="61" t="s">
        <v>744</v>
      </c>
      <c r="H92" s="61" t="s">
        <v>12</v>
      </c>
      <c r="I92" s="61">
        <v>31</v>
      </c>
      <c r="J92" s="61" t="s">
        <v>90</v>
      </c>
      <c r="K92" s="61">
        <v>17</v>
      </c>
      <c r="L92" s="39" t="s">
        <v>1275</v>
      </c>
      <c r="N92" s="39" t="s">
        <v>1194</v>
      </c>
      <c r="R92" s="74" t="s">
        <v>1635</v>
      </c>
      <c r="T92" s="61" t="s">
        <v>69</v>
      </c>
      <c r="V92" s="61" t="s">
        <v>1649</v>
      </c>
    </row>
    <row r="93" spans="3:22" ht="63.75" x14ac:dyDescent="0.25">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114.75" x14ac:dyDescent="0.25">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89.25" x14ac:dyDescent="0.25">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25">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51" x14ac:dyDescent="0.25">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3.75" x14ac:dyDescent="0.25">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8.25" x14ac:dyDescent="0.25">
      <c r="C99" s="61" t="s">
        <v>743</v>
      </c>
      <c r="E99" s="62">
        <v>306</v>
      </c>
      <c r="G99" s="61" t="s">
        <v>744</v>
      </c>
      <c r="H99" s="61" t="s">
        <v>12</v>
      </c>
      <c r="I99" s="61">
        <v>33</v>
      </c>
      <c r="J99" s="61" t="s">
        <v>91</v>
      </c>
      <c r="K99" s="61">
        <v>12</v>
      </c>
      <c r="L99" s="39" t="s">
        <v>844</v>
      </c>
      <c r="N99" s="39" t="s">
        <v>812</v>
      </c>
      <c r="R99" s="74" t="s">
        <v>1635</v>
      </c>
      <c r="T99" s="61" t="s">
        <v>69</v>
      </c>
      <c r="V99" s="61" t="s">
        <v>1649</v>
      </c>
    </row>
    <row r="100" spans="1:22" ht="25.5" x14ac:dyDescent="0.25">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5.5" x14ac:dyDescent="0.25">
      <c r="C101" s="61" t="s">
        <v>1126</v>
      </c>
      <c r="E101" s="62">
        <v>559</v>
      </c>
      <c r="G101" s="61" t="s">
        <v>1127</v>
      </c>
      <c r="H101" s="61" t="s">
        <v>0</v>
      </c>
      <c r="I101" s="61">
        <v>33</v>
      </c>
      <c r="J101" s="61" t="s">
        <v>91</v>
      </c>
      <c r="K101" s="61">
        <v>13</v>
      </c>
      <c r="L101" s="39" t="s">
        <v>1148</v>
      </c>
      <c r="N101" s="39" t="s">
        <v>1135</v>
      </c>
      <c r="R101" s="74"/>
      <c r="T101" s="61" t="s">
        <v>69</v>
      </c>
      <c r="V101" s="61" t="s">
        <v>1729</v>
      </c>
    </row>
    <row r="102" spans="1:22" ht="127.5" x14ac:dyDescent="0.25">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51" x14ac:dyDescent="0.25">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5.5" x14ac:dyDescent="0.25">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5.5" x14ac:dyDescent="0.25">
      <c r="C105" s="61" t="s">
        <v>1168</v>
      </c>
      <c r="E105" s="62">
        <v>589</v>
      </c>
      <c r="G105" s="61" t="s">
        <v>744</v>
      </c>
      <c r="H105" s="61" t="s">
        <v>0</v>
      </c>
      <c r="I105" s="61">
        <v>34</v>
      </c>
      <c r="J105" s="61" t="s">
        <v>519</v>
      </c>
      <c r="K105" s="61">
        <v>1</v>
      </c>
      <c r="L105" s="39" t="s">
        <v>1276</v>
      </c>
      <c r="N105" s="39" t="s">
        <v>1195</v>
      </c>
      <c r="R105" s="74"/>
      <c r="T105" s="61" t="s">
        <v>69</v>
      </c>
      <c r="V105" s="61" t="s">
        <v>51</v>
      </c>
    </row>
    <row r="106" spans="1:22" ht="51" x14ac:dyDescent="0.25">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38.25" x14ac:dyDescent="0.25">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5.5" x14ac:dyDescent="0.25">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4.75" x14ac:dyDescent="0.25">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89.25" x14ac:dyDescent="0.25">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51" x14ac:dyDescent="0.25">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8.25" x14ac:dyDescent="0.25">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5.5" x14ac:dyDescent="0.25">
      <c r="C113" s="61" t="s">
        <v>743</v>
      </c>
      <c r="E113" s="62">
        <v>309</v>
      </c>
      <c r="G113" s="61" t="s">
        <v>744</v>
      </c>
      <c r="H113" s="61" t="s">
        <v>0</v>
      </c>
      <c r="I113" s="61">
        <v>35</v>
      </c>
      <c r="J113" s="61" t="s">
        <v>519</v>
      </c>
      <c r="K113" s="61">
        <v>19</v>
      </c>
      <c r="L113" s="39" t="s">
        <v>847</v>
      </c>
      <c r="N113" s="39" t="s">
        <v>818</v>
      </c>
      <c r="R113" s="74"/>
      <c r="T113" s="61" t="s">
        <v>69</v>
      </c>
      <c r="V113" s="61" t="s">
        <v>51</v>
      </c>
    </row>
    <row r="114" spans="3:22" ht="51" x14ac:dyDescent="0.25">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51" x14ac:dyDescent="0.25">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5.5" x14ac:dyDescent="0.25">
      <c r="C116" s="61" t="s">
        <v>743</v>
      </c>
      <c r="E116" s="62">
        <v>312</v>
      </c>
      <c r="G116" s="61" t="s">
        <v>744</v>
      </c>
      <c r="H116" s="61" t="s">
        <v>0</v>
      </c>
      <c r="I116" s="61">
        <v>37</v>
      </c>
      <c r="J116" s="61" t="s">
        <v>519</v>
      </c>
      <c r="K116" s="61">
        <v>20</v>
      </c>
      <c r="L116" s="39" t="s">
        <v>850</v>
      </c>
      <c r="N116" s="39" t="s">
        <v>812</v>
      </c>
      <c r="R116" s="74"/>
      <c r="T116" s="61" t="s">
        <v>69</v>
      </c>
      <c r="V116" s="61" t="s">
        <v>51</v>
      </c>
    </row>
    <row r="117" spans="3:22" ht="51" x14ac:dyDescent="0.25">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6.5" x14ac:dyDescent="0.25">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8.25" x14ac:dyDescent="0.25">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38.25" x14ac:dyDescent="0.25">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38.25" x14ac:dyDescent="0.25">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25">
      <c r="C122" s="61" t="s">
        <v>743</v>
      </c>
      <c r="E122" s="62">
        <v>315</v>
      </c>
      <c r="G122" s="61" t="s">
        <v>744</v>
      </c>
      <c r="H122" s="61" t="s">
        <v>0</v>
      </c>
      <c r="I122" s="61">
        <v>39</v>
      </c>
      <c r="J122" s="61" t="s">
        <v>92</v>
      </c>
      <c r="K122" s="61">
        <v>7</v>
      </c>
      <c r="L122" s="39" t="s">
        <v>853</v>
      </c>
      <c r="N122" s="39" t="s">
        <v>823</v>
      </c>
      <c r="R122" s="74"/>
      <c r="T122" s="61" t="s">
        <v>69</v>
      </c>
      <c r="V122" s="61" t="s">
        <v>51</v>
      </c>
    </row>
    <row r="123" spans="3:22" ht="51" x14ac:dyDescent="0.25">
      <c r="C123" s="61" t="s">
        <v>1126</v>
      </c>
      <c r="E123" s="62">
        <v>554</v>
      </c>
      <c r="G123" s="61" t="s">
        <v>1127</v>
      </c>
      <c r="H123" s="61" t="s">
        <v>0</v>
      </c>
      <c r="I123" s="61">
        <v>39</v>
      </c>
      <c r="J123" s="61" t="s">
        <v>92</v>
      </c>
      <c r="K123" s="61">
        <v>7</v>
      </c>
      <c r="L123" s="39" t="s">
        <v>1143</v>
      </c>
      <c r="N123" s="39" t="s">
        <v>1130</v>
      </c>
      <c r="R123" s="74"/>
      <c r="T123" s="61" t="s">
        <v>69</v>
      </c>
      <c r="V123" s="61" t="s">
        <v>51</v>
      </c>
    </row>
    <row r="124" spans="3:22" ht="127.5" x14ac:dyDescent="0.25">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5.5" x14ac:dyDescent="0.25">
      <c r="C125" s="61" t="s">
        <v>743</v>
      </c>
      <c r="E125" s="62">
        <v>316</v>
      </c>
      <c r="G125" s="61" t="s">
        <v>744</v>
      </c>
      <c r="H125" s="61" t="s">
        <v>0</v>
      </c>
      <c r="I125" s="61">
        <v>39</v>
      </c>
      <c r="J125" s="61" t="s">
        <v>92</v>
      </c>
      <c r="K125" s="61">
        <v>13</v>
      </c>
      <c r="L125" s="39" t="s">
        <v>854</v>
      </c>
      <c r="N125" s="39" t="s">
        <v>812</v>
      </c>
      <c r="R125" s="74"/>
      <c r="T125" s="61" t="s">
        <v>69</v>
      </c>
      <c r="V125" s="61" t="s">
        <v>51</v>
      </c>
    </row>
    <row r="126" spans="3:22" ht="51" x14ac:dyDescent="0.25">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8.25" x14ac:dyDescent="0.25">
      <c r="C127" s="61" t="s">
        <v>743</v>
      </c>
      <c r="E127" s="62">
        <v>317</v>
      </c>
      <c r="G127" s="61" t="s">
        <v>744</v>
      </c>
      <c r="H127" s="61" t="s">
        <v>0</v>
      </c>
      <c r="I127" s="61">
        <v>40</v>
      </c>
      <c r="J127" s="61" t="s">
        <v>92</v>
      </c>
      <c r="K127" s="61">
        <v>9</v>
      </c>
      <c r="L127" s="39" t="s">
        <v>855</v>
      </c>
      <c r="N127" s="39" t="s">
        <v>812</v>
      </c>
      <c r="R127" s="74"/>
      <c r="T127" s="61" t="s">
        <v>69</v>
      </c>
      <c r="V127" s="61" t="s">
        <v>51</v>
      </c>
    </row>
    <row r="128" spans="3:22" ht="102" x14ac:dyDescent="0.25">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5.5" x14ac:dyDescent="0.25">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51" x14ac:dyDescent="0.25">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89.25" x14ac:dyDescent="0.25">
      <c r="C131" s="61" t="s">
        <v>1168</v>
      </c>
      <c r="E131" s="62">
        <v>598</v>
      </c>
      <c r="G131" s="61" t="s">
        <v>744</v>
      </c>
      <c r="H131" s="61" t="s">
        <v>12</v>
      </c>
      <c r="I131" s="61">
        <v>40</v>
      </c>
      <c r="J131" s="61" t="s">
        <v>1172</v>
      </c>
      <c r="K131" s="61">
        <v>24</v>
      </c>
      <c r="L131" s="39" t="s">
        <v>1284</v>
      </c>
      <c r="N131" s="39" t="s">
        <v>1203</v>
      </c>
      <c r="P131" s="61" t="s">
        <v>52</v>
      </c>
      <c r="Q131" s="39" t="s">
        <v>1728</v>
      </c>
      <c r="R131" s="74" t="s">
        <v>1636</v>
      </c>
    </row>
    <row r="132" spans="3:22" ht="63.75" x14ac:dyDescent="0.25">
      <c r="C132" s="61" t="s">
        <v>1168</v>
      </c>
      <c r="E132" s="62">
        <v>599</v>
      </c>
      <c r="G132" s="61" t="s">
        <v>744</v>
      </c>
      <c r="H132" s="61" t="s">
        <v>12</v>
      </c>
      <c r="I132" s="61">
        <v>41</v>
      </c>
      <c r="J132" s="61" t="s">
        <v>222</v>
      </c>
      <c r="K132" s="61">
        <v>2</v>
      </c>
      <c r="L132" s="39" t="s">
        <v>1285</v>
      </c>
      <c r="N132" s="39" t="s">
        <v>1204</v>
      </c>
      <c r="P132" s="61" t="s">
        <v>52</v>
      </c>
      <c r="Q132" s="39" t="s">
        <v>1728</v>
      </c>
      <c r="R132" s="74" t="s">
        <v>1636</v>
      </c>
    </row>
    <row r="133" spans="3:22" ht="51" x14ac:dyDescent="0.25">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6.5" x14ac:dyDescent="0.25">
      <c r="C134" s="61" t="s">
        <v>987</v>
      </c>
      <c r="E134" s="62">
        <v>504</v>
      </c>
      <c r="G134" s="61" t="s">
        <v>988</v>
      </c>
      <c r="H134" s="61" t="s">
        <v>12</v>
      </c>
      <c r="I134" s="61">
        <v>42</v>
      </c>
      <c r="J134" s="61" t="s">
        <v>222</v>
      </c>
      <c r="K134" s="61">
        <v>1</v>
      </c>
      <c r="L134" s="39" t="s">
        <v>1055</v>
      </c>
      <c r="N134" s="39" t="s">
        <v>1018</v>
      </c>
      <c r="P134" s="61" t="s">
        <v>52</v>
      </c>
      <c r="Q134" s="39" t="s">
        <v>1728</v>
      </c>
      <c r="R134" s="74" t="s">
        <v>1636</v>
      </c>
    </row>
    <row r="135" spans="3:22" ht="89.25" x14ac:dyDescent="0.25">
      <c r="C135" s="61" t="s">
        <v>987</v>
      </c>
      <c r="E135" s="62">
        <v>505</v>
      </c>
      <c r="G135" s="61" t="s">
        <v>988</v>
      </c>
      <c r="H135" s="61" t="s">
        <v>12</v>
      </c>
      <c r="I135" s="61">
        <v>42</v>
      </c>
      <c r="J135" s="61" t="s">
        <v>222</v>
      </c>
      <c r="K135" s="61">
        <v>1</v>
      </c>
      <c r="L135" s="39" t="s">
        <v>1056</v>
      </c>
      <c r="N135" s="39" t="s">
        <v>1018</v>
      </c>
      <c r="P135" s="61" t="s">
        <v>52</v>
      </c>
      <c r="Q135" s="39" t="s">
        <v>1728</v>
      </c>
      <c r="R135" s="74" t="s">
        <v>1636</v>
      </c>
    </row>
    <row r="136" spans="3:22" ht="89.25" x14ac:dyDescent="0.25">
      <c r="C136" s="61" t="s">
        <v>987</v>
      </c>
      <c r="E136" s="62">
        <v>506</v>
      </c>
      <c r="G136" s="61" t="s">
        <v>988</v>
      </c>
      <c r="H136" s="61" t="s">
        <v>12</v>
      </c>
      <c r="I136" s="61">
        <v>42</v>
      </c>
      <c r="J136" s="61" t="s">
        <v>222</v>
      </c>
      <c r="K136" s="61">
        <v>1</v>
      </c>
      <c r="L136" s="39" t="s">
        <v>1057</v>
      </c>
      <c r="N136" s="39" t="s">
        <v>1018</v>
      </c>
      <c r="P136" s="61" t="s">
        <v>52</v>
      </c>
      <c r="Q136" s="39" t="s">
        <v>1728</v>
      </c>
      <c r="R136" s="74" t="s">
        <v>1636</v>
      </c>
    </row>
    <row r="137" spans="3:22" ht="25.5" x14ac:dyDescent="0.25">
      <c r="C137" s="61" t="s">
        <v>1153</v>
      </c>
      <c r="E137" s="62">
        <v>566</v>
      </c>
      <c r="G137" s="61" t="s">
        <v>744</v>
      </c>
      <c r="H137" s="61" t="s">
        <v>0</v>
      </c>
      <c r="I137" s="61">
        <v>42</v>
      </c>
      <c r="J137" s="61" t="s">
        <v>207</v>
      </c>
      <c r="K137" s="61">
        <v>8</v>
      </c>
      <c r="L137" s="39" t="s">
        <v>1154</v>
      </c>
      <c r="N137" s="39" t="s">
        <v>1154</v>
      </c>
      <c r="R137" s="74"/>
      <c r="T137" s="61" t="s">
        <v>69</v>
      </c>
      <c r="V137" s="61" t="s">
        <v>1729</v>
      </c>
    </row>
    <row r="138" spans="3:22" ht="63.75" x14ac:dyDescent="0.25">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56</v>
      </c>
    </row>
    <row r="139" spans="3:22" ht="25.5" x14ac:dyDescent="0.25">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1726</v>
      </c>
      <c r="R139" s="76" t="s">
        <v>1638</v>
      </c>
      <c r="T139" s="61" t="s">
        <v>67</v>
      </c>
    </row>
    <row r="140" spans="3:22" ht="38.25" x14ac:dyDescent="0.25">
      <c r="C140" s="61" t="s">
        <v>743</v>
      </c>
      <c r="E140" s="62">
        <v>318</v>
      </c>
      <c r="G140" s="61" t="s">
        <v>744</v>
      </c>
      <c r="H140" s="61" t="s">
        <v>12</v>
      </c>
      <c r="I140" s="61">
        <v>42</v>
      </c>
      <c r="J140" s="61" t="s">
        <v>207</v>
      </c>
      <c r="K140" s="61">
        <v>24</v>
      </c>
      <c r="L140" s="39" t="s">
        <v>856</v>
      </c>
      <c r="N140" s="39" t="s">
        <v>812</v>
      </c>
      <c r="R140" s="76" t="s">
        <v>1638</v>
      </c>
      <c r="T140" s="61" t="s">
        <v>69</v>
      </c>
      <c r="V140" s="61" t="s">
        <v>56</v>
      </c>
    </row>
    <row r="141" spans="3:22" x14ac:dyDescent="0.25">
      <c r="C141" s="61" t="s">
        <v>1366</v>
      </c>
      <c r="E141" s="62">
        <v>683</v>
      </c>
      <c r="G141" s="61" t="s">
        <v>515</v>
      </c>
      <c r="H141" s="61" t="s">
        <v>12</v>
      </c>
      <c r="I141" s="61">
        <v>42</v>
      </c>
      <c r="J141" s="61" t="s">
        <v>207</v>
      </c>
      <c r="K141" s="61">
        <v>24</v>
      </c>
      <c r="L141" s="39" t="s">
        <v>1454</v>
      </c>
      <c r="R141" s="76" t="s">
        <v>1638</v>
      </c>
      <c r="T141" s="61" t="s">
        <v>69</v>
      </c>
      <c r="V141" s="61" t="s">
        <v>56</v>
      </c>
    </row>
    <row r="142" spans="3:22" ht="25.5" x14ac:dyDescent="0.25">
      <c r="C142" s="61" t="s">
        <v>1583</v>
      </c>
      <c r="E142" s="62">
        <v>894</v>
      </c>
      <c r="G142" s="61" t="s">
        <v>1584</v>
      </c>
      <c r="H142" s="61" t="s">
        <v>12</v>
      </c>
      <c r="I142" s="61">
        <v>42</v>
      </c>
      <c r="J142" s="61" t="s">
        <v>207</v>
      </c>
      <c r="K142" s="61">
        <v>24</v>
      </c>
      <c r="L142" s="39" t="s">
        <v>1598</v>
      </c>
      <c r="N142" s="39" t="s">
        <v>1585</v>
      </c>
      <c r="R142" s="76" t="s">
        <v>1638</v>
      </c>
      <c r="T142" s="61" t="s">
        <v>69</v>
      </c>
      <c r="V142" s="61" t="s">
        <v>56</v>
      </c>
    </row>
    <row r="143" spans="3:22" ht="38.25" x14ac:dyDescent="0.25">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56</v>
      </c>
    </row>
    <row r="144" spans="3:22" ht="127.5" x14ac:dyDescent="0.25">
      <c r="C144" s="61" t="s">
        <v>1366</v>
      </c>
      <c r="E144" s="62">
        <v>685</v>
      </c>
      <c r="G144" s="61" t="s">
        <v>515</v>
      </c>
      <c r="H144" s="61" t="s">
        <v>12</v>
      </c>
      <c r="I144" s="61">
        <v>43</v>
      </c>
      <c r="J144" s="61" t="s">
        <v>211</v>
      </c>
      <c r="K144" s="61">
        <v>3</v>
      </c>
      <c r="L144" s="39" t="s">
        <v>1456</v>
      </c>
      <c r="N144" s="39" t="s">
        <v>1377</v>
      </c>
      <c r="R144" s="76" t="s">
        <v>1638</v>
      </c>
      <c r="T144" s="61" t="s">
        <v>69</v>
      </c>
      <c r="V144" s="61" t="s">
        <v>56</v>
      </c>
    </row>
    <row r="145" spans="3:22" ht="25.5" x14ac:dyDescent="0.25">
      <c r="C145" s="61" t="s">
        <v>369</v>
      </c>
      <c r="E145" s="62">
        <v>148</v>
      </c>
      <c r="G145" s="61" t="s">
        <v>370</v>
      </c>
      <c r="H145" s="61" t="s">
        <v>12</v>
      </c>
      <c r="I145" s="61">
        <v>43</v>
      </c>
      <c r="J145" s="61" t="s">
        <v>380</v>
      </c>
      <c r="K145" s="61">
        <v>8</v>
      </c>
      <c r="L145" s="39" t="s">
        <v>432</v>
      </c>
      <c r="N145" s="39" t="s">
        <v>485</v>
      </c>
      <c r="P145" s="61" t="s">
        <v>49</v>
      </c>
      <c r="Q145" s="39" t="s">
        <v>1726</v>
      </c>
      <c r="R145" s="76" t="s">
        <v>1638</v>
      </c>
      <c r="T145" s="61" t="s">
        <v>67</v>
      </c>
    </row>
    <row r="146" spans="3:22" ht="63.75" x14ac:dyDescent="0.25">
      <c r="C146" s="61" t="s">
        <v>369</v>
      </c>
      <c r="E146" s="62">
        <v>147</v>
      </c>
      <c r="G146" s="61" t="s">
        <v>370</v>
      </c>
      <c r="H146" s="61" t="s">
        <v>12</v>
      </c>
      <c r="I146" s="61">
        <v>43</v>
      </c>
      <c r="J146" s="61" t="s">
        <v>380</v>
      </c>
      <c r="K146" s="61">
        <v>9</v>
      </c>
      <c r="L146" s="39" t="s">
        <v>431</v>
      </c>
      <c r="N146" s="39" t="s">
        <v>484</v>
      </c>
      <c r="P146" s="61" t="s">
        <v>49</v>
      </c>
      <c r="Q146" s="39" t="s">
        <v>1726</v>
      </c>
      <c r="R146" s="76" t="s">
        <v>1638</v>
      </c>
      <c r="T146" s="61" t="s">
        <v>67</v>
      </c>
    </row>
    <row r="147" spans="3:22" ht="25.5" x14ac:dyDescent="0.25">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51" x14ac:dyDescent="0.25">
      <c r="C148" s="61" t="s">
        <v>1366</v>
      </c>
      <c r="E148" s="62">
        <v>684</v>
      </c>
      <c r="G148" s="61" t="s">
        <v>515</v>
      </c>
      <c r="H148" s="61" t="s">
        <v>12</v>
      </c>
      <c r="I148" s="61">
        <v>43</v>
      </c>
      <c r="J148" s="61" t="s">
        <v>211</v>
      </c>
      <c r="K148" s="61">
        <v>18</v>
      </c>
      <c r="L148" s="39" t="s">
        <v>1455</v>
      </c>
      <c r="R148" s="76" t="s">
        <v>1638</v>
      </c>
      <c r="T148" s="61" t="s">
        <v>69</v>
      </c>
      <c r="V148" s="61" t="s">
        <v>56</v>
      </c>
    </row>
    <row r="149" spans="3:22" ht="25.5" x14ac:dyDescent="0.25">
      <c r="C149" s="61" t="s">
        <v>1153</v>
      </c>
      <c r="E149" s="62">
        <v>567</v>
      </c>
      <c r="G149" s="61" t="s">
        <v>744</v>
      </c>
      <c r="H149" s="61" t="s">
        <v>0</v>
      </c>
      <c r="I149" s="61">
        <v>43</v>
      </c>
      <c r="J149" s="61" t="s">
        <v>211</v>
      </c>
      <c r="K149" s="61">
        <v>25</v>
      </c>
      <c r="L149" s="39" t="s">
        <v>1155</v>
      </c>
      <c r="N149" s="39" t="s">
        <v>1155</v>
      </c>
      <c r="R149" s="74"/>
      <c r="T149" s="61" t="s">
        <v>69</v>
      </c>
      <c r="V149" s="61" t="s">
        <v>1729</v>
      </c>
    </row>
    <row r="150" spans="3:22" ht="51" x14ac:dyDescent="0.25">
      <c r="C150" s="61" t="s">
        <v>10</v>
      </c>
      <c r="E150" s="62">
        <v>7</v>
      </c>
      <c r="G150" s="61" t="s">
        <v>11</v>
      </c>
      <c r="H150" s="61" t="s">
        <v>12</v>
      </c>
      <c r="I150" s="61">
        <v>43</v>
      </c>
      <c r="J150" s="63" t="s">
        <v>93</v>
      </c>
      <c r="K150" s="61">
        <v>28</v>
      </c>
      <c r="L150" s="55" t="s">
        <v>124</v>
      </c>
      <c r="M150" s="55"/>
      <c r="N150" s="55" t="s">
        <v>125</v>
      </c>
      <c r="R150" s="76" t="s">
        <v>1638</v>
      </c>
      <c r="T150" s="61" t="s">
        <v>69</v>
      </c>
      <c r="V150" s="61" t="s">
        <v>56</v>
      </c>
    </row>
    <row r="151" spans="3:22" ht="89.25" x14ac:dyDescent="0.25">
      <c r="C151" s="61" t="s">
        <v>1366</v>
      </c>
      <c r="E151" s="62">
        <v>686</v>
      </c>
      <c r="G151" s="61" t="s">
        <v>515</v>
      </c>
      <c r="H151" s="61" t="s">
        <v>0</v>
      </c>
      <c r="I151" s="61">
        <v>44</v>
      </c>
      <c r="J151" s="61" t="s">
        <v>211</v>
      </c>
      <c r="K151" s="61">
        <v>3</v>
      </c>
      <c r="L151" s="39" t="s">
        <v>1457</v>
      </c>
      <c r="N151" s="39" t="s">
        <v>1378</v>
      </c>
      <c r="R151" s="74"/>
      <c r="T151" s="61" t="s">
        <v>69</v>
      </c>
      <c r="V151" s="61" t="s">
        <v>51</v>
      </c>
    </row>
    <row r="152" spans="3:22" ht="38.25" x14ac:dyDescent="0.25">
      <c r="C152" s="61" t="s">
        <v>1168</v>
      </c>
      <c r="E152" s="62">
        <v>600</v>
      </c>
      <c r="G152" s="61" t="s">
        <v>744</v>
      </c>
      <c r="H152" s="61" t="s">
        <v>12</v>
      </c>
      <c r="I152" s="61">
        <v>44</v>
      </c>
      <c r="J152" s="61" t="s">
        <v>214</v>
      </c>
      <c r="K152" s="61">
        <v>11</v>
      </c>
      <c r="L152" s="39" t="s">
        <v>1286</v>
      </c>
      <c r="N152" s="39" t="s">
        <v>13</v>
      </c>
      <c r="R152" s="76" t="s">
        <v>1638</v>
      </c>
      <c r="T152" s="61" t="s">
        <v>69</v>
      </c>
      <c r="V152" s="61" t="s">
        <v>56</v>
      </c>
    </row>
    <row r="153" spans="3:22" x14ac:dyDescent="0.25">
      <c r="C153" s="61" t="s">
        <v>743</v>
      </c>
      <c r="E153" s="62">
        <v>319</v>
      </c>
      <c r="G153" s="61" t="s">
        <v>744</v>
      </c>
      <c r="H153" s="61" t="s">
        <v>0</v>
      </c>
      <c r="I153" s="61">
        <v>44</v>
      </c>
      <c r="J153" s="61" t="s">
        <v>211</v>
      </c>
      <c r="K153" s="61">
        <v>15</v>
      </c>
      <c r="L153" s="39" t="s">
        <v>857</v>
      </c>
      <c r="N153" s="39" t="s">
        <v>812</v>
      </c>
      <c r="R153" s="74"/>
      <c r="T153" s="61" t="s">
        <v>69</v>
      </c>
      <c r="V153" s="61" t="s">
        <v>51</v>
      </c>
    </row>
    <row r="154" spans="3:22" ht="63.75" x14ac:dyDescent="0.25">
      <c r="C154" s="61" t="s">
        <v>1168</v>
      </c>
      <c r="E154" s="62">
        <v>601</v>
      </c>
      <c r="G154" s="61" t="s">
        <v>744</v>
      </c>
      <c r="H154" s="61" t="s">
        <v>12</v>
      </c>
      <c r="I154" s="61">
        <v>44</v>
      </c>
      <c r="J154" s="61" t="s">
        <v>214</v>
      </c>
      <c r="K154" s="61">
        <v>17</v>
      </c>
      <c r="L154" s="39" t="s">
        <v>1287</v>
      </c>
      <c r="N154" s="39" t="s">
        <v>1205</v>
      </c>
      <c r="R154" s="76" t="s">
        <v>1638</v>
      </c>
      <c r="T154" s="61" t="s">
        <v>69</v>
      </c>
      <c r="V154" s="61" t="s">
        <v>56</v>
      </c>
    </row>
    <row r="155" spans="3:22" ht="76.5" x14ac:dyDescent="0.25">
      <c r="C155" s="61" t="s">
        <v>1168</v>
      </c>
      <c r="E155" s="62">
        <v>602</v>
      </c>
      <c r="G155" s="61" t="s">
        <v>744</v>
      </c>
      <c r="H155" s="61" t="s">
        <v>12</v>
      </c>
      <c r="I155" s="61">
        <v>44</v>
      </c>
      <c r="J155" s="61" t="s">
        <v>214</v>
      </c>
      <c r="K155" s="61">
        <v>23</v>
      </c>
      <c r="L155" s="39" t="s">
        <v>1288</v>
      </c>
      <c r="N155" s="39" t="s">
        <v>13</v>
      </c>
      <c r="R155" s="76" t="s">
        <v>1638</v>
      </c>
      <c r="T155" s="61" t="s">
        <v>69</v>
      </c>
      <c r="V155" s="61" t="s">
        <v>56</v>
      </c>
    </row>
    <row r="156" spans="3:22" x14ac:dyDescent="0.25">
      <c r="C156" s="61" t="s">
        <v>48</v>
      </c>
      <c r="E156" s="62">
        <v>54</v>
      </c>
      <c r="G156" s="61" t="s">
        <v>27</v>
      </c>
      <c r="H156" s="61" t="s">
        <v>0</v>
      </c>
      <c r="I156" s="61">
        <v>44</v>
      </c>
      <c r="J156" s="61" t="s">
        <v>214</v>
      </c>
      <c r="K156" s="61">
        <v>24</v>
      </c>
      <c r="L156" s="39" t="s">
        <v>215</v>
      </c>
      <c r="N156" s="39" t="s">
        <v>216</v>
      </c>
      <c r="R156" s="74"/>
      <c r="T156" s="61" t="s">
        <v>69</v>
      </c>
      <c r="V156" s="61" t="s">
        <v>51</v>
      </c>
    </row>
    <row r="157" spans="3:22" ht="38.25" x14ac:dyDescent="0.25">
      <c r="C157" s="61" t="s">
        <v>1168</v>
      </c>
      <c r="E157" s="62">
        <v>603</v>
      </c>
      <c r="G157" s="61" t="s">
        <v>744</v>
      </c>
      <c r="H157" s="61" t="s">
        <v>12</v>
      </c>
      <c r="I157" s="61">
        <v>44</v>
      </c>
      <c r="J157" s="61" t="s">
        <v>214</v>
      </c>
      <c r="K157" s="61">
        <v>30</v>
      </c>
      <c r="L157" s="39" t="s">
        <v>1289</v>
      </c>
      <c r="N157" s="39" t="s">
        <v>13</v>
      </c>
      <c r="R157" s="76" t="s">
        <v>1638</v>
      </c>
      <c r="T157" s="61" t="s">
        <v>69</v>
      </c>
      <c r="V157" s="61" t="s">
        <v>56</v>
      </c>
    </row>
    <row r="158" spans="3:22" x14ac:dyDescent="0.25">
      <c r="C158" s="61" t="s">
        <v>514</v>
      </c>
      <c r="E158" s="62">
        <v>201</v>
      </c>
      <c r="G158" s="61" t="s">
        <v>515</v>
      </c>
      <c r="H158" s="61" t="s">
        <v>0</v>
      </c>
      <c r="I158" s="61">
        <v>44</v>
      </c>
      <c r="J158" s="63" t="s">
        <v>214</v>
      </c>
      <c r="K158" s="61">
        <v>31</v>
      </c>
      <c r="L158" s="39" t="s">
        <v>554</v>
      </c>
      <c r="N158" s="39" t="s">
        <v>616</v>
      </c>
      <c r="R158" s="74"/>
      <c r="T158" s="61" t="s">
        <v>69</v>
      </c>
      <c r="V158" s="61" t="s">
        <v>51</v>
      </c>
    </row>
    <row r="159" spans="3:22" ht="153" x14ac:dyDescent="0.25">
      <c r="C159" s="61" t="s">
        <v>1126</v>
      </c>
      <c r="E159" s="62">
        <v>562</v>
      </c>
      <c r="G159" s="61" t="s">
        <v>1127</v>
      </c>
      <c r="H159" s="61" t="s">
        <v>12</v>
      </c>
      <c r="I159" s="61">
        <v>44</v>
      </c>
      <c r="J159" s="61" t="s">
        <v>214</v>
      </c>
      <c r="K159" s="61">
        <v>33</v>
      </c>
      <c r="L159" s="39" t="s">
        <v>1151</v>
      </c>
      <c r="N159" s="39" t="s">
        <v>1138</v>
      </c>
      <c r="R159" s="76" t="s">
        <v>1638</v>
      </c>
      <c r="T159" s="61" t="s">
        <v>69</v>
      </c>
      <c r="V159" s="61" t="s">
        <v>1729</v>
      </c>
    </row>
    <row r="160" spans="3:22" ht="63.75" x14ac:dyDescent="0.25">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5.5" x14ac:dyDescent="0.25">
      <c r="C161" s="61" t="s">
        <v>1366</v>
      </c>
      <c r="E161" s="62">
        <v>687</v>
      </c>
      <c r="G161" s="61" t="s">
        <v>515</v>
      </c>
      <c r="H161" s="61" t="s">
        <v>12</v>
      </c>
      <c r="I161" s="61">
        <v>45</v>
      </c>
      <c r="J161" s="61" t="s">
        <v>96</v>
      </c>
      <c r="K161" s="61">
        <v>14</v>
      </c>
      <c r="L161" s="39" t="s">
        <v>1458</v>
      </c>
      <c r="N161" s="39" t="s">
        <v>1379</v>
      </c>
      <c r="R161" s="76" t="s">
        <v>1638</v>
      </c>
      <c r="T161" s="61" t="s">
        <v>69</v>
      </c>
      <c r="V161" s="61" t="s">
        <v>1729</v>
      </c>
    </row>
    <row r="162" spans="3:22" ht="38.25" x14ac:dyDescent="0.25">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63.75" x14ac:dyDescent="0.25">
      <c r="C163" s="61" t="s">
        <v>369</v>
      </c>
      <c r="E163" s="62">
        <v>154</v>
      </c>
      <c r="G163" s="61" t="s">
        <v>370</v>
      </c>
      <c r="H163" s="61" t="s">
        <v>12</v>
      </c>
      <c r="I163" s="61">
        <v>45</v>
      </c>
      <c r="J163" s="61" t="s">
        <v>96</v>
      </c>
      <c r="K163" s="61">
        <v>28</v>
      </c>
      <c r="L163" s="39" t="s">
        <v>438</v>
      </c>
      <c r="N163" s="39" t="s">
        <v>491</v>
      </c>
      <c r="P163" s="61" t="s">
        <v>49</v>
      </c>
      <c r="Q163" s="39" t="s">
        <v>1726</v>
      </c>
      <c r="R163" s="76" t="s">
        <v>1638</v>
      </c>
      <c r="T163" s="61" t="s">
        <v>67</v>
      </c>
    </row>
    <row r="164" spans="3:22" ht="165.75" x14ac:dyDescent="0.25">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25">
      <c r="C165" s="61" t="s">
        <v>514</v>
      </c>
      <c r="E165" s="62">
        <v>202</v>
      </c>
      <c r="G165" s="61" t="s">
        <v>515</v>
      </c>
      <c r="H165" s="61" t="s">
        <v>0</v>
      </c>
      <c r="I165" s="61">
        <v>46</v>
      </c>
      <c r="J165" s="63" t="s">
        <v>96</v>
      </c>
      <c r="K165" s="61">
        <v>9</v>
      </c>
      <c r="L165" s="39" t="s">
        <v>555</v>
      </c>
      <c r="N165" s="39" t="s">
        <v>616</v>
      </c>
      <c r="R165" s="74"/>
      <c r="T165" s="61" t="s">
        <v>69</v>
      </c>
      <c r="V165" s="61" t="s">
        <v>51</v>
      </c>
    </row>
    <row r="166" spans="3:22" ht="76.5" x14ac:dyDescent="0.25">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51" x14ac:dyDescent="0.25">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76.5" x14ac:dyDescent="0.25">
      <c r="C168" s="61" t="s">
        <v>1366</v>
      </c>
      <c r="E168" s="62">
        <v>688</v>
      </c>
      <c r="G168" s="61" t="s">
        <v>515</v>
      </c>
      <c r="H168" s="61" t="s">
        <v>12</v>
      </c>
      <c r="I168" s="61">
        <v>46</v>
      </c>
      <c r="J168" s="61" t="s">
        <v>96</v>
      </c>
      <c r="K168" s="61">
        <v>17</v>
      </c>
      <c r="L168" s="39" t="s">
        <v>1459</v>
      </c>
      <c r="N168" s="39" t="s">
        <v>1380</v>
      </c>
      <c r="R168" s="74" t="s">
        <v>1637</v>
      </c>
      <c r="T168" s="61" t="s">
        <v>69</v>
      </c>
      <c r="V168" s="61" t="s">
        <v>56</v>
      </c>
    </row>
    <row r="169" spans="3:22" x14ac:dyDescent="0.25">
      <c r="C169" s="61" t="s">
        <v>514</v>
      </c>
      <c r="E169" s="62">
        <v>203</v>
      </c>
      <c r="G169" s="61" t="s">
        <v>515</v>
      </c>
      <c r="H169" s="61" t="s">
        <v>0</v>
      </c>
      <c r="I169" s="61">
        <v>46</v>
      </c>
      <c r="J169" s="63" t="s">
        <v>96</v>
      </c>
      <c r="K169" s="61">
        <v>18</v>
      </c>
      <c r="L169" s="39" t="s">
        <v>555</v>
      </c>
      <c r="N169" s="39" t="s">
        <v>616</v>
      </c>
      <c r="R169" s="74"/>
      <c r="T169" s="61" t="s">
        <v>69</v>
      </c>
      <c r="V169" s="61" t="s">
        <v>51</v>
      </c>
    </row>
    <row r="170" spans="3:22" ht="89.25" x14ac:dyDescent="0.25">
      <c r="C170" s="61" t="s">
        <v>10</v>
      </c>
      <c r="D170" s="62"/>
      <c r="E170" s="62">
        <v>11</v>
      </c>
      <c r="F170" s="62"/>
      <c r="G170" s="61" t="s">
        <v>11</v>
      </c>
      <c r="H170" s="61" t="s">
        <v>12</v>
      </c>
      <c r="I170" s="61">
        <v>46</v>
      </c>
      <c r="J170" s="63" t="s">
        <v>96</v>
      </c>
      <c r="K170" s="61">
        <v>22</v>
      </c>
      <c r="L170" s="55" t="s">
        <v>132</v>
      </c>
      <c r="M170" s="55"/>
      <c r="N170" s="55" t="s">
        <v>133</v>
      </c>
      <c r="R170" s="74" t="s">
        <v>1637</v>
      </c>
      <c r="T170" s="61" t="s">
        <v>69</v>
      </c>
      <c r="V170" s="61" t="s">
        <v>56</v>
      </c>
    </row>
    <row r="171" spans="3:22" ht="191.25" x14ac:dyDescent="0.25">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5.5" x14ac:dyDescent="0.25">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5.5" x14ac:dyDescent="0.25">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76.5" x14ac:dyDescent="0.25">
      <c r="C174" s="61" t="s">
        <v>1168</v>
      </c>
      <c r="E174" s="62">
        <v>608</v>
      </c>
      <c r="G174" s="61" t="s">
        <v>744</v>
      </c>
      <c r="H174" s="61" t="s">
        <v>12</v>
      </c>
      <c r="I174" s="61">
        <v>48</v>
      </c>
      <c r="J174" s="61" t="s">
        <v>96</v>
      </c>
      <c r="K174" s="61">
        <v>26</v>
      </c>
      <c r="L174" s="39" t="s">
        <v>1294</v>
      </c>
      <c r="N174" s="39" t="s">
        <v>1209</v>
      </c>
      <c r="R174" s="74" t="s">
        <v>1637</v>
      </c>
      <c r="T174" s="61" t="s">
        <v>69</v>
      </c>
      <c r="V174" s="61" t="s">
        <v>56</v>
      </c>
    </row>
    <row r="175" spans="3:22" ht="38.25" x14ac:dyDescent="0.25">
      <c r="C175" s="61" t="s">
        <v>1366</v>
      </c>
      <c r="E175" s="62">
        <v>690</v>
      </c>
      <c r="G175" s="61" t="s">
        <v>515</v>
      </c>
      <c r="H175" s="61" t="s">
        <v>12</v>
      </c>
      <c r="I175" s="61">
        <v>48</v>
      </c>
      <c r="J175" s="61" t="s">
        <v>217</v>
      </c>
      <c r="K175" s="61">
        <v>26</v>
      </c>
      <c r="L175" s="39" t="s">
        <v>1461</v>
      </c>
      <c r="R175" s="74" t="s">
        <v>1637</v>
      </c>
      <c r="T175" s="61" t="s">
        <v>69</v>
      </c>
      <c r="V175" s="61" t="s">
        <v>56</v>
      </c>
    </row>
    <row r="176" spans="3:22" x14ac:dyDescent="0.25">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25">
      <c r="C177" s="61" t="s">
        <v>1168</v>
      </c>
      <c r="E177" s="62">
        <v>611</v>
      </c>
      <c r="G177" s="61" t="s">
        <v>744</v>
      </c>
      <c r="H177" s="61" t="s">
        <v>12</v>
      </c>
      <c r="I177" s="61">
        <v>49</v>
      </c>
      <c r="J177" s="61" t="s">
        <v>749</v>
      </c>
      <c r="K177" s="61">
        <v>7</v>
      </c>
      <c r="L177" s="39" t="s">
        <v>1297</v>
      </c>
      <c r="N177" s="39" t="s">
        <v>1212</v>
      </c>
      <c r="R177" s="74" t="s">
        <v>1637</v>
      </c>
      <c r="T177" s="61" t="s">
        <v>69</v>
      </c>
      <c r="V177" s="61" t="s">
        <v>56</v>
      </c>
    </row>
    <row r="178" spans="3:22" ht="38.25" x14ac:dyDescent="0.25">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2">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51" x14ac:dyDescent="0.25">
      <c r="C180" s="61" t="s">
        <v>1168</v>
      </c>
      <c r="E180" s="62">
        <v>610</v>
      </c>
      <c r="G180" s="61" t="s">
        <v>744</v>
      </c>
      <c r="H180" s="61" t="s">
        <v>12</v>
      </c>
      <c r="I180" s="61">
        <v>49</v>
      </c>
      <c r="J180" s="61" t="s">
        <v>95</v>
      </c>
      <c r="K180" s="61">
        <v>24</v>
      </c>
      <c r="L180" s="39" t="s">
        <v>1296</v>
      </c>
      <c r="N180" s="39" t="s">
        <v>1211</v>
      </c>
      <c r="R180" s="74" t="s">
        <v>1637</v>
      </c>
      <c r="T180" s="61" t="s">
        <v>69</v>
      </c>
      <c r="V180" s="61" t="s">
        <v>56</v>
      </c>
    </row>
    <row r="181" spans="3:22" ht="25.5" x14ac:dyDescent="0.25">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78.5" x14ac:dyDescent="0.25">
      <c r="C182" s="61" t="s">
        <v>1126</v>
      </c>
      <c r="E182" s="62">
        <v>563</v>
      </c>
      <c r="G182" s="61" t="s">
        <v>1127</v>
      </c>
      <c r="H182" s="61" t="s">
        <v>12</v>
      </c>
      <c r="I182" s="61">
        <v>49</v>
      </c>
      <c r="J182" s="61" t="s">
        <v>749</v>
      </c>
      <c r="K182" s="61">
        <v>41</v>
      </c>
      <c r="L182" s="39" t="s">
        <v>1151</v>
      </c>
      <c r="N182" s="39" t="s">
        <v>1139</v>
      </c>
      <c r="R182" s="74" t="s">
        <v>1637</v>
      </c>
      <c r="T182" s="61" t="s">
        <v>69</v>
      </c>
      <c r="V182" s="61" t="s">
        <v>1729</v>
      </c>
    </row>
    <row r="183" spans="3:22" ht="178.5" x14ac:dyDescent="0.25">
      <c r="C183" s="61" t="s">
        <v>1126</v>
      </c>
      <c r="E183" s="62">
        <v>564</v>
      </c>
      <c r="G183" s="61" t="s">
        <v>1127</v>
      </c>
      <c r="H183" s="61" t="s">
        <v>12</v>
      </c>
      <c r="I183" s="61">
        <v>50</v>
      </c>
      <c r="J183" s="61" t="s">
        <v>749</v>
      </c>
      <c r="K183" s="61">
        <v>3</v>
      </c>
      <c r="L183" s="39" t="s">
        <v>1151</v>
      </c>
      <c r="N183" s="39" t="s">
        <v>1140</v>
      </c>
      <c r="R183" s="74" t="s">
        <v>1637</v>
      </c>
      <c r="T183" s="61" t="s">
        <v>69</v>
      </c>
      <c r="V183" s="61" t="s">
        <v>1729</v>
      </c>
    </row>
    <row r="184" spans="3:22" ht="38.25" x14ac:dyDescent="0.25">
      <c r="C184" s="61" t="s">
        <v>743</v>
      </c>
      <c r="E184" s="62">
        <v>320</v>
      </c>
      <c r="G184" s="61" t="s">
        <v>744</v>
      </c>
      <c r="H184" s="61" t="s">
        <v>12</v>
      </c>
      <c r="I184" s="61">
        <v>50</v>
      </c>
      <c r="J184" s="61" t="s">
        <v>749</v>
      </c>
      <c r="K184" s="61">
        <v>5</v>
      </c>
      <c r="L184" s="39" t="s">
        <v>858</v>
      </c>
      <c r="N184" s="39" t="s">
        <v>824</v>
      </c>
      <c r="R184" s="74" t="s">
        <v>1637</v>
      </c>
      <c r="T184" s="61" t="s">
        <v>69</v>
      </c>
      <c r="V184" s="61" t="s">
        <v>56</v>
      </c>
    </row>
    <row r="185" spans="3:22" ht="89.25" x14ac:dyDescent="0.25">
      <c r="C185" s="61" t="s">
        <v>1366</v>
      </c>
      <c r="E185" s="62">
        <v>691</v>
      </c>
      <c r="G185" s="61" t="s">
        <v>515</v>
      </c>
      <c r="H185" s="61" t="s">
        <v>0</v>
      </c>
      <c r="I185" s="61">
        <v>50</v>
      </c>
      <c r="J185" s="61" t="s">
        <v>749</v>
      </c>
      <c r="K185" s="61">
        <v>8</v>
      </c>
      <c r="L185" s="39" t="s">
        <v>1462</v>
      </c>
      <c r="N185" s="39" t="s">
        <v>1382</v>
      </c>
      <c r="R185" s="74"/>
      <c r="T185" s="61" t="s">
        <v>69</v>
      </c>
      <c r="V185" s="61" t="s">
        <v>51</v>
      </c>
    </row>
    <row r="186" spans="3:22" ht="306" x14ac:dyDescent="0.25">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5.5" x14ac:dyDescent="0.25">
      <c r="C187" s="61" t="s">
        <v>10</v>
      </c>
      <c r="D187" s="62"/>
      <c r="E187" s="62">
        <v>12</v>
      </c>
      <c r="F187" s="62"/>
      <c r="G187" s="61" t="s">
        <v>11</v>
      </c>
      <c r="H187" s="61" t="s">
        <v>12</v>
      </c>
      <c r="I187" s="61">
        <v>50</v>
      </c>
      <c r="J187" s="63" t="s">
        <v>97</v>
      </c>
      <c r="K187" s="61">
        <v>12</v>
      </c>
      <c r="L187" s="55" t="s">
        <v>134</v>
      </c>
      <c r="M187" s="55"/>
      <c r="N187" s="55" t="s">
        <v>135</v>
      </c>
      <c r="P187" s="61" t="s">
        <v>49</v>
      </c>
      <c r="Q187" s="39" t="s">
        <v>1726</v>
      </c>
      <c r="R187" s="74" t="s">
        <v>1637</v>
      </c>
      <c r="T187" s="61" t="s">
        <v>67</v>
      </c>
    </row>
    <row r="188" spans="3:22" ht="15" x14ac:dyDescent="0.25">
      <c r="C188" s="61" t="s">
        <v>514</v>
      </c>
      <c r="E188" s="62">
        <v>204</v>
      </c>
      <c r="G188" s="61" t="s">
        <v>515</v>
      </c>
      <c r="H188" s="61" t="s">
        <v>0</v>
      </c>
      <c r="I188" s="61">
        <v>50</v>
      </c>
      <c r="J188" s="63" t="s">
        <v>97</v>
      </c>
      <c r="K188" s="61">
        <v>12</v>
      </c>
      <c r="L188" s="39" t="s">
        <v>556</v>
      </c>
      <c r="N188" s="39" t="s">
        <v>617</v>
      </c>
      <c r="P188" s="87" t="s">
        <v>49</v>
      </c>
      <c r="Q188" s="36"/>
      <c r="R188" s="87"/>
      <c r="S188" s="83"/>
      <c r="T188" s="85" t="s">
        <v>64</v>
      </c>
    </row>
    <row r="189" spans="3:22" x14ac:dyDescent="0.25">
      <c r="C189" s="61" t="s">
        <v>743</v>
      </c>
      <c r="E189" s="62">
        <v>321</v>
      </c>
      <c r="G189" s="61" t="s">
        <v>744</v>
      </c>
      <c r="H189" s="61" t="s">
        <v>0</v>
      </c>
      <c r="I189" s="61">
        <v>50</v>
      </c>
      <c r="J189" s="61" t="s">
        <v>97</v>
      </c>
      <c r="K189" s="61">
        <v>14</v>
      </c>
      <c r="L189" s="39" t="s">
        <v>859</v>
      </c>
      <c r="N189" s="39" t="s">
        <v>812</v>
      </c>
      <c r="R189" s="74"/>
      <c r="T189" s="61" t="s">
        <v>69</v>
      </c>
      <c r="V189" s="61" t="s">
        <v>51</v>
      </c>
    </row>
    <row r="190" spans="3:22" ht="25.5" x14ac:dyDescent="0.25">
      <c r="C190" s="61" t="s">
        <v>743</v>
      </c>
      <c r="E190" s="62">
        <v>322</v>
      </c>
      <c r="G190" s="61" t="s">
        <v>744</v>
      </c>
      <c r="H190" s="61" t="s">
        <v>0</v>
      </c>
      <c r="I190" s="61">
        <v>50</v>
      </c>
      <c r="J190" s="61" t="s">
        <v>97</v>
      </c>
      <c r="K190" s="61">
        <v>18</v>
      </c>
      <c r="L190" s="39" t="s">
        <v>860</v>
      </c>
      <c r="N190" s="39" t="s">
        <v>812</v>
      </c>
      <c r="R190" s="74"/>
      <c r="T190" s="61" t="s">
        <v>69</v>
      </c>
      <c r="V190" s="61" t="s">
        <v>51</v>
      </c>
    </row>
    <row r="191" spans="3:22" ht="127.5" x14ac:dyDescent="0.25">
      <c r="C191" s="61" t="s">
        <v>10</v>
      </c>
      <c r="D191" s="62"/>
      <c r="E191" s="62">
        <v>13</v>
      </c>
      <c r="F191" s="62"/>
      <c r="G191" s="61" t="s">
        <v>11</v>
      </c>
      <c r="H191" s="61" t="s">
        <v>12</v>
      </c>
      <c r="I191" s="61">
        <v>50</v>
      </c>
      <c r="J191" s="63" t="s">
        <v>97</v>
      </c>
      <c r="K191" s="61">
        <v>34</v>
      </c>
      <c r="L191" s="55" t="s">
        <v>136</v>
      </c>
      <c r="M191" s="55"/>
      <c r="N191" s="55" t="s">
        <v>137</v>
      </c>
      <c r="O191" s="45"/>
      <c r="R191" s="74" t="s">
        <v>1637</v>
      </c>
      <c r="T191" s="61" t="s">
        <v>69</v>
      </c>
      <c r="V191" s="61" t="s">
        <v>75</v>
      </c>
    </row>
    <row r="192" spans="3:22" ht="51" x14ac:dyDescent="0.25">
      <c r="C192" s="61" t="s">
        <v>1366</v>
      </c>
      <c r="E192" s="62">
        <v>692</v>
      </c>
      <c r="G192" s="61" t="s">
        <v>515</v>
      </c>
      <c r="H192" s="61" t="s">
        <v>12</v>
      </c>
      <c r="I192" s="61">
        <v>50</v>
      </c>
      <c r="J192" s="61" t="s">
        <v>97</v>
      </c>
      <c r="K192" s="61">
        <v>36</v>
      </c>
      <c r="L192" s="39" t="s">
        <v>1463</v>
      </c>
      <c r="N192" s="39" t="s">
        <v>1383</v>
      </c>
      <c r="R192" s="74" t="s">
        <v>1637</v>
      </c>
      <c r="T192" s="61" t="s">
        <v>69</v>
      </c>
      <c r="V192" s="61" t="s">
        <v>56</v>
      </c>
    </row>
    <row r="193" spans="3:22" ht="76.5" x14ac:dyDescent="0.25">
      <c r="C193" s="61" t="s">
        <v>1366</v>
      </c>
      <c r="E193" s="62">
        <v>693</v>
      </c>
      <c r="G193" s="61" t="s">
        <v>515</v>
      </c>
      <c r="H193" s="61" t="s">
        <v>0</v>
      </c>
      <c r="I193" s="61">
        <v>50</v>
      </c>
      <c r="J193" s="61" t="s">
        <v>97</v>
      </c>
      <c r="K193" s="61">
        <v>39</v>
      </c>
      <c r="L193" s="39" t="s">
        <v>1464</v>
      </c>
      <c r="R193" s="74"/>
      <c r="T193" s="61" t="s">
        <v>69</v>
      </c>
      <c r="V193" s="61" t="s">
        <v>51</v>
      </c>
    </row>
    <row r="194" spans="3:22" x14ac:dyDescent="0.25">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25">
      <c r="C195" s="61" t="s">
        <v>1168</v>
      </c>
      <c r="E195" s="62">
        <v>613</v>
      </c>
      <c r="G195" s="61" t="s">
        <v>744</v>
      </c>
      <c r="H195" s="61" t="s">
        <v>0</v>
      </c>
      <c r="I195" s="61">
        <v>51</v>
      </c>
      <c r="J195" s="61" t="s">
        <v>1174</v>
      </c>
      <c r="K195" s="61">
        <v>1</v>
      </c>
      <c r="L195" s="39" t="s">
        <v>1299</v>
      </c>
      <c r="N195" s="39" t="s">
        <v>1213</v>
      </c>
      <c r="R195" s="74"/>
      <c r="T195" s="61" t="s">
        <v>69</v>
      </c>
      <c r="V195" s="61" t="s">
        <v>51</v>
      </c>
    </row>
    <row r="196" spans="3:22" ht="25.5" x14ac:dyDescent="0.25">
      <c r="C196" s="61" t="s">
        <v>514</v>
      </c>
      <c r="D196" s="62"/>
      <c r="E196" s="62">
        <v>205</v>
      </c>
      <c r="F196" s="62"/>
      <c r="G196" s="61" t="s">
        <v>515</v>
      </c>
      <c r="H196" s="61" t="s">
        <v>0</v>
      </c>
      <c r="I196" s="61">
        <v>51</v>
      </c>
      <c r="J196" s="63" t="s">
        <v>97</v>
      </c>
      <c r="K196" s="61">
        <v>4</v>
      </c>
      <c r="L196" s="39" t="s">
        <v>557</v>
      </c>
      <c r="M196" s="46"/>
      <c r="N196" s="39" t="s">
        <v>618</v>
      </c>
      <c r="P196" s="87" t="s">
        <v>49</v>
      </c>
      <c r="Q196" s="36"/>
      <c r="R196" s="87"/>
      <c r="S196" s="83"/>
      <c r="T196" s="85" t="s">
        <v>64</v>
      </c>
    </row>
    <row r="197" spans="3:22" ht="63.75" x14ac:dyDescent="0.25">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89.25" x14ac:dyDescent="0.25">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89.25" x14ac:dyDescent="0.25">
      <c r="C199" s="61" t="s">
        <v>1366</v>
      </c>
      <c r="E199" s="62">
        <v>694</v>
      </c>
      <c r="G199" s="61" t="s">
        <v>515</v>
      </c>
      <c r="H199" s="61" t="s">
        <v>12</v>
      </c>
      <c r="I199" s="61">
        <v>51</v>
      </c>
      <c r="J199" s="61" t="s">
        <v>98</v>
      </c>
      <c r="K199" s="61">
        <v>8</v>
      </c>
      <c r="L199" s="39" t="s">
        <v>1465</v>
      </c>
      <c r="N199" s="39" t="s">
        <v>1384</v>
      </c>
      <c r="R199" s="74" t="s">
        <v>1637</v>
      </c>
      <c r="T199" s="61" t="s">
        <v>69</v>
      </c>
      <c r="V199" s="61" t="s">
        <v>56</v>
      </c>
    </row>
    <row r="200" spans="3:22" ht="51" x14ac:dyDescent="0.25">
      <c r="C200" s="61" t="s">
        <v>39</v>
      </c>
      <c r="D200" s="62"/>
      <c r="E200" s="62">
        <v>75</v>
      </c>
      <c r="F200" s="62"/>
      <c r="G200" s="61" t="s">
        <v>40</v>
      </c>
      <c r="H200" s="67" t="s">
        <v>12</v>
      </c>
      <c r="I200" s="67">
        <v>51</v>
      </c>
      <c r="J200" s="68" t="s">
        <v>98</v>
      </c>
      <c r="K200" s="67">
        <v>9</v>
      </c>
      <c r="L200" s="39" t="s">
        <v>289</v>
      </c>
      <c r="M200" s="46"/>
      <c r="N200" s="47" t="s">
        <v>290</v>
      </c>
      <c r="O200" s="39"/>
      <c r="R200" s="74" t="s">
        <v>1637</v>
      </c>
      <c r="T200" s="61" t="s">
        <v>69</v>
      </c>
      <c r="V200" s="61" t="s">
        <v>56</v>
      </c>
    </row>
    <row r="201" spans="3:22" ht="204" x14ac:dyDescent="0.25">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3.75" x14ac:dyDescent="0.25">
      <c r="C202" s="61" t="s">
        <v>10</v>
      </c>
      <c r="D202" s="62"/>
      <c r="E202" s="62">
        <v>14</v>
      </c>
      <c r="F202" s="62"/>
      <c r="G202" s="61" t="s">
        <v>11</v>
      </c>
      <c r="H202" s="61" t="s">
        <v>12</v>
      </c>
      <c r="I202" s="61">
        <v>51</v>
      </c>
      <c r="J202" s="63" t="s">
        <v>98</v>
      </c>
      <c r="K202" s="61">
        <v>16</v>
      </c>
      <c r="L202" s="55" t="s">
        <v>138</v>
      </c>
      <c r="M202" s="55"/>
      <c r="N202" s="55" t="s">
        <v>139</v>
      </c>
      <c r="O202" s="45"/>
      <c r="Q202" s="48"/>
      <c r="R202" s="74" t="s">
        <v>1637</v>
      </c>
      <c r="T202" s="61" t="s">
        <v>69</v>
      </c>
      <c r="V202" s="61" t="s">
        <v>56</v>
      </c>
    </row>
    <row r="203" spans="3:22" ht="38.25" x14ac:dyDescent="0.25">
      <c r="C203" s="61" t="s">
        <v>369</v>
      </c>
      <c r="E203" s="62">
        <v>150</v>
      </c>
      <c r="G203" s="61" t="s">
        <v>370</v>
      </c>
      <c r="H203" s="61" t="s">
        <v>12</v>
      </c>
      <c r="I203" s="61">
        <v>51</v>
      </c>
      <c r="J203" s="61" t="s">
        <v>98</v>
      </c>
      <c r="K203" s="61">
        <v>18</v>
      </c>
      <c r="L203" s="39" t="s">
        <v>434</v>
      </c>
      <c r="N203" s="39" t="s">
        <v>487</v>
      </c>
      <c r="P203" s="61" t="s">
        <v>49</v>
      </c>
      <c r="Q203" s="39" t="s">
        <v>1726</v>
      </c>
      <c r="R203" s="74" t="s">
        <v>1637</v>
      </c>
      <c r="T203" s="61" t="s">
        <v>67</v>
      </c>
    </row>
    <row r="204" spans="3:22" x14ac:dyDescent="0.25">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3.75" x14ac:dyDescent="0.25">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8.25" x14ac:dyDescent="0.25">
      <c r="C206" s="61" t="s">
        <v>1366</v>
      </c>
      <c r="E206" s="62">
        <v>695</v>
      </c>
      <c r="G206" s="61" t="s">
        <v>515</v>
      </c>
      <c r="H206" s="61" t="s">
        <v>12</v>
      </c>
      <c r="I206" s="61">
        <v>51</v>
      </c>
      <c r="J206" s="61" t="s">
        <v>520</v>
      </c>
      <c r="K206" s="61">
        <v>23</v>
      </c>
      <c r="L206" s="39" t="s">
        <v>1466</v>
      </c>
      <c r="R206" s="76" t="s">
        <v>1638</v>
      </c>
      <c r="T206" s="61" t="s">
        <v>69</v>
      </c>
      <c r="V206" s="61" t="s">
        <v>56</v>
      </c>
    </row>
    <row r="207" spans="3:22" ht="89.25" x14ac:dyDescent="0.25">
      <c r="C207" s="61" t="s">
        <v>1366</v>
      </c>
      <c r="E207" s="62">
        <v>696</v>
      </c>
      <c r="G207" s="61" t="s">
        <v>515</v>
      </c>
      <c r="H207" s="61" t="s">
        <v>0</v>
      </c>
      <c r="I207" s="61">
        <v>51</v>
      </c>
      <c r="J207" s="61" t="s">
        <v>520</v>
      </c>
      <c r="K207" s="61">
        <v>26</v>
      </c>
      <c r="L207" s="39" t="s">
        <v>1467</v>
      </c>
      <c r="N207" s="39" t="s">
        <v>1385</v>
      </c>
      <c r="R207" s="74"/>
      <c r="T207" s="61" t="s">
        <v>69</v>
      </c>
      <c r="V207" s="61" t="s">
        <v>51</v>
      </c>
    </row>
    <row r="208" spans="3:22" ht="38.25" x14ac:dyDescent="0.25">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5.5" x14ac:dyDescent="0.25">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25">
      <c r="C210" s="61" t="s">
        <v>743</v>
      </c>
      <c r="E210" s="62">
        <v>324</v>
      </c>
      <c r="G210" s="61" t="s">
        <v>744</v>
      </c>
      <c r="H210" s="61" t="s">
        <v>0</v>
      </c>
      <c r="I210" s="61">
        <v>52</v>
      </c>
      <c r="J210" s="61" t="s">
        <v>520</v>
      </c>
      <c r="K210" s="61">
        <v>7</v>
      </c>
      <c r="L210" s="39" t="s">
        <v>862</v>
      </c>
      <c r="N210" s="39" t="s">
        <v>812</v>
      </c>
      <c r="R210" s="74"/>
      <c r="T210" s="61" t="s">
        <v>69</v>
      </c>
      <c r="V210" s="61" t="s">
        <v>51</v>
      </c>
    </row>
    <row r="211" spans="3:22" ht="76.5" x14ac:dyDescent="0.25">
      <c r="C211" s="61" t="s">
        <v>514</v>
      </c>
      <c r="E211" s="62">
        <v>207</v>
      </c>
      <c r="G211" s="61" t="s">
        <v>515</v>
      </c>
      <c r="H211" s="61" t="s">
        <v>12</v>
      </c>
      <c r="I211" s="61">
        <v>52</v>
      </c>
      <c r="K211" s="61">
        <v>10</v>
      </c>
      <c r="L211" s="39" t="s">
        <v>559</v>
      </c>
      <c r="N211" s="39" t="s">
        <v>620</v>
      </c>
      <c r="R211" s="76" t="s">
        <v>1638</v>
      </c>
      <c r="T211" s="61" t="s">
        <v>69</v>
      </c>
      <c r="V211" s="61" t="s">
        <v>56</v>
      </c>
    </row>
    <row r="212" spans="3:22" ht="25.5" x14ac:dyDescent="0.25">
      <c r="C212" s="61" t="s">
        <v>1366</v>
      </c>
      <c r="E212" s="62">
        <v>697</v>
      </c>
      <c r="G212" s="61" t="s">
        <v>515</v>
      </c>
      <c r="H212" s="61" t="s">
        <v>12</v>
      </c>
      <c r="I212" s="61">
        <v>52</v>
      </c>
      <c r="J212" s="61" t="s">
        <v>1174</v>
      </c>
      <c r="K212" s="61">
        <v>21</v>
      </c>
      <c r="L212" s="39" t="s">
        <v>1468</v>
      </c>
      <c r="N212" s="39" t="s">
        <v>1386</v>
      </c>
      <c r="R212" s="76" t="s">
        <v>1638</v>
      </c>
      <c r="T212" s="61" t="s">
        <v>69</v>
      </c>
      <c r="V212" s="61" t="s">
        <v>56</v>
      </c>
    </row>
    <row r="213" spans="3:22" ht="38.25" x14ac:dyDescent="0.25">
      <c r="C213" s="61" t="s">
        <v>1366</v>
      </c>
      <c r="E213" s="62">
        <v>698</v>
      </c>
      <c r="G213" s="61" t="s">
        <v>515</v>
      </c>
      <c r="H213" s="61" t="s">
        <v>12</v>
      </c>
      <c r="I213" s="61">
        <v>52</v>
      </c>
      <c r="J213" s="61" t="s">
        <v>1174</v>
      </c>
      <c r="K213" s="61">
        <v>21</v>
      </c>
      <c r="L213" s="39" t="s">
        <v>1469</v>
      </c>
      <c r="R213" s="76" t="s">
        <v>1638</v>
      </c>
      <c r="T213" s="61" t="s">
        <v>69</v>
      </c>
      <c r="V213" s="61" t="s">
        <v>56</v>
      </c>
    </row>
    <row r="214" spans="3:22" ht="25.5" x14ac:dyDescent="0.25">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38.25" x14ac:dyDescent="0.25">
      <c r="C215" s="61" t="s">
        <v>1366</v>
      </c>
      <c r="E215" s="62">
        <v>699</v>
      </c>
      <c r="G215" s="61" t="s">
        <v>515</v>
      </c>
      <c r="H215" s="61" t="s">
        <v>12</v>
      </c>
      <c r="I215" s="61">
        <v>53</v>
      </c>
      <c r="J215" s="61" t="s">
        <v>750</v>
      </c>
      <c r="K215" s="61">
        <v>31</v>
      </c>
      <c r="L215" s="39" t="s">
        <v>1470</v>
      </c>
      <c r="N215" s="39" t="s">
        <v>1387</v>
      </c>
      <c r="R215" s="76" t="s">
        <v>1638</v>
      </c>
      <c r="T215" s="61" t="s">
        <v>69</v>
      </c>
      <c r="V215" s="61" t="s">
        <v>1731</v>
      </c>
    </row>
    <row r="216" spans="3:22" ht="38.25" x14ac:dyDescent="0.25">
      <c r="C216" s="61" t="s">
        <v>1076</v>
      </c>
      <c r="E216" s="62">
        <v>532</v>
      </c>
      <c r="G216" s="61" t="s">
        <v>1077</v>
      </c>
      <c r="H216" s="61" t="s">
        <v>0</v>
      </c>
      <c r="I216" s="61">
        <v>53</v>
      </c>
      <c r="J216" s="61" t="s">
        <v>750</v>
      </c>
      <c r="K216" s="61">
        <v>33</v>
      </c>
      <c r="L216" s="39" t="s">
        <v>1110</v>
      </c>
      <c r="N216" s="39" t="s">
        <v>1089</v>
      </c>
      <c r="R216" s="74"/>
      <c r="T216" s="61" t="s">
        <v>69</v>
      </c>
      <c r="V216" s="61" t="s">
        <v>51</v>
      </c>
    </row>
    <row r="217" spans="3:22" ht="89.25" x14ac:dyDescent="0.25">
      <c r="C217" s="61" t="s">
        <v>1366</v>
      </c>
      <c r="E217" s="62">
        <v>700</v>
      </c>
      <c r="G217" s="61" t="s">
        <v>515</v>
      </c>
      <c r="H217" s="61" t="s">
        <v>0</v>
      </c>
      <c r="I217" s="61">
        <v>53</v>
      </c>
      <c r="J217" s="61" t="s">
        <v>750</v>
      </c>
      <c r="K217" s="61">
        <v>33</v>
      </c>
      <c r="L217" s="39" t="s">
        <v>1462</v>
      </c>
      <c r="N217" s="39" t="s">
        <v>1388</v>
      </c>
      <c r="R217" s="74"/>
      <c r="T217" s="61" t="s">
        <v>69</v>
      </c>
      <c r="V217" s="61" t="s">
        <v>51</v>
      </c>
    </row>
    <row r="218" spans="3:22" ht="89.25" x14ac:dyDescent="0.25">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25">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25">
      <c r="C220" s="61" t="s">
        <v>1366</v>
      </c>
      <c r="E220" s="62">
        <v>703</v>
      </c>
      <c r="G220" s="61" t="s">
        <v>515</v>
      </c>
      <c r="H220" s="61" t="s">
        <v>0</v>
      </c>
      <c r="I220" s="61">
        <v>54</v>
      </c>
      <c r="J220" s="61" t="s">
        <v>750</v>
      </c>
      <c r="K220" s="61">
        <v>15</v>
      </c>
      <c r="L220" s="39" t="s">
        <v>1462</v>
      </c>
      <c r="N220" s="39" t="s">
        <v>1391</v>
      </c>
      <c r="R220" s="74"/>
      <c r="T220" s="61" t="s">
        <v>69</v>
      </c>
      <c r="V220" s="61" t="s">
        <v>51</v>
      </c>
    </row>
    <row r="221" spans="3:22" ht="25.5" x14ac:dyDescent="0.25">
      <c r="C221" s="61" t="s">
        <v>743</v>
      </c>
      <c r="E221" s="62">
        <v>325</v>
      </c>
      <c r="G221" s="61" t="s">
        <v>744</v>
      </c>
      <c r="H221" s="61" t="s">
        <v>0</v>
      </c>
      <c r="I221" s="61">
        <v>55</v>
      </c>
      <c r="J221" s="61" t="s">
        <v>750</v>
      </c>
      <c r="K221" s="61">
        <v>2</v>
      </c>
      <c r="L221" s="39" t="s">
        <v>863</v>
      </c>
      <c r="N221" s="39" t="s">
        <v>812</v>
      </c>
      <c r="R221" s="74"/>
      <c r="T221" s="61" t="s">
        <v>69</v>
      </c>
      <c r="V221" s="61" t="s">
        <v>51</v>
      </c>
    </row>
    <row r="222" spans="3:22" ht="63.75" x14ac:dyDescent="0.25">
      <c r="C222" s="61" t="s">
        <v>987</v>
      </c>
      <c r="E222" s="62">
        <v>510</v>
      </c>
      <c r="G222" s="61" t="s">
        <v>988</v>
      </c>
      <c r="H222" s="61" t="s">
        <v>12</v>
      </c>
      <c r="I222" s="61">
        <v>55</v>
      </c>
      <c r="J222" s="61" t="s">
        <v>994</v>
      </c>
      <c r="K222" s="61">
        <v>6</v>
      </c>
      <c r="L222" s="39" t="s">
        <v>1061</v>
      </c>
      <c r="N222" s="39" t="s">
        <v>1021</v>
      </c>
      <c r="R222" s="76" t="s">
        <v>1638</v>
      </c>
      <c r="T222" s="61" t="s">
        <v>69</v>
      </c>
      <c r="V222" s="61" t="s">
        <v>1731</v>
      </c>
    </row>
    <row r="223" spans="3:22" ht="38.25" x14ac:dyDescent="0.25">
      <c r="C223" s="61" t="s">
        <v>1076</v>
      </c>
      <c r="E223" s="62">
        <v>533</v>
      </c>
      <c r="G223" s="61" t="s">
        <v>1077</v>
      </c>
      <c r="H223" s="61" t="s">
        <v>0</v>
      </c>
      <c r="I223" s="61">
        <v>55</v>
      </c>
      <c r="J223" s="61" t="s">
        <v>994</v>
      </c>
      <c r="K223" s="61">
        <v>11</v>
      </c>
      <c r="L223" s="39" t="s">
        <v>1111</v>
      </c>
      <c r="N223" s="39" t="s">
        <v>1090</v>
      </c>
      <c r="R223" s="74"/>
      <c r="T223" s="61" t="s">
        <v>69</v>
      </c>
      <c r="V223" s="61" t="s">
        <v>51</v>
      </c>
    </row>
    <row r="224" spans="3:22" ht="51" x14ac:dyDescent="0.25">
      <c r="C224" s="61" t="s">
        <v>1076</v>
      </c>
      <c r="E224" s="62">
        <v>534</v>
      </c>
      <c r="G224" s="61" t="s">
        <v>1077</v>
      </c>
      <c r="H224" s="61" t="s">
        <v>12</v>
      </c>
      <c r="I224" s="61">
        <v>55</v>
      </c>
      <c r="J224" s="61" t="s">
        <v>994</v>
      </c>
      <c r="K224" s="61">
        <v>13</v>
      </c>
      <c r="L224" s="39" t="s">
        <v>1112</v>
      </c>
      <c r="N224" s="39" t="s">
        <v>1091</v>
      </c>
      <c r="R224" s="76" t="s">
        <v>1638</v>
      </c>
      <c r="T224" s="61" t="s">
        <v>69</v>
      </c>
      <c r="V224" s="61" t="s">
        <v>1731</v>
      </c>
    </row>
    <row r="225" spans="3:22" ht="127.5" x14ac:dyDescent="0.25">
      <c r="C225" s="61" t="s">
        <v>987</v>
      </c>
      <c r="E225" s="62">
        <v>511</v>
      </c>
      <c r="G225" s="61" t="s">
        <v>988</v>
      </c>
      <c r="H225" s="61" t="s">
        <v>12</v>
      </c>
      <c r="I225" s="61">
        <v>55</v>
      </c>
      <c r="J225" s="61" t="s">
        <v>994</v>
      </c>
      <c r="K225" s="61">
        <v>14</v>
      </c>
      <c r="L225" s="39" t="s">
        <v>1062</v>
      </c>
      <c r="N225" s="39" t="s">
        <v>1022</v>
      </c>
      <c r="R225" s="76" t="s">
        <v>1638</v>
      </c>
      <c r="T225" s="61" t="s">
        <v>69</v>
      </c>
      <c r="V225" s="61" t="s">
        <v>1731</v>
      </c>
    </row>
    <row r="226" spans="3:22" ht="76.5" x14ac:dyDescent="0.25">
      <c r="C226" s="61" t="s">
        <v>1076</v>
      </c>
      <c r="E226" s="62">
        <v>536</v>
      </c>
      <c r="G226" s="61" t="s">
        <v>1077</v>
      </c>
      <c r="H226" s="61" t="s">
        <v>12</v>
      </c>
      <c r="I226" s="61">
        <v>55</v>
      </c>
      <c r="J226" s="61" t="s">
        <v>994</v>
      </c>
      <c r="K226" s="61">
        <v>23</v>
      </c>
      <c r="L226" s="39" t="s">
        <v>1112</v>
      </c>
      <c r="N226" s="39" t="s">
        <v>1093</v>
      </c>
      <c r="R226" s="76" t="s">
        <v>1638</v>
      </c>
      <c r="T226" s="61" t="s">
        <v>69</v>
      </c>
      <c r="V226" s="61" t="s">
        <v>1731</v>
      </c>
    </row>
    <row r="227" spans="3:22" ht="89.25" x14ac:dyDescent="0.25">
      <c r="C227" s="61" t="s">
        <v>1076</v>
      </c>
      <c r="E227" s="62">
        <v>537</v>
      </c>
      <c r="G227" s="61" t="s">
        <v>1077</v>
      </c>
      <c r="H227" s="61" t="s">
        <v>12</v>
      </c>
      <c r="I227" s="61">
        <v>55</v>
      </c>
      <c r="J227" s="61" t="s">
        <v>994</v>
      </c>
      <c r="K227" s="61">
        <v>31</v>
      </c>
      <c r="L227" s="39" t="s">
        <v>1112</v>
      </c>
      <c r="N227" s="39" t="s">
        <v>1094</v>
      </c>
      <c r="R227" s="76" t="s">
        <v>1638</v>
      </c>
      <c r="T227" s="61" t="s">
        <v>69</v>
      </c>
      <c r="V227" s="61" t="s">
        <v>1731</v>
      </c>
    </row>
    <row r="228" spans="3:22" ht="267.75" x14ac:dyDescent="0.25">
      <c r="C228" s="61" t="s">
        <v>1076</v>
      </c>
      <c r="E228" s="62">
        <v>535</v>
      </c>
      <c r="G228" s="61" t="s">
        <v>1077</v>
      </c>
      <c r="H228" s="61" t="s">
        <v>12</v>
      </c>
      <c r="I228" s="61">
        <v>55</v>
      </c>
      <c r="J228" s="61" t="s">
        <v>994</v>
      </c>
      <c r="K228" s="61" t="s">
        <v>1080</v>
      </c>
      <c r="L228" s="39" t="s">
        <v>1112</v>
      </c>
      <c r="N228" s="39" t="s">
        <v>1092</v>
      </c>
      <c r="R228" s="76" t="s">
        <v>1638</v>
      </c>
      <c r="T228" s="61" t="s">
        <v>69</v>
      </c>
      <c r="V228" s="61" t="s">
        <v>1731</v>
      </c>
    </row>
    <row r="229" spans="3:22" ht="89.25" x14ac:dyDescent="0.25">
      <c r="C229" s="61" t="s">
        <v>1076</v>
      </c>
      <c r="E229" s="62">
        <v>538</v>
      </c>
      <c r="G229" s="61" t="s">
        <v>1077</v>
      </c>
      <c r="H229" s="61" t="s">
        <v>12</v>
      </c>
      <c r="I229" s="61">
        <v>56</v>
      </c>
      <c r="J229" s="61" t="s">
        <v>994</v>
      </c>
      <c r="K229" s="61">
        <v>3</v>
      </c>
      <c r="L229" s="39" t="s">
        <v>1112</v>
      </c>
      <c r="N229" s="39" t="s">
        <v>1095</v>
      </c>
      <c r="R229" s="76" t="s">
        <v>1638</v>
      </c>
      <c r="T229" s="61" t="s">
        <v>69</v>
      </c>
      <c r="V229" s="61" t="s">
        <v>1731</v>
      </c>
    </row>
    <row r="230" spans="3:22" x14ac:dyDescent="0.25">
      <c r="C230" s="61" t="s">
        <v>1366</v>
      </c>
      <c r="E230" s="62">
        <v>704</v>
      </c>
      <c r="G230" s="61" t="s">
        <v>515</v>
      </c>
      <c r="H230" s="61" t="s">
        <v>12</v>
      </c>
      <c r="I230" s="61">
        <v>56</v>
      </c>
      <c r="J230" s="61" t="s">
        <v>1367</v>
      </c>
      <c r="K230" s="61">
        <v>7</v>
      </c>
      <c r="L230" s="39" t="s">
        <v>1471</v>
      </c>
      <c r="N230" s="39" t="s">
        <v>1392</v>
      </c>
      <c r="R230" s="76" t="s">
        <v>1638</v>
      </c>
      <c r="T230" s="61" t="s">
        <v>69</v>
      </c>
      <c r="V230" s="61" t="s">
        <v>1731</v>
      </c>
    </row>
    <row r="231" spans="3:22" ht="38.25" x14ac:dyDescent="0.25">
      <c r="C231" s="61" t="s">
        <v>514</v>
      </c>
      <c r="E231" s="62">
        <v>208</v>
      </c>
      <c r="G231" s="61" t="s">
        <v>515</v>
      </c>
      <c r="H231" s="61" t="s">
        <v>12</v>
      </c>
      <c r="I231" s="61">
        <v>57</v>
      </c>
      <c r="J231" s="61" t="s">
        <v>521</v>
      </c>
      <c r="K231" s="61">
        <v>11</v>
      </c>
      <c r="L231" s="39" t="s">
        <v>560</v>
      </c>
      <c r="N231" s="39" t="s">
        <v>621</v>
      </c>
      <c r="P231" s="61" t="s">
        <v>49</v>
      </c>
      <c r="Q231" s="39" t="s">
        <v>1726</v>
      </c>
      <c r="R231" s="74" t="s">
        <v>1639</v>
      </c>
      <c r="T231" s="61" t="s">
        <v>67</v>
      </c>
    </row>
    <row r="232" spans="3:22" ht="408" x14ac:dyDescent="0.25">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8.25" x14ac:dyDescent="0.25">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5.5" x14ac:dyDescent="0.25">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8.25" x14ac:dyDescent="0.25">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x14ac:dyDescent="0.25">
      <c r="C236" s="61" t="s">
        <v>1366</v>
      </c>
      <c r="E236" s="62">
        <v>705</v>
      </c>
      <c r="G236" s="61" t="s">
        <v>515</v>
      </c>
      <c r="H236" s="61" t="s">
        <v>12</v>
      </c>
      <c r="I236" s="61">
        <v>57</v>
      </c>
      <c r="J236" s="61" t="s">
        <v>99</v>
      </c>
      <c r="K236" s="61">
        <v>17</v>
      </c>
      <c r="L236" s="39" t="s">
        <v>1472</v>
      </c>
      <c r="R236" s="74" t="s">
        <v>1639</v>
      </c>
      <c r="T236" s="61" t="s">
        <v>69</v>
      </c>
      <c r="V236" s="61" t="s">
        <v>56</v>
      </c>
    </row>
    <row r="237" spans="3:22" ht="51" x14ac:dyDescent="0.25">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102" x14ac:dyDescent="0.25">
      <c r="C238" s="61" t="s">
        <v>1366</v>
      </c>
      <c r="E238" s="62">
        <v>706</v>
      </c>
      <c r="G238" s="61" t="s">
        <v>515</v>
      </c>
      <c r="H238" s="61" t="s">
        <v>0</v>
      </c>
      <c r="I238" s="61">
        <v>57</v>
      </c>
      <c r="J238" s="61" t="s">
        <v>99</v>
      </c>
      <c r="K238" s="61">
        <v>18</v>
      </c>
      <c r="L238" s="39" t="s">
        <v>1473</v>
      </c>
      <c r="N238" s="39" t="s">
        <v>1393</v>
      </c>
      <c r="R238" s="74"/>
      <c r="T238" s="61" t="s">
        <v>69</v>
      </c>
      <c r="V238" s="61" t="s">
        <v>51</v>
      </c>
    </row>
    <row r="239" spans="3:22" ht="63.75" x14ac:dyDescent="0.25">
      <c r="C239" s="61" t="s">
        <v>10</v>
      </c>
      <c r="D239" s="62"/>
      <c r="E239" s="62">
        <v>15</v>
      </c>
      <c r="F239" s="62"/>
      <c r="G239" s="61" t="s">
        <v>11</v>
      </c>
      <c r="H239" s="61" t="s">
        <v>12</v>
      </c>
      <c r="I239" s="61">
        <v>58</v>
      </c>
      <c r="J239" s="63" t="s">
        <v>99</v>
      </c>
      <c r="K239" s="61">
        <v>1</v>
      </c>
      <c r="L239" s="55" t="s">
        <v>140</v>
      </c>
      <c r="M239" s="55"/>
      <c r="N239" s="55" t="s">
        <v>141</v>
      </c>
      <c r="O239" s="45"/>
      <c r="Q239" s="48" t="s">
        <v>1727</v>
      </c>
      <c r="R239" s="74" t="s">
        <v>1639</v>
      </c>
      <c r="T239" s="61" t="s">
        <v>69</v>
      </c>
      <c r="V239" s="61" t="s">
        <v>56</v>
      </c>
    </row>
    <row r="240" spans="3:22" ht="51" x14ac:dyDescent="0.25">
      <c r="C240" s="61" t="s">
        <v>1366</v>
      </c>
      <c r="E240" s="62">
        <v>707</v>
      </c>
      <c r="G240" s="61" t="s">
        <v>515</v>
      </c>
      <c r="H240" s="61" t="s">
        <v>12</v>
      </c>
      <c r="I240" s="61">
        <v>58</v>
      </c>
      <c r="J240" s="61" t="s">
        <v>99</v>
      </c>
      <c r="K240" s="61">
        <v>1</v>
      </c>
      <c r="L240" s="39" t="s">
        <v>1474</v>
      </c>
      <c r="Q240" s="39" t="s">
        <v>1727</v>
      </c>
      <c r="R240" s="74" t="s">
        <v>1639</v>
      </c>
      <c r="T240" s="61" t="s">
        <v>69</v>
      </c>
      <c r="V240" s="61" t="s">
        <v>56</v>
      </c>
    </row>
    <row r="241" spans="3:22" ht="76.5" x14ac:dyDescent="0.25">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114.75" x14ac:dyDescent="0.25">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89.25" x14ac:dyDescent="0.25">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5.5" x14ac:dyDescent="0.25">
      <c r="C244" s="61" t="s">
        <v>1153</v>
      </c>
      <c r="E244" s="62">
        <v>568</v>
      </c>
      <c r="G244" s="61" t="s">
        <v>744</v>
      </c>
      <c r="H244" s="61" t="s">
        <v>0</v>
      </c>
      <c r="I244" s="61">
        <v>58</v>
      </c>
      <c r="J244" s="61" t="s">
        <v>99</v>
      </c>
      <c r="K244" s="61">
        <v>6</v>
      </c>
      <c r="L244" s="39" t="s">
        <v>1163</v>
      </c>
      <c r="N244" s="39" t="s">
        <v>1156</v>
      </c>
      <c r="R244" s="74"/>
      <c r="T244" s="61" t="s">
        <v>69</v>
      </c>
      <c r="V244" s="61" t="s">
        <v>1729</v>
      </c>
    </row>
    <row r="245" spans="3:22" ht="63.75" x14ac:dyDescent="0.25">
      <c r="C245" s="61" t="s">
        <v>1366</v>
      </c>
      <c r="E245" s="62">
        <v>708</v>
      </c>
      <c r="G245" s="61" t="s">
        <v>515</v>
      </c>
      <c r="H245" s="61" t="s">
        <v>0</v>
      </c>
      <c r="I245" s="61">
        <v>58</v>
      </c>
      <c r="J245" s="61" t="s">
        <v>399</v>
      </c>
      <c r="K245" s="61">
        <v>9</v>
      </c>
      <c r="L245" s="39" t="s">
        <v>1475</v>
      </c>
      <c r="R245" s="74"/>
      <c r="T245" s="61" t="s">
        <v>69</v>
      </c>
      <c r="V245" s="61" t="s">
        <v>51</v>
      </c>
    </row>
    <row r="246" spans="3:22" ht="38.25" x14ac:dyDescent="0.25">
      <c r="C246" s="61" t="s">
        <v>369</v>
      </c>
      <c r="E246" s="62">
        <v>181</v>
      </c>
      <c r="G246" s="61" t="s">
        <v>370</v>
      </c>
      <c r="H246" s="61" t="s">
        <v>0</v>
      </c>
      <c r="I246" s="61">
        <v>58</v>
      </c>
      <c r="J246" s="61" t="s">
        <v>399</v>
      </c>
      <c r="K246" s="61">
        <v>11</v>
      </c>
      <c r="L246" s="39" t="s">
        <v>461</v>
      </c>
      <c r="N246" s="39" t="s">
        <v>511</v>
      </c>
      <c r="R246" s="74"/>
      <c r="T246" s="61" t="s">
        <v>69</v>
      </c>
      <c r="V246" s="61" t="s">
        <v>51</v>
      </c>
    </row>
    <row r="247" spans="3:22" ht="51" x14ac:dyDescent="0.25">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63.75" x14ac:dyDescent="0.25">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8.25" x14ac:dyDescent="0.25">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3.75" x14ac:dyDescent="0.25">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5.5" x14ac:dyDescent="0.25">
      <c r="C251" s="61" t="s">
        <v>39</v>
      </c>
      <c r="D251" s="62"/>
      <c r="E251" s="62">
        <v>77</v>
      </c>
      <c r="F251" s="62"/>
      <c r="G251" s="61" t="s">
        <v>40</v>
      </c>
      <c r="H251" s="67" t="s">
        <v>12</v>
      </c>
      <c r="I251" s="67">
        <v>58</v>
      </c>
      <c r="J251" s="68" t="s">
        <v>225</v>
      </c>
      <c r="K251" s="67">
        <v>19</v>
      </c>
      <c r="L251" s="39" t="s">
        <v>293</v>
      </c>
      <c r="M251" s="46"/>
      <c r="N251" s="47" t="s">
        <v>294</v>
      </c>
      <c r="O251" s="39"/>
      <c r="R251" s="74" t="s">
        <v>1639</v>
      </c>
      <c r="T251" s="61" t="s">
        <v>69</v>
      </c>
      <c r="V251" s="61" t="s">
        <v>75</v>
      </c>
    </row>
    <row r="252" spans="3:22" ht="51" x14ac:dyDescent="0.25">
      <c r="C252" s="61" t="s">
        <v>369</v>
      </c>
      <c r="E252" s="62">
        <v>155</v>
      </c>
      <c r="G252" s="61" t="s">
        <v>370</v>
      </c>
      <c r="H252" s="61" t="s">
        <v>12</v>
      </c>
      <c r="I252" s="61">
        <v>58</v>
      </c>
      <c r="J252" s="61" t="s">
        <v>384</v>
      </c>
      <c r="K252" s="61">
        <v>21</v>
      </c>
      <c r="L252" s="39" t="s">
        <v>439</v>
      </c>
      <c r="N252" s="39" t="s">
        <v>492</v>
      </c>
      <c r="P252" s="61" t="s">
        <v>49</v>
      </c>
      <c r="Q252" s="57" t="s">
        <v>1726</v>
      </c>
      <c r="R252" s="74" t="s">
        <v>1639</v>
      </c>
      <c r="T252" s="61" t="s">
        <v>67</v>
      </c>
    </row>
    <row r="253" spans="3:22" ht="38.25" x14ac:dyDescent="0.25">
      <c r="C253" s="61" t="s">
        <v>1366</v>
      </c>
      <c r="E253" s="62">
        <v>709</v>
      </c>
      <c r="G253" s="61" t="s">
        <v>515</v>
      </c>
      <c r="H253" s="61" t="s">
        <v>12</v>
      </c>
      <c r="I253" s="61">
        <v>58</v>
      </c>
      <c r="J253" s="61" t="s">
        <v>225</v>
      </c>
      <c r="K253" s="61">
        <v>23</v>
      </c>
      <c r="L253" s="39" t="s">
        <v>1476</v>
      </c>
      <c r="N253" s="39" t="s">
        <v>1394</v>
      </c>
      <c r="R253" s="74" t="s">
        <v>1639</v>
      </c>
      <c r="T253" s="61" t="s">
        <v>69</v>
      </c>
      <c r="V253" s="61" t="s">
        <v>75</v>
      </c>
    </row>
    <row r="254" spans="3:22" ht="63.75" x14ac:dyDescent="0.25">
      <c r="C254" s="61" t="s">
        <v>514</v>
      </c>
      <c r="D254" s="62"/>
      <c r="E254" s="62">
        <v>209</v>
      </c>
      <c r="F254" s="62"/>
      <c r="G254" s="61" t="s">
        <v>515</v>
      </c>
      <c r="H254" s="61" t="s">
        <v>12</v>
      </c>
      <c r="I254" s="61">
        <v>58</v>
      </c>
      <c r="J254" s="63" t="s">
        <v>225</v>
      </c>
      <c r="K254" s="61">
        <v>26</v>
      </c>
      <c r="L254" s="39" t="s">
        <v>561</v>
      </c>
      <c r="M254" s="46"/>
      <c r="N254" s="39" t="s">
        <v>622</v>
      </c>
      <c r="R254" s="74" t="s">
        <v>1639</v>
      </c>
      <c r="T254" s="61" t="s">
        <v>69</v>
      </c>
      <c r="V254" s="61" t="s">
        <v>56</v>
      </c>
    </row>
    <row r="255" spans="3:22" ht="38.25" x14ac:dyDescent="0.25">
      <c r="C255" s="61" t="s">
        <v>1168</v>
      </c>
      <c r="E255" s="62">
        <v>616</v>
      </c>
      <c r="G255" s="61" t="s">
        <v>744</v>
      </c>
      <c r="H255" s="61" t="s">
        <v>0</v>
      </c>
      <c r="I255" s="61">
        <v>58</v>
      </c>
      <c r="J255" s="61" t="s">
        <v>225</v>
      </c>
      <c r="K255" s="61">
        <v>26</v>
      </c>
      <c r="L255" s="39" t="s">
        <v>1302</v>
      </c>
      <c r="N255" s="39" t="s">
        <v>1214</v>
      </c>
      <c r="R255" s="74"/>
      <c r="T255" s="61" t="s">
        <v>69</v>
      </c>
      <c r="V255" s="61" t="s">
        <v>51</v>
      </c>
    </row>
    <row r="256" spans="3:22" ht="89.25" x14ac:dyDescent="0.25">
      <c r="C256" s="61" t="s">
        <v>10</v>
      </c>
      <c r="E256" s="62">
        <v>16</v>
      </c>
      <c r="G256" s="61" t="s">
        <v>11</v>
      </c>
      <c r="H256" s="61" t="s">
        <v>12</v>
      </c>
      <c r="I256" s="61">
        <v>58</v>
      </c>
      <c r="J256" s="63" t="s">
        <v>99</v>
      </c>
      <c r="K256" s="61">
        <v>30</v>
      </c>
      <c r="L256" s="55" t="s">
        <v>142</v>
      </c>
      <c r="M256" s="55"/>
      <c r="N256" s="55" t="s">
        <v>143</v>
      </c>
      <c r="R256" s="74" t="s">
        <v>1639</v>
      </c>
      <c r="T256" s="61" t="s">
        <v>69</v>
      </c>
      <c r="V256" s="61" t="s">
        <v>56</v>
      </c>
    </row>
    <row r="257" spans="3:22" ht="51" x14ac:dyDescent="0.25">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3.75" x14ac:dyDescent="0.25">
      <c r="C258" s="61" t="s">
        <v>1168</v>
      </c>
      <c r="E258" s="62">
        <v>617</v>
      </c>
      <c r="G258" s="61" t="s">
        <v>744</v>
      </c>
      <c r="H258" s="61" t="s">
        <v>0</v>
      </c>
      <c r="I258" s="61">
        <v>58</v>
      </c>
      <c r="J258" s="61" t="s">
        <v>225</v>
      </c>
      <c r="K258" s="61">
        <v>33</v>
      </c>
      <c r="L258" s="39" t="s">
        <v>1303</v>
      </c>
      <c r="N258" s="39" t="s">
        <v>1215</v>
      </c>
      <c r="R258" s="74"/>
      <c r="T258" s="61" t="s">
        <v>69</v>
      </c>
      <c r="V258" s="61" t="s">
        <v>51</v>
      </c>
    </row>
    <row r="259" spans="3:22" ht="25.5" x14ac:dyDescent="0.25">
      <c r="C259" s="61" t="s">
        <v>1583</v>
      </c>
      <c r="E259" s="62">
        <v>896</v>
      </c>
      <c r="G259" s="61" t="s">
        <v>1584</v>
      </c>
      <c r="H259" s="61" t="s">
        <v>12</v>
      </c>
      <c r="I259" s="61">
        <v>59</v>
      </c>
      <c r="J259" s="61" t="s">
        <v>98</v>
      </c>
      <c r="K259" s="61">
        <v>1</v>
      </c>
      <c r="L259" s="39" t="s">
        <v>1600</v>
      </c>
      <c r="R259" s="74" t="s">
        <v>1639</v>
      </c>
      <c r="T259" s="61" t="s">
        <v>69</v>
      </c>
      <c r="V259" s="61" t="s">
        <v>56</v>
      </c>
    </row>
    <row r="260" spans="3:22" ht="25.5" x14ac:dyDescent="0.25">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89.25" x14ac:dyDescent="0.25">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5.5" x14ac:dyDescent="0.25">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25">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ht="25.5" x14ac:dyDescent="0.25">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25">
      <c r="C265" s="61" t="s">
        <v>1366</v>
      </c>
      <c r="E265" s="62">
        <v>710</v>
      </c>
      <c r="G265" s="61" t="s">
        <v>515</v>
      </c>
      <c r="H265" s="61" t="s">
        <v>0</v>
      </c>
      <c r="I265" s="61">
        <v>59</v>
      </c>
      <c r="J265" s="61" t="s">
        <v>1175</v>
      </c>
      <c r="K265" s="61">
        <v>4</v>
      </c>
      <c r="L265" s="39" t="s">
        <v>1477</v>
      </c>
      <c r="N265" s="39" t="s">
        <v>1395</v>
      </c>
      <c r="R265" s="74"/>
      <c r="T265" s="61" t="s">
        <v>69</v>
      </c>
      <c r="V265" s="61" t="s">
        <v>51</v>
      </c>
    </row>
    <row r="266" spans="3:22" ht="76.5" x14ac:dyDescent="0.25">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102" x14ac:dyDescent="0.25">
      <c r="C267" s="61" t="s">
        <v>514</v>
      </c>
      <c r="E267" s="62">
        <v>211</v>
      </c>
      <c r="G267" s="61" t="s">
        <v>515</v>
      </c>
      <c r="H267" s="61" t="s">
        <v>12</v>
      </c>
      <c r="I267" s="61">
        <v>60</v>
      </c>
      <c r="J267" s="61" t="s">
        <v>522</v>
      </c>
      <c r="K267" s="61">
        <v>3</v>
      </c>
      <c r="L267" s="39" t="s">
        <v>563</v>
      </c>
      <c r="N267" s="39" t="s">
        <v>624</v>
      </c>
      <c r="R267" s="74" t="s">
        <v>1639</v>
      </c>
      <c r="T267" s="61" t="s">
        <v>69</v>
      </c>
      <c r="V267" s="61" t="s">
        <v>1729</v>
      </c>
    </row>
    <row r="268" spans="3:22" ht="38.25" x14ac:dyDescent="0.25">
      <c r="C268" s="61" t="s">
        <v>1168</v>
      </c>
      <c r="E268" s="62">
        <v>621</v>
      </c>
      <c r="G268" s="61" t="s">
        <v>744</v>
      </c>
      <c r="H268" s="61" t="s">
        <v>12</v>
      </c>
      <c r="I268" s="61">
        <v>60</v>
      </c>
      <c r="J268" s="61" t="s">
        <v>100</v>
      </c>
      <c r="K268" s="61">
        <v>6</v>
      </c>
      <c r="L268" s="39" t="s">
        <v>1307</v>
      </c>
      <c r="N268" s="39" t="s">
        <v>13</v>
      </c>
      <c r="P268" s="61" t="s">
        <v>49</v>
      </c>
      <c r="Q268" s="39" t="s">
        <v>1726</v>
      </c>
      <c r="R268" s="74" t="s">
        <v>1639</v>
      </c>
      <c r="T268" s="61" t="s">
        <v>67</v>
      </c>
    </row>
    <row r="269" spans="3:22" ht="76.5" x14ac:dyDescent="0.25">
      <c r="C269" s="61" t="s">
        <v>1153</v>
      </c>
      <c r="E269" s="62">
        <v>569</v>
      </c>
      <c r="G269" s="61" t="s">
        <v>744</v>
      </c>
      <c r="H269" s="61" t="s">
        <v>0</v>
      </c>
      <c r="I269" s="61">
        <v>60</v>
      </c>
      <c r="J269" s="61" t="s">
        <v>100</v>
      </c>
      <c r="K269" s="61">
        <v>7</v>
      </c>
      <c r="L269" s="39" t="s">
        <v>1164</v>
      </c>
      <c r="N269" s="39" t="s">
        <v>1157</v>
      </c>
      <c r="R269" s="74"/>
      <c r="T269" s="61" t="s">
        <v>69</v>
      </c>
      <c r="V269" s="61" t="s">
        <v>1729</v>
      </c>
    </row>
    <row r="270" spans="3:22" ht="38.25" x14ac:dyDescent="0.25">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5.5" x14ac:dyDescent="0.25">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5.5" x14ac:dyDescent="0.25">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ht="25.5" x14ac:dyDescent="0.25">
      <c r="C273" s="61" t="s">
        <v>1153</v>
      </c>
      <c r="E273" s="62">
        <v>570</v>
      </c>
      <c r="G273" s="61" t="s">
        <v>744</v>
      </c>
      <c r="H273" s="61" t="s">
        <v>0</v>
      </c>
      <c r="I273" s="61">
        <v>60</v>
      </c>
      <c r="J273" s="61" t="s">
        <v>100</v>
      </c>
      <c r="K273" s="61">
        <v>17</v>
      </c>
      <c r="L273" s="39" t="s">
        <v>1158</v>
      </c>
      <c r="N273" s="39" t="s">
        <v>1158</v>
      </c>
      <c r="R273" s="74"/>
      <c r="T273" s="61" t="s">
        <v>69</v>
      </c>
      <c r="V273" s="61" t="s">
        <v>1729</v>
      </c>
    </row>
    <row r="274" spans="3:22" ht="63.75" x14ac:dyDescent="0.25">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38.25" x14ac:dyDescent="0.25">
      <c r="C275" s="61" t="s">
        <v>1366</v>
      </c>
      <c r="E275" s="62">
        <v>711</v>
      </c>
      <c r="G275" s="61" t="s">
        <v>515</v>
      </c>
      <c r="H275" s="61" t="s">
        <v>12</v>
      </c>
      <c r="I275" s="61">
        <v>60</v>
      </c>
      <c r="J275" s="61" t="s">
        <v>102</v>
      </c>
      <c r="K275" s="61">
        <v>22</v>
      </c>
      <c r="L275" s="39" t="s">
        <v>1478</v>
      </c>
      <c r="R275" s="74" t="s">
        <v>1639</v>
      </c>
      <c r="T275" s="61" t="s">
        <v>69</v>
      </c>
      <c r="V275" s="61" t="s">
        <v>56</v>
      </c>
    </row>
    <row r="276" spans="3:22" ht="38.25" x14ac:dyDescent="0.25">
      <c r="C276" s="61" t="s">
        <v>1153</v>
      </c>
      <c r="E276" s="62">
        <v>571</v>
      </c>
      <c r="G276" s="61" t="s">
        <v>744</v>
      </c>
      <c r="H276" s="61" t="s">
        <v>0</v>
      </c>
      <c r="I276" s="61">
        <v>60</v>
      </c>
      <c r="J276" s="61" t="s">
        <v>102</v>
      </c>
      <c r="K276" s="61">
        <v>25</v>
      </c>
      <c r="L276" s="39" t="s">
        <v>1165</v>
      </c>
      <c r="N276" s="39" t="s">
        <v>1159</v>
      </c>
      <c r="R276" s="74"/>
      <c r="T276" s="61" t="s">
        <v>69</v>
      </c>
      <c r="V276" s="61" t="s">
        <v>51</v>
      </c>
    </row>
    <row r="277" spans="3:22" ht="51" x14ac:dyDescent="0.25">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51" x14ac:dyDescent="0.25">
      <c r="C278" s="61" t="s">
        <v>10</v>
      </c>
      <c r="D278" s="62"/>
      <c r="E278" s="62">
        <v>22</v>
      </c>
      <c r="F278" s="62"/>
      <c r="G278" s="61" t="s">
        <v>11</v>
      </c>
      <c r="H278" s="61" t="s">
        <v>12</v>
      </c>
      <c r="I278" s="61">
        <v>61</v>
      </c>
      <c r="J278" s="63" t="s">
        <v>103</v>
      </c>
      <c r="K278" s="61">
        <v>16</v>
      </c>
      <c r="L278" s="55" t="s">
        <v>154</v>
      </c>
      <c r="M278" s="55"/>
      <c r="N278" s="55" t="s">
        <v>155</v>
      </c>
      <c r="O278" s="39"/>
      <c r="R278" s="74" t="s">
        <v>1639</v>
      </c>
      <c r="T278" s="61" t="s">
        <v>69</v>
      </c>
      <c r="V278" s="61" t="s">
        <v>1651</v>
      </c>
    </row>
    <row r="279" spans="3:22" ht="63.75" x14ac:dyDescent="0.25">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25">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25">
      <c r="C281" s="61" t="s">
        <v>1583</v>
      </c>
      <c r="E281" s="62">
        <v>897</v>
      </c>
      <c r="G281" s="61" t="s">
        <v>1584</v>
      </c>
      <c r="H281" s="61" t="s">
        <v>0</v>
      </c>
      <c r="I281" s="61">
        <v>61</v>
      </c>
      <c r="J281" s="61" t="s">
        <v>103</v>
      </c>
      <c r="K281" s="61">
        <v>22</v>
      </c>
      <c r="L281" s="39" t="s">
        <v>1601</v>
      </c>
      <c r="R281" s="74"/>
      <c r="T281" s="61" t="s">
        <v>69</v>
      </c>
      <c r="V281" s="61" t="s">
        <v>51</v>
      </c>
    </row>
    <row r="282" spans="3:22" ht="25.5" x14ac:dyDescent="0.25">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5.5" x14ac:dyDescent="0.25">
      <c r="C283" s="61" t="s">
        <v>10</v>
      </c>
      <c r="E283" s="62">
        <v>23</v>
      </c>
      <c r="G283" s="61" t="s">
        <v>11</v>
      </c>
      <c r="H283" s="61" t="s">
        <v>12</v>
      </c>
      <c r="I283" s="61">
        <v>61</v>
      </c>
      <c r="J283" s="63" t="s">
        <v>103</v>
      </c>
      <c r="K283" s="61">
        <v>24</v>
      </c>
      <c r="L283" s="55" t="s">
        <v>156</v>
      </c>
      <c r="M283" s="55"/>
      <c r="N283" s="55" t="s">
        <v>157</v>
      </c>
      <c r="R283" s="74" t="s">
        <v>1639</v>
      </c>
      <c r="T283" s="61" t="s">
        <v>69</v>
      </c>
      <c r="V283" s="61" t="s">
        <v>1729</v>
      </c>
    </row>
    <row r="284" spans="3:22" ht="51" x14ac:dyDescent="0.25">
      <c r="C284" s="61" t="s">
        <v>10</v>
      </c>
      <c r="D284" s="62"/>
      <c r="E284" s="62">
        <v>24</v>
      </c>
      <c r="F284" s="62"/>
      <c r="G284" s="61" t="s">
        <v>11</v>
      </c>
      <c r="H284" s="61" t="s">
        <v>12</v>
      </c>
      <c r="I284" s="61">
        <v>61</v>
      </c>
      <c r="J284" s="63" t="s">
        <v>103</v>
      </c>
      <c r="K284" s="61">
        <v>24</v>
      </c>
      <c r="L284" s="55" t="s">
        <v>158</v>
      </c>
      <c r="M284" s="55"/>
      <c r="N284" s="55" t="s">
        <v>13</v>
      </c>
      <c r="R284" s="74" t="s">
        <v>1639</v>
      </c>
      <c r="T284" s="61" t="s">
        <v>69</v>
      </c>
      <c r="V284" s="61" t="s">
        <v>1729</v>
      </c>
    </row>
    <row r="285" spans="3:22" ht="25.5" x14ac:dyDescent="0.25">
      <c r="C285" s="61" t="s">
        <v>743</v>
      </c>
      <c r="E285" s="62">
        <v>329</v>
      </c>
      <c r="G285" s="61" t="s">
        <v>744</v>
      </c>
      <c r="H285" s="61" t="s">
        <v>12</v>
      </c>
      <c r="I285" s="61">
        <v>61</v>
      </c>
      <c r="J285" s="61" t="s">
        <v>103</v>
      </c>
      <c r="K285" s="61">
        <v>28</v>
      </c>
      <c r="L285" s="39" t="s">
        <v>867</v>
      </c>
      <c r="N285" s="39" t="s">
        <v>812</v>
      </c>
      <c r="R285" s="74" t="s">
        <v>1639</v>
      </c>
      <c r="T285" s="61" t="s">
        <v>69</v>
      </c>
      <c r="V285" s="61" t="s">
        <v>1729</v>
      </c>
    </row>
    <row r="286" spans="3:22" x14ac:dyDescent="0.25">
      <c r="C286" s="61" t="s">
        <v>743</v>
      </c>
      <c r="E286" s="62">
        <v>328</v>
      </c>
      <c r="G286" s="61" t="s">
        <v>744</v>
      </c>
      <c r="H286" s="61" t="s">
        <v>12</v>
      </c>
      <c r="I286" s="61">
        <v>61</v>
      </c>
      <c r="J286" s="61" t="s">
        <v>103</v>
      </c>
      <c r="K286" s="61" t="s">
        <v>751</v>
      </c>
      <c r="L286" s="39" t="s">
        <v>866</v>
      </c>
      <c r="N286" s="39" t="s">
        <v>812</v>
      </c>
      <c r="R286" s="74" t="s">
        <v>1639</v>
      </c>
      <c r="T286" s="61" t="s">
        <v>69</v>
      </c>
      <c r="V286" s="61" t="s">
        <v>1729</v>
      </c>
    </row>
    <row r="287" spans="3:22" x14ac:dyDescent="0.25">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25">
      <c r="C288" s="61" t="s">
        <v>1583</v>
      </c>
      <c r="E288" s="62">
        <v>898</v>
      </c>
      <c r="G288" s="61" t="s">
        <v>1584</v>
      </c>
      <c r="H288" s="61" t="s">
        <v>0</v>
      </c>
      <c r="I288" s="61">
        <v>62</v>
      </c>
      <c r="J288" s="61" t="s">
        <v>752</v>
      </c>
      <c r="K288" s="61">
        <v>6</v>
      </c>
      <c r="L288" s="39" t="s">
        <v>1602</v>
      </c>
      <c r="N288" s="39" t="s">
        <v>1587</v>
      </c>
      <c r="P288" s="61" t="s">
        <v>49</v>
      </c>
      <c r="R288" s="74"/>
      <c r="T288" s="61" t="s">
        <v>64</v>
      </c>
    </row>
    <row r="289" spans="3:22" ht="76.5" x14ac:dyDescent="0.25">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25">
      <c r="C290" s="61" t="s">
        <v>743</v>
      </c>
      <c r="E290" s="62">
        <v>331</v>
      </c>
      <c r="G290" s="61" t="s">
        <v>744</v>
      </c>
      <c r="H290" s="61" t="s">
        <v>0</v>
      </c>
      <c r="I290" s="61">
        <v>62</v>
      </c>
      <c r="J290" s="61" t="s">
        <v>104</v>
      </c>
      <c r="K290" s="61">
        <v>8</v>
      </c>
      <c r="L290" s="39" t="s">
        <v>869</v>
      </c>
      <c r="N290" s="39" t="s">
        <v>812</v>
      </c>
      <c r="P290" s="61" t="s">
        <v>49</v>
      </c>
      <c r="R290" s="74"/>
      <c r="T290" s="61" t="s">
        <v>64</v>
      </c>
    </row>
    <row r="291" spans="3:22" ht="63.75" x14ac:dyDescent="0.25">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25">
      <c r="C292" s="61" t="s">
        <v>1583</v>
      </c>
      <c r="E292" s="62">
        <v>899</v>
      </c>
      <c r="G292" s="61" t="s">
        <v>1584</v>
      </c>
      <c r="H292" s="61" t="s">
        <v>0</v>
      </c>
      <c r="I292" s="61">
        <v>62</v>
      </c>
      <c r="J292" s="61" t="s">
        <v>104</v>
      </c>
      <c r="K292" s="61">
        <v>8</v>
      </c>
      <c r="L292" s="39" t="s">
        <v>1603</v>
      </c>
      <c r="N292" s="39" t="s">
        <v>1588</v>
      </c>
      <c r="P292" s="61" t="s">
        <v>49</v>
      </c>
      <c r="R292" s="74"/>
      <c r="T292" s="61" t="s">
        <v>64</v>
      </c>
    </row>
    <row r="293" spans="3:22" ht="25.5" x14ac:dyDescent="0.25">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51" x14ac:dyDescent="0.25">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25">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3.75" x14ac:dyDescent="0.25">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8.25" x14ac:dyDescent="0.25">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ht="25.5" x14ac:dyDescent="0.25">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25">
      <c r="C299" s="61" t="s">
        <v>743</v>
      </c>
      <c r="E299" s="62">
        <v>334</v>
      </c>
      <c r="G299" s="61" t="s">
        <v>744</v>
      </c>
      <c r="H299" s="61" t="s">
        <v>0</v>
      </c>
      <c r="I299" s="61">
        <v>63</v>
      </c>
      <c r="J299" s="61" t="s">
        <v>106</v>
      </c>
      <c r="K299" s="61">
        <v>1</v>
      </c>
      <c r="L299" s="39" t="s">
        <v>872</v>
      </c>
      <c r="N299" s="39" t="s">
        <v>812</v>
      </c>
      <c r="R299" s="74"/>
      <c r="T299" s="61" t="s">
        <v>69</v>
      </c>
      <c r="V299" s="61" t="s">
        <v>51</v>
      </c>
    </row>
    <row r="300" spans="3:22" ht="25.5" x14ac:dyDescent="0.25">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25">
      <c r="C301" s="61" t="s">
        <v>1583</v>
      </c>
      <c r="E301" s="62">
        <v>901</v>
      </c>
      <c r="G301" s="61" t="s">
        <v>1584</v>
      </c>
      <c r="H301" s="61" t="s">
        <v>12</v>
      </c>
      <c r="I301" s="61">
        <v>63</v>
      </c>
      <c r="J301" s="61" t="s">
        <v>106</v>
      </c>
      <c r="K301" s="61">
        <v>1</v>
      </c>
      <c r="L301" s="39" t="s">
        <v>1605</v>
      </c>
      <c r="R301" s="74" t="s">
        <v>1639</v>
      </c>
      <c r="T301" s="61" t="s">
        <v>69</v>
      </c>
      <c r="V301" s="61" t="s">
        <v>81</v>
      </c>
    </row>
    <row r="302" spans="3:22" ht="25.5" x14ac:dyDescent="0.25">
      <c r="C302" s="61" t="s">
        <v>1168</v>
      </c>
      <c r="E302" s="62">
        <v>625</v>
      </c>
      <c r="G302" s="61" t="s">
        <v>744</v>
      </c>
      <c r="I302" s="61">
        <v>63</v>
      </c>
      <c r="J302" s="61" t="s">
        <v>754</v>
      </c>
      <c r="K302" s="61">
        <v>6</v>
      </c>
      <c r="L302" s="39" t="s">
        <v>1311</v>
      </c>
      <c r="N302" s="39" t="s">
        <v>1221</v>
      </c>
      <c r="R302" s="74" t="s">
        <v>1639</v>
      </c>
      <c r="T302" s="61" t="s">
        <v>69</v>
      </c>
      <c r="V302" s="61" t="s">
        <v>56</v>
      </c>
    </row>
    <row r="303" spans="3:22" ht="38.25" x14ac:dyDescent="0.25">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5.5" x14ac:dyDescent="0.25">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25">
      <c r="C305" s="61" t="s">
        <v>743</v>
      </c>
      <c r="E305" s="62">
        <v>335</v>
      </c>
      <c r="G305" s="61" t="s">
        <v>744</v>
      </c>
      <c r="H305" s="61" t="s">
        <v>0</v>
      </c>
      <c r="I305" s="61">
        <v>63</v>
      </c>
      <c r="J305" s="61" t="s">
        <v>754</v>
      </c>
      <c r="K305" s="61">
        <v>9</v>
      </c>
      <c r="L305" s="39" t="s">
        <v>873</v>
      </c>
      <c r="N305" s="39" t="s">
        <v>812</v>
      </c>
      <c r="R305" s="74"/>
      <c r="T305" s="61" t="s">
        <v>69</v>
      </c>
      <c r="V305" s="61" t="s">
        <v>51</v>
      </c>
    </row>
    <row r="306" spans="3:22" ht="25.5" x14ac:dyDescent="0.25">
      <c r="C306" s="61" t="s">
        <v>1583</v>
      </c>
      <c r="E306" s="62">
        <v>902</v>
      </c>
      <c r="G306" s="61" t="s">
        <v>1584</v>
      </c>
      <c r="H306" s="61" t="s">
        <v>12</v>
      </c>
      <c r="I306" s="61">
        <v>63</v>
      </c>
      <c r="J306" s="61" t="s">
        <v>754</v>
      </c>
      <c r="K306" s="61">
        <v>9</v>
      </c>
      <c r="L306" s="39" t="s">
        <v>1604</v>
      </c>
      <c r="R306" s="74" t="s">
        <v>1639</v>
      </c>
      <c r="T306" s="61" t="s">
        <v>69</v>
      </c>
      <c r="V306" s="61" t="s">
        <v>1649</v>
      </c>
    </row>
    <row r="307" spans="3:22" ht="63.75" x14ac:dyDescent="0.25">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91.25" x14ac:dyDescent="0.25">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8.25" x14ac:dyDescent="0.25">
      <c r="C309" s="61" t="s">
        <v>1168</v>
      </c>
      <c r="E309" s="62">
        <v>627</v>
      </c>
      <c r="G309" s="61" t="s">
        <v>744</v>
      </c>
      <c r="H309" s="61" t="s">
        <v>12</v>
      </c>
      <c r="I309" s="61">
        <v>64</v>
      </c>
      <c r="J309" s="61" t="s">
        <v>993</v>
      </c>
      <c r="K309" s="61">
        <v>5</v>
      </c>
      <c r="L309" s="39" t="s">
        <v>1312</v>
      </c>
      <c r="N309" s="39" t="s">
        <v>1222</v>
      </c>
      <c r="R309" s="74" t="s">
        <v>1639</v>
      </c>
      <c r="T309" s="61" t="s">
        <v>69</v>
      </c>
      <c r="V309" s="61" t="s">
        <v>75</v>
      </c>
    </row>
    <row r="310" spans="3:22" ht="89.25" x14ac:dyDescent="0.25">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4.75" x14ac:dyDescent="0.25">
      <c r="C311" s="61" t="s">
        <v>1366</v>
      </c>
      <c r="E311" s="62">
        <v>712</v>
      </c>
      <c r="G311" s="61" t="s">
        <v>515</v>
      </c>
      <c r="H311" s="61" t="s">
        <v>0</v>
      </c>
      <c r="I311" s="61">
        <v>64</v>
      </c>
      <c r="J311" s="61" t="s">
        <v>993</v>
      </c>
      <c r="K311" s="61">
        <v>7</v>
      </c>
      <c r="L311" s="39" t="s">
        <v>1479</v>
      </c>
      <c r="N311" s="39" t="s">
        <v>1396</v>
      </c>
      <c r="R311" s="74"/>
      <c r="T311" s="61" t="s">
        <v>69</v>
      </c>
      <c r="V311" s="61" t="s">
        <v>51</v>
      </c>
    </row>
    <row r="312" spans="3:22" ht="153" x14ac:dyDescent="0.25">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42.25" x14ac:dyDescent="0.25">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25">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3.75" x14ac:dyDescent="0.25">
      <c r="C315" s="61" t="s">
        <v>987</v>
      </c>
      <c r="E315" s="62">
        <v>512</v>
      </c>
      <c r="G315" s="61" t="s">
        <v>988</v>
      </c>
      <c r="H315" s="61" t="s">
        <v>12</v>
      </c>
      <c r="I315" s="61">
        <v>64</v>
      </c>
      <c r="J315" s="61" t="s">
        <v>94</v>
      </c>
      <c r="K315" s="61">
        <v>21</v>
      </c>
      <c r="L315" s="39" t="s">
        <v>1063</v>
      </c>
      <c r="N315" s="39" t="s">
        <v>1023</v>
      </c>
      <c r="R315" s="74" t="s">
        <v>1639</v>
      </c>
      <c r="T315" s="61" t="s">
        <v>69</v>
      </c>
      <c r="V315" s="61" t="s">
        <v>56</v>
      </c>
    </row>
    <row r="316" spans="3:22" ht="63.75" x14ac:dyDescent="0.25">
      <c r="C316" s="61" t="s">
        <v>1168</v>
      </c>
      <c r="E316" s="62">
        <v>629</v>
      </c>
      <c r="G316" s="61" t="s">
        <v>744</v>
      </c>
      <c r="H316" s="61" t="s">
        <v>12</v>
      </c>
      <c r="I316" s="61">
        <v>64</v>
      </c>
      <c r="J316" s="61" t="s">
        <v>94</v>
      </c>
      <c r="K316" s="61">
        <v>22</v>
      </c>
      <c r="L316" s="39" t="s">
        <v>1314</v>
      </c>
      <c r="N316" s="39" t="s">
        <v>1217</v>
      </c>
      <c r="Q316" s="39" t="s">
        <v>1727</v>
      </c>
      <c r="R316" s="74" t="s">
        <v>1639</v>
      </c>
      <c r="T316" s="61" t="s">
        <v>69</v>
      </c>
      <c r="V316" s="61" t="s">
        <v>56</v>
      </c>
    </row>
    <row r="317" spans="3:22" ht="63.75" x14ac:dyDescent="0.25">
      <c r="C317" s="61" t="s">
        <v>10</v>
      </c>
      <c r="E317" s="62">
        <v>8</v>
      </c>
      <c r="G317" s="61" t="s">
        <v>11</v>
      </c>
      <c r="H317" s="61" t="s">
        <v>12</v>
      </c>
      <c r="I317" s="61">
        <v>64</v>
      </c>
      <c r="J317" s="63" t="s">
        <v>94</v>
      </c>
      <c r="K317" s="61">
        <v>24</v>
      </c>
      <c r="L317" s="55" t="s">
        <v>126</v>
      </c>
      <c r="M317" s="55"/>
      <c r="N317" s="55" t="s">
        <v>127</v>
      </c>
      <c r="R317" s="74" t="s">
        <v>1639</v>
      </c>
      <c r="T317" s="61" t="s">
        <v>69</v>
      </c>
      <c r="V317" s="61" t="s">
        <v>1729</v>
      </c>
    </row>
    <row r="318" spans="3:22" ht="51" x14ac:dyDescent="0.25">
      <c r="C318" s="61" t="s">
        <v>1168</v>
      </c>
      <c r="E318" s="62">
        <v>628</v>
      </c>
      <c r="G318" s="61" t="s">
        <v>744</v>
      </c>
      <c r="H318" s="61" t="s">
        <v>12</v>
      </c>
      <c r="I318" s="61">
        <v>64</v>
      </c>
      <c r="J318" s="61" t="s">
        <v>94</v>
      </c>
      <c r="K318" s="61">
        <v>25</v>
      </c>
      <c r="L318" s="39" t="s">
        <v>1313</v>
      </c>
      <c r="N318" s="39" t="s">
        <v>1223</v>
      </c>
      <c r="P318" s="61" t="s">
        <v>49</v>
      </c>
      <c r="Q318" s="39" t="s">
        <v>1726</v>
      </c>
      <c r="R318" s="74" t="s">
        <v>1639</v>
      </c>
      <c r="T318" s="61" t="s">
        <v>67</v>
      </c>
    </row>
    <row r="319" spans="3:22" ht="51" x14ac:dyDescent="0.25">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8.25" x14ac:dyDescent="0.25">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51" x14ac:dyDescent="0.25">
      <c r="C321" s="61" t="s">
        <v>1076</v>
      </c>
      <c r="E321" s="62">
        <v>539</v>
      </c>
      <c r="G321" s="61" t="s">
        <v>1077</v>
      </c>
      <c r="H321" s="61" t="s">
        <v>12</v>
      </c>
      <c r="I321" s="61">
        <v>65</v>
      </c>
      <c r="J321" s="61" t="s">
        <v>1081</v>
      </c>
      <c r="K321" s="61">
        <v>3</v>
      </c>
      <c r="L321" s="39" t="s">
        <v>1113</v>
      </c>
      <c r="N321" s="39" t="s">
        <v>1096</v>
      </c>
      <c r="R321" s="74" t="s">
        <v>1639</v>
      </c>
      <c r="T321" s="61" t="s">
        <v>69</v>
      </c>
      <c r="V321" s="61" t="s">
        <v>1731</v>
      </c>
    </row>
    <row r="322" spans="3:22" ht="51" x14ac:dyDescent="0.25">
      <c r="C322" s="61" t="s">
        <v>369</v>
      </c>
      <c r="E322" s="62">
        <v>151</v>
      </c>
      <c r="G322" s="61" t="s">
        <v>370</v>
      </c>
      <c r="H322" s="61" t="s">
        <v>12</v>
      </c>
      <c r="I322" s="61">
        <v>65</v>
      </c>
      <c r="J322" s="61" t="s">
        <v>381</v>
      </c>
      <c r="K322" s="61">
        <v>8</v>
      </c>
      <c r="L322" s="39" t="s">
        <v>435</v>
      </c>
      <c r="N322" s="39" t="s">
        <v>488</v>
      </c>
      <c r="R322" s="74" t="s">
        <v>1639</v>
      </c>
      <c r="T322" s="61" t="s">
        <v>69</v>
      </c>
      <c r="V322" s="61" t="s">
        <v>1731</v>
      </c>
    </row>
    <row r="323" spans="3:22" ht="51" x14ac:dyDescent="0.25">
      <c r="C323" s="61" t="s">
        <v>1076</v>
      </c>
      <c r="E323" s="62">
        <v>540</v>
      </c>
      <c r="G323" s="61" t="s">
        <v>1077</v>
      </c>
      <c r="H323" s="61" t="s">
        <v>12</v>
      </c>
      <c r="I323" s="61">
        <v>65</v>
      </c>
      <c r="J323" s="61" t="s">
        <v>1081</v>
      </c>
      <c r="K323" s="61">
        <v>9</v>
      </c>
      <c r="L323" s="39" t="s">
        <v>1114</v>
      </c>
      <c r="N323" s="39" t="s">
        <v>1097</v>
      </c>
      <c r="R323" s="74" t="s">
        <v>1639</v>
      </c>
      <c r="T323" s="61" t="s">
        <v>69</v>
      </c>
      <c r="V323" s="61" t="s">
        <v>1731</v>
      </c>
    </row>
    <row r="324" spans="3:22" ht="114.75" x14ac:dyDescent="0.25">
      <c r="C324" s="61" t="s">
        <v>1366</v>
      </c>
      <c r="E324" s="62">
        <v>713</v>
      </c>
      <c r="G324" s="61" t="s">
        <v>515</v>
      </c>
      <c r="H324" s="61" t="s">
        <v>0</v>
      </c>
      <c r="I324" s="61">
        <v>65</v>
      </c>
      <c r="J324" s="61" t="s">
        <v>381</v>
      </c>
      <c r="K324" s="61">
        <v>11</v>
      </c>
      <c r="L324" s="39" t="s">
        <v>1462</v>
      </c>
      <c r="N324" s="39" t="s">
        <v>1397</v>
      </c>
      <c r="P324" s="61" t="s">
        <v>49</v>
      </c>
      <c r="R324" s="74"/>
      <c r="T324" s="61" t="s">
        <v>64</v>
      </c>
    </row>
    <row r="325" spans="3:22" ht="25.5" x14ac:dyDescent="0.25">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25">
      <c r="C326" s="61" t="s">
        <v>743</v>
      </c>
      <c r="E326" s="62">
        <v>339</v>
      </c>
      <c r="G326" s="61" t="s">
        <v>744</v>
      </c>
      <c r="H326" s="61" t="s">
        <v>0</v>
      </c>
      <c r="I326" s="61">
        <v>65</v>
      </c>
      <c r="J326" s="61" t="s">
        <v>757</v>
      </c>
      <c r="K326" s="61">
        <v>24</v>
      </c>
      <c r="L326" s="39" t="s">
        <v>877</v>
      </c>
      <c r="N326" s="39" t="s">
        <v>812</v>
      </c>
      <c r="P326" s="61" t="s">
        <v>49</v>
      </c>
      <c r="R326" s="74"/>
      <c r="T326" s="61" t="s">
        <v>64</v>
      </c>
    </row>
    <row r="327" spans="3:22" ht="25.5" x14ac:dyDescent="0.25">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25">
      <c r="C328" s="61" t="s">
        <v>1168</v>
      </c>
      <c r="E328" s="62">
        <v>632</v>
      </c>
      <c r="G328" s="61" t="s">
        <v>744</v>
      </c>
      <c r="H328" s="61" t="s">
        <v>0</v>
      </c>
      <c r="I328" s="61">
        <v>65</v>
      </c>
      <c r="J328" s="61" t="s">
        <v>758</v>
      </c>
      <c r="K328" s="61">
        <v>26</v>
      </c>
      <c r="L328" s="39" t="s">
        <v>1317</v>
      </c>
      <c r="N328" s="39" t="s">
        <v>1225</v>
      </c>
      <c r="R328" s="74"/>
      <c r="T328" s="61" t="s">
        <v>69</v>
      </c>
      <c r="V328" s="61" t="s">
        <v>51</v>
      </c>
    </row>
    <row r="329" spans="3:22" ht="51" x14ac:dyDescent="0.25">
      <c r="C329" s="61" t="s">
        <v>1366</v>
      </c>
      <c r="E329" s="62">
        <v>714</v>
      </c>
      <c r="G329" s="61" t="s">
        <v>515</v>
      </c>
      <c r="H329" s="61" t="s">
        <v>12</v>
      </c>
      <c r="I329" s="61">
        <v>65</v>
      </c>
      <c r="J329" s="61" t="s">
        <v>1368</v>
      </c>
      <c r="K329" s="61">
        <v>29</v>
      </c>
      <c r="L329" s="39" t="s">
        <v>1480</v>
      </c>
      <c r="N329" s="39" t="s">
        <v>1398</v>
      </c>
      <c r="R329" s="74" t="s">
        <v>1639</v>
      </c>
      <c r="T329" s="61" t="s">
        <v>69</v>
      </c>
      <c r="V329" s="61" t="s">
        <v>56</v>
      </c>
    </row>
    <row r="330" spans="3:22" x14ac:dyDescent="0.25">
      <c r="C330" s="61" t="s">
        <v>1366</v>
      </c>
      <c r="E330" s="62">
        <v>715</v>
      </c>
      <c r="G330" s="61" t="s">
        <v>515</v>
      </c>
      <c r="H330" s="61" t="s">
        <v>0</v>
      </c>
      <c r="I330" s="61">
        <v>66</v>
      </c>
      <c r="J330" s="61" t="s">
        <v>1369</v>
      </c>
      <c r="K330" s="61">
        <v>3</v>
      </c>
      <c r="L330" s="39" t="s">
        <v>1481</v>
      </c>
      <c r="R330" s="74"/>
      <c r="T330" s="61" t="s">
        <v>69</v>
      </c>
      <c r="V330" s="61" t="s">
        <v>51</v>
      </c>
    </row>
    <row r="331" spans="3:22" ht="38.25" x14ac:dyDescent="0.25">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27.5" x14ac:dyDescent="0.25">
      <c r="C332" s="61" t="s">
        <v>39</v>
      </c>
      <c r="D332" s="62"/>
      <c r="E332" s="62">
        <v>79</v>
      </c>
      <c r="F332" s="62"/>
      <c r="G332" s="61" t="s">
        <v>40</v>
      </c>
      <c r="H332" s="61" t="s">
        <v>12</v>
      </c>
      <c r="I332" s="61">
        <v>66</v>
      </c>
      <c r="J332" s="61" t="s">
        <v>231</v>
      </c>
      <c r="K332" s="61">
        <v>9</v>
      </c>
      <c r="L332" s="39" t="s">
        <v>297</v>
      </c>
      <c r="M332" s="46"/>
      <c r="N332" s="39" t="s">
        <v>298</v>
      </c>
      <c r="R332" s="74" t="s">
        <v>1639</v>
      </c>
      <c r="T332" s="61" t="s">
        <v>69</v>
      </c>
      <c r="V332" s="61" t="s">
        <v>56</v>
      </c>
    </row>
    <row r="333" spans="3:22" ht="89.25" x14ac:dyDescent="0.25">
      <c r="C333" s="61" t="s">
        <v>1366</v>
      </c>
      <c r="E333" s="62">
        <v>716</v>
      </c>
      <c r="G333" s="61" t="s">
        <v>515</v>
      </c>
      <c r="H333" s="61" t="s">
        <v>12</v>
      </c>
      <c r="I333" s="61">
        <v>66</v>
      </c>
      <c r="J333" s="61" t="s">
        <v>231</v>
      </c>
      <c r="K333" s="61">
        <v>18</v>
      </c>
      <c r="L333" s="39" t="s">
        <v>1482</v>
      </c>
      <c r="N333" s="39" t="s">
        <v>1399</v>
      </c>
      <c r="P333" s="61" t="s">
        <v>49</v>
      </c>
      <c r="Q333" s="39" t="s">
        <v>1726</v>
      </c>
      <c r="R333" s="74" t="s">
        <v>1639</v>
      </c>
      <c r="T333" s="61" t="s">
        <v>67</v>
      </c>
    </row>
    <row r="334" spans="3:22" ht="51" x14ac:dyDescent="0.25">
      <c r="C334" s="61" t="s">
        <v>1126</v>
      </c>
      <c r="E334" s="62">
        <v>555</v>
      </c>
      <c r="G334" s="61" t="s">
        <v>1127</v>
      </c>
      <c r="H334" s="61" t="s">
        <v>0</v>
      </c>
      <c r="I334" s="61">
        <v>66</v>
      </c>
      <c r="J334" s="61" t="s">
        <v>231</v>
      </c>
      <c r="K334" s="61">
        <v>22</v>
      </c>
      <c r="L334" s="39" t="s">
        <v>1144</v>
      </c>
      <c r="N334" s="39" t="s">
        <v>1131</v>
      </c>
      <c r="P334" s="61" t="s">
        <v>49</v>
      </c>
      <c r="R334" s="74"/>
      <c r="T334" s="61" t="s">
        <v>64</v>
      </c>
    </row>
    <row r="335" spans="3:22" ht="89.25" x14ac:dyDescent="0.25">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25">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x14ac:dyDescent="0.25">
      <c r="C337" s="61" t="s">
        <v>1366</v>
      </c>
      <c r="E337" s="62">
        <v>718</v>
      </c>
      <c r="G337" s="61" t="s">
        <v>515</v>
      </c>
      <c r="H337" s="61" t="s">
        <v>12</v>
      </c>
      <c r="I337" s="61">
        <v>66</v>
      </c>
      <c r="J337" s="61" t="s">
        <v>231</v>
      </c>
      <c r="K337" s="61">
        <v>24</v>
      </c>
      <c r="L337" s="39" t="s">
        <v>1483</v>
      </c>
      <c r="R337" s="74" t="s">
        <v>1639</v>
      </c>
      <c r="T337" s="61" t="s">
        <v>69</v>
      </c>
      <c r="V337" s="61" t="s">
        <v>56</v>
      </c>
    </row>
    <row r="338" spans="3:22" x14ac:dyDescent="0.25">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8.25" x14ac:dyDescent="0.25">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8.25" x14ac:dyDescent="0.25">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25">
      <c r="C341" s="61" t="s">
        <v>1366</v>
      </c>
      <c r="E341" s="62">
        <v>719</v>
      </c>
      <c r="G341" s="61" t="s">
        <v>515</v>
      </c>
      <c r="H341" s="61" t="s">
        <v>0</v>
      </c>
      <c r="I341" s="61">
        <v>67</v>
      </c>
      <c r="J341" s="61" t="s">
        <v>759</v>
      </c>
      <c r="K341" s="61">
        <v>20</v>
      </c>
      <c r="L341" s="39" t="s">
        <v>1484</v>
      </c>
      <c r="R341" s="74"/>
      <c r="T341" s="61" t="s">
        <v>69</v>
      </c>
      <c r="V341" s="61" t="s">
        <v>51</v>
      </c>
    </row>
    <row r="342" spans="3:22" x14ac:dyDescent="0.25">
      <c r="C342" s="61" t="s">
        <v>1366</v>
      </c>
      <c r="E342" s="62">
        <v>720</v>
      </c>
      <c r="G342" s="61" t="s">
        <v>515</v>
      </c>
      <c r="H342" s="61" t="s">
        <v>0</v>
      </c>
      <c r="I342" s="61">
        <v>67</v>
      </c>
      <c r="J342" s="61" t="s">
        <v>759</v>
      </c>
      <c r="K342" s="61">
        <v>22</v>
      </c>
      <c r="L342" s="39" t="s">
        <v>1484</v>
      </c>
      <c r="R342" s="74"/>
      <c r="T342" s="61" t="s">
        <v>69</v>
      </c>
      <c r="V342" s="61" t="s">
        <v>51</v>
      </c>
    </row>
    <row r="343" spans="3:22" ht="25.5" x14ac:dyDescent="0.25">
      <c r="C343" s="61" t="s">
        <v>1366</v>
      </c>
      <c r="E343" s="62">
        <v>721</v>
      </c>
      <c r="G343" s="61" t="s">
        <v>515</v>
      </c>
      <c r="H343" s="61" t="s">
        <v>12</v>
      </c>
      <c r="I343" s="61">
        <v>68</v>
      </c>
      <c r="J343" s="61" t="s">
        <v>1370</v>
      </c>
      <c r="K343" s="61">
        <v>23</v>
      </c>
      <c r="L343" s="39" t="s">
        <v>1485</v>
      </c>
      <c r="N343" s="39" t="s">
        <v>1401</v>
      </c>
      <c r="R343" s="74" t="s">
        <v>1639</v>
      </c>
      <c r="T343" s="61" t="s">
        <v>69</v>
      </c>
      <c r="V343" s="61" t="s">
        <v>56</v>
      </c>
    </row>
    <row r="344" spans="3:22" ht="25.5" x14ac:dyDescent="0.25">
      <c r="C344" s="61" t="s">
        <v>1366</v>
      </c>
      <c r="E344" s="62">
        <v>722</v>
      </c>
      <c r="G344" s="61" t="s">
        <v>515</v>
      </c>
      <c r="H344" s="61" t="s">
        <v>12</v>
      </c>
      <c r="I344" s="61">
        <v>68</v>
      </c>
      <c r="J344" s="61" t="s">
        <v>1370</v>
      </c>
      <c r="K344" s="61">
        <v>25</v>
      </c>
      <c r="L344" s="39" t="s">
        <v>1486</v>
      </c>
      <c r="N344" s="39" t="s">
        <v>1401</v>
      </c>
      <c r="R344" s="74" t="s">
        <v>1639</v>
      </c>
      <c r="T344" s="61" t="s">
        <v>69</v>
      </c>
      <c r="V344" s="61" t="s">
        <v>56</v>
      </c>
    </row>
    <row r="345" spans="3:22" ht="25.5" x14ac:dyDescent="0.25">
      <c r="C345" s="61" t="s">
        <v>1366</v>
      </c>
      <c r="E345" s="62">
        <v>723</v>
      </c>
      <c r="G345" s="61" t="s">
        <v>515</v>
      </c>
      <c r="H345" s="61" t="s">
        <v>12</v>
      </c>
      <c r="I345" s="61">
        <v>68</v>
      </c>
      <c r="J345" s="61" t="s">
        <v>1370</v>
      </c>
      <c r="K345" s="61">
        <v>27</v>
      </c>
      <c r="L345" s="39" t="s">
        <v>1487</v>
      </c>
      <c r="N345" s="39" t="s">
        <v>1401</v>
      </c>
      <c r="R345" s="74" t="s">
        <v>1639</v>
      </c>
      <c r="T345" s="61" t="s">
        <v>69</v>
      </c>
      <c r="V345" s="61" t="s">
        <v>56</v>
      </c>
    </row>
    <row r="346" spans="3:22" ht="25.5" x14ac:dyDescent="0.25">
      <c r="C346" s="61" t="s">
        <v>1366</v>
      </c>
      <c r="E346" s="62">
        <v>724</v>
      </c>
      <c r="G346" s="61" t="s">
        <v>515</v>
      </c>
      <c r="H346" s="61" t="s">
        <v>12</v>
      </c>
      <c r="I346" s="61">
        <v>69</v>
      </c>
      <c r="J346" s="61" t="s">
        <v>1370</v>
      </c>
      <c r="K346" s="61">
        <v>1</v>
      </c>
      <c r="L346" s="39" t="s">
        <v>1488</v>
      </c>
      <c r="N346" s="39" t="s">
        <v>1401</v>
      </c>
      <c r="R346" s="74" t="s">
        <v>1639</v>
      </c>
      <c r="T346" s="61" t="s">
        <v>69</v>
      </c>
      <c r="V346" s="61" t="s">
        <v>56</v>
      </c>
    </row>
    <row r="347" spans="3:22" ht="25.5" x14ac:dyDescent="0.25">
      <c r="C347" s="61" t="s">
        <v>1366</v>
      </c>
      <c r="E347" s="62">
        <v>725</v>
      </c>
      <c r="G347" s="61" t="s">
        <v>515</v>
      </c>
      <c r="H347" s="61" t="s">
        <v>12</v>
      </c>
      <c r="I347" s="61">
        <v>69</v>
      </c>
      <c r="J347" s="61" t="s">
        <v>1370</v>
      </c>
      <c r="K347" s="61">
        <v>4</v>
      </c>
      <c r="L347" s="39" t="s">
        <v>1489</v>
      </c>
      <c r="N347" s="39" t="s">
        <v>1401</v>
      </c>
      <c r="R347" s="74" t="s">
        <v>1639</v>
      </c>
      <c r="T347" s="61" t="s">
        <v>69</v>
      </c>
      <c r="V347" s="61" t="s">
        <v>56</v>
      </c>
    </row>
    <row r="348" spans="3:22" ht="25.5" x14ac:dyDescent="0.25">
      <c r="C348" s="61" t="s">
        <v>743</v>
      </c>
      <c r="E348" s="62">
        <v>343</v>
      </c>
      <c r="G348" s="61" t="s">
        <v>744</v>
      </c>
      <c r="H348" s="61" t="s">
        <v>12</v>
      </c>
      <c r="I348" s="61">
        <v>69</v>
      </c>
      <c r="J348" s="61" t="s">
        <v>760</v>
      </c>
      <c r="K348" s="61">
        <v>9</v>
      </c>
      <c r="L348" s="39" t="s">
        <v>881</v>
      </c>
      <c r="N348" s="39" t="s">
        <v>812</v>
      </c>
      <c r="R348" s="74" t="s">
        <v>1639</v>
      </c>
      <c r="T348" s="61" t="s">
        <v>69</v>
      </c>
      <c r="V348" s="61" t="s">
        <v>75</v>
      </c>
    </row>
    <row r="349" spans="3:22" ht="25.5" x14ac:dyDescent="0.25">
      <c r="C349" s="61" t="s">
        <v>1366</v>
      </c>
      <c r="E349" s="62">
        <v>726</v>
      </c>
      <c r="G349" s="61" t="s">
        <v>515</v>
      </c>
      <c r="H349" s="61" t="s">
        <v>12</v>
      </c>
      <c r="I349" s="61">
        <v>69</v>
      </c>
      <c r="J349" s="61" t="s">
        <v>1371</v>
      </c>
      <c r="K349" s="61">
        <v>23</v>
      </c>
      <c r="L349" s="39" t="s">
        <v>1490</v>
      </c>
      <c r="N349" s="39" t="s">
        <v>1402</v>
      </c>
      <c r="R349" s="74" t="s">
        <v>1639</v>
      </c>
      <c r="T349" s="61" t="s">
        <v>69</v>
      </c>
      <c r="V349" s="61" t="s">
        <v>56</v>
      </c>
    </row>
    <row r="350" spans="3:22" ht="25.5" x14ac:dyDescent="0.25">
      <c r="C350" s="61" t="s">
        <v>1366</v>
      </c>
      <c r="E350" s="62">
        <v>727</v>
      </c>
      <c r="G350" s="61" t="s">
        <v>515</v>
      </c>
      <c r="H350" s="61" t="s">
        <v>12</v>
      </c>
      <c r="I350" s="61">
        <v>69</v>
      </c>
      <c r="J350" s="61" t="s">
        <v>1177</v>
      </c>
      <c r="K350" s="61">
        <v>27</v>
      </c>
      <c r="L350" s="39" t="s">
        <v>1490</v>
      </c>
      <c r="N350" s="39" t="s">
        <v>1402</v>
      </c>
      <c r="R350" s="74" t="s">
        <v>1639</v>
      </c>
      <c r="T350" s="61" t="s">
        <v>69</v>
      </c>
      <c r="V350" s="61" t="s">
        <v>56</v>
      </c>
    </row>
    <row r="351" spans="3:22" ht="38.25" x14ac:dyDescent="0.25">
      <c r="C351" s="61" t="s">
        <v>1168</v>
      </c>
      <c r="E351" s="62">
        <v>633</v>
      </c>
      <c r="G351" s="61" t="s">
        <v>744</v>
      </c>
      <c r="H351" s="61" t="s">
        <v>12</v>
      </c>
      <c r="I351" s="61">
        <v>69</v>
      </c>
      <c r="J351" s="61" t="s">
        <v>1177</v>
      </c>
      <c r="K351" s="61">
        <v>28</v>
      </c>
      <c r="L351" s="39" t="s">
        <v>1318</v>
      </c>
      <c r="N351" s="39" t="s">
        <v>13</v>
      </c>
      <c r="P351" s="61" t="s">
        <v>49</v>
      </c>
      <c r="Q351" s="39" t="s">
        <v>1726</v>
      </c>
      <c r="R351" s="74" t="s">
        <v>1639</v>
      </c>
      <c r="T351" s="61" t="s">
        <v>67</v>
      </c>
    </row>
    <row r="352" spans="3:22" ht="25.5" x14ac:dyDescent="0.25">
      <c r="C352" s="61" t="s">
        <v>1366</v>
      </c>
      <c r="E352" s="62">
        <v>728</v>
      </c>
      <c r="G352" s="61" t="s">
        <v>515</v>
      </c>
      <c r="H352" s="61" t="s">
        <v>12</v>
      </c>
      <c r="I352" s="61">
        <v>70</v>
      </c>
      <c r="J352" s="61" t="s">
        <v>1372</v>
      </c>
      <c r="K352" s="61">
        <v>2</v>
      </c>
      <c r="L352" s="39" t="s">
        <v>1491</v>
      </c>
      <c r="R352" s="74" t="s">
        <v>1639</v>
      </c>
      <c r="T352" s="61" t="s">
        <v>69</v>
      </c>
      <c r="V352" s="61" t="s">
        <v>56</v>
      </c>
    </row>
    <row r="353" spans="3:22" ht="38.25" x14ac:dyDescent="0.25">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8.25" x14ac:dyDescent="0.25">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51" x14ac:dyDescent="0.25">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8.25" x14ac:dyDescent="0.25">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63.75" x14ac:dyDescent="0.25">
      <c r="C357" s="61" t="s">
        <v>514</v>
      </c>
      <c r="E357" s="62">
        <v>213</v>
      </c>
      <c r="G357" s="61" t="s">
        <v>515</v>
      </c>
      <c r="H357" s="61" t="s">
        <v>0</v>
      </c>
      <c r="I357" s="61">
        <v>70</v>
      </c>
      <c r="J357" s="61" t="s">
        <v>110</v>
      </c>
      <c r="K357" s="61">
        <v>16</v>
      </c>
      <c r="L357" s="39" t="s">
        <v>565</v>
      </c>
      <c r="N357" s="39" t="s">
        <v>626</v>
      </c>
      <c r="R357" s="74"/>
      <c r="T357" s="61" t="s">
        <v>69</v>
      </c>
      <c r="V357" s="61" t="s">
        <v>51</v>
      </c>
    </row>
    <row r="358" spans="3:22" ht="25.5" x14ac:dyDescent="0.25">
      <c r="C358" s="61" t="s">
        <v>514</v>
      </c>
      <c r="E358" s="62">
        <v>214</v>
      </c>
      <c r="G358" s="61" t="s">
        <v>515</v>
      </c>
      <c r="H358" s="61" t="s">
        <v>0</v>
      </c>
      <c r="I358" s="61">
        <v>70</v>
      </c>
      <c r="J358" s="61" t="s">
        <v>110</v>
      </c>
      <c r="K358" s="61">
        <v>19</v>
      </c>
      <c r="L358" s="39" t="s">
        <v>566</v>
      </c>
      <c r="N358" s="39" t="s">
        <v>627</v>
      </c>
      <c r="P358" s="87" t="s">
        <v>49</v>
      </c>
      <c r="Q358" s="36"/>
      <c r="R358" s="87"/>
      <c r="S358" s="83"/>
      <c r="T358" s="85" t="s">
        <v>64</v>
      </c>
    </row>
    <row r="359" spans="3:22" ht="25.5" x14ac:dyDescent="0.25">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89.25" x14ac:dyDescent="0.25">
      <c r="C360" s="61" t="s">
        <v>1366</v>
      </c>
      <c r="E360" s="62">
        <v>731</v>
      </c>
      <c r="G360" s="61" t="s">
        <v>515</v>
      </c>
      <c r="H360" s="61" t="s">
        <v>0</v>
      </c>
      <c r="I360" s="61">
        <v>70</v>
      </c>
      <c r="J360" s="61" t="s">
        <v>110</v>
      </c>
      <c r="K360" s="61">
        <v>21</v>
      </c>
      <c r="L360" s="39" t="s">
        <v>1494</v>
      </c>
      <c r="N360" s="39" t="s">
        <v>1403</v>
      </c>
      <c r="R360" s="74"/>
      <c r="T360" s="61" t="s">
        <v>69</v>
      </c>
      <c r="V360" s="61" t="s">
        <v>51</v>
      </c>
    </row>
    <row r="361" spans="3:22" ht="89.25" x14ac:dyDescent="0.25">
      <c r="C361" s="61" t="s">
        <v>1366</v>
      </c>
      <c r="E361" s="62">
        <v>732</v>
      </c>
      <c r="G361" s="61" t="s">
        <v>515</v>
      </c>
      <c r="H361" s="61" t="s">
        <v>0</v>
      </c>
      <c r="I361" s="61">
        <v>70</v>
      </c>
      <c r="J361" s="61" t="s">
        <v>110</v>
      </c>
      <c r="K361" s="61">
        <v>21</v>
      </c>
      <c r="L361" s="39" t="s">
        <v>1494</v>
      </c>
      <c r="N361" s="39" t="s">
        <v>1403</v>
      </c>
      <c r="R361" s="74"/>
      <c r="T361" s="61" t="s">
        <v>69</v>
      </c>
      <c r="V361" s="61" t="s">
        <v>51</v>
      </c>
    </row>
    <row r="362" spans="3:22" ht="38.25" x14ac:dyDescent="0.25">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102" x14ac:dyDescent="0.25">
      <c r="C363" s="61" t="s">
        <v>1168</v>
      </c>
      <c r="E363" s="62">
        <v>634</v>
      </c>
      <c r="G363" s="61" t="s">
        <v>744</v>
      </c>
      <c r="H363" s="61" t="s">
        <v>12</v>
      </c>
      <c r="I363" s="61">
        <v>71</v>
      </c>
      <c r="J363" s="61" t="s">
        <v>1178</v>
      </c>
      <c r="K363" s="61">
        <v>2</v>
      </c>
      <c r="L363" s="39" t="s">
        <v>1319</v>
      </c>
      <c r="N363" s="39" t="s">
        <v>1226</v>
      </c>
      <c r="P363" s="61" t="s">
        <v>52</v>
      </c>
      <c r="Q363" s="39" t="s">
        <v>1717</v>
      </c>
      <c r="R363" s="74" t="s">
        <v>1639</v>
      </c>
      <c r="T363" s="61" t="s">
        <v>67</v>
      </c>
    </row>
    <row r="364" spans="3:22" x14ac:dyDescent="0.25">
      <c r="C364" s="61" t="s">
        <v>743</v>
      </c>
      <c r="E364" s="62">
        <v>345</v>
      </c>
      <c r="G364" s="61" t="s">
        <v>744</v>
      </c>
      <c r="H364" s="61" t="s">
        <v>0</v>
      </c>
      <c r="I364" s="61">
        <v>71</v>
      </c>
      <c r="J364" s="61" t="s">
        <v>111</v>
      </c>
      <c r="K364" s="61">
        <v>6</v>
      </c>
      <c r="L364" s="39" t="s">
        <v>883</v>
      </c>
      <c r="N364" s="39" t="s">
        <v>812</v>
      </c>
      <c r="R364" s="74"/>
      <c r="T364" s="61" t="s">
        <v>69</v>
      </c>
      <c r="V364" s="61" t="s">
        <v>51</v>
      </c>
    </row>
    <row r="365" spans="3:22" ht="51" x14ac:dyDescent="0.25">
      <c r="C365" s="61" t="s">
        <v>1168</v>
      </c>
      <c r="E365" s="62">
        <v>635</v>
      </c>
      <c r="G365" s="61" t="s">
        <v>744</v>
      </c>
      <c r="H365" s="61" t="s">
        <v>0</v>
      </c>
      <c r="I365" s="61">
        <v>71</v>
      </c>
      <c r="J365" s="61" t="s">
        <v>111</v>
      </c>
      <c r="K365" s="61">
        <v>6</v>
      </c>
      <c r="L365" s="39" t="s">
        <v>1320</v>
      </c>
      <c r="N365" s="39" t="s">
        <v>1227</v>
      </c>
      <c r="R365" s="74"/>
      <c r="T365" s="61" t="s">
        <v>69</v>
      </c>
      <c r="V365" s="61" t="s">
        <v>51</v>
      </c>
    </row>
    <row r="366" spans="3:22" ht="25.5" x14ac:dyDescent="0.25">
      <c r="C366" s="61" t="s">
        <v>1366</v>
      </c>
      <c r="E366" s="62">
        <v>733</v>
      </c>
      <c r="G366" s="61" t="s">
        <v>515</v>
      </c>
      <c r="H366" s="61" t="s">
        <v>12</v>
      </c>
      <c r="I366" s="61">
        <v>71</v>
      </c>
      <c r="J366" s="61" t="s">
        <v>111</v>
      </c>
      <c r="K366" s="61">
        <v>10</v>
      </c>
      <c r="L366" s="39" t="s">
        <v>1495</v>
      </c>
      <c r="R366" s="74" t="s">
        <v>1639</v>
      </c>
      <c r="T366" s="61" t="s">
        <v>69</v>
      </c>
      <c r="V366" s="61" t="s">
        <v>56</v>
      </c>
    </row>
    <row r="367" spans="3:22" ht="51" x14ac:dyDescent="0.25">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x14ac:dyDescent="0.25">
      <c r="C368" s="61" t="s">
        <v>743</v>
      </c>
      <c r="E368" s="62">
        <v>346</v>
      </c>
      <c r="G368" s="61" t="s">
        <v>744</v>
      </c>
      <c r="H368" s="61" t="s">
        <v>12</v>
      </c>
      <c r="I368" s="61">
        <v>71</v>
      </c>
      <c r="J368" s="61" t="s">
        <v>111</v>
      </c>
      <c r="K368" s="61">
        <v>14</v>
      </c>
      <c r="L368" s="39" t="s">
        <v>884</v>
      </c>
      <c r="N368" s="39" t="s">
        <v>812</v>
      </c>
      <c r="R368" s="74" t="s">
        <v>1639</v>
      </c>
      <c r="T368" s="61" t="s">
        <v>69</v>
      </c>
      <c r="V368" s="61" t="s">
        <v>56</v>
      </c>
    </row>
    <row r="369" spans="3:22" x14ac:dyDescent="0.25">
      <c r="C369" s="61" t="s">
        <v>987</v>
      </c>
      <c r="E369" s="62">
        <v>513</v>
      </c>
      <c r="G369" s="61" t="s">
        <v>988</v>
      </c>
      <c r="H369" s="61" t="s">
        <v>12</v>
      </c>
      <c r="I369" s="61">
        <v>71</v>
      </c>
      <c r="J369" s="61" t="s">
        <v>111</v>
      </c>
      <c r="K369" s="61">
        <v>14</v>
      </c>
      <c r="L369" s="39" t="s">
        <v>1064</v>
      </c>
      <c r="N369" s="39" t="s">
        <v>1024</v>
      </c>
      <c r="R369" s="74" t="s">
        <v>1639</v>
      </c>
      <c r="T369" s="61" t="s">
        <v>69</v>
      </c>
      <c r="V369" s="61" t="s">
        <v>56</v>
      </c>
    </row>
    <row r="370" spans="3:22" x14ac:dyDescent="0.25">
      <c r="C370" s="61" t="s">
        <v>1366</v>
      </c>
      <c r="E370" s="62">
        <v>734</v>
      </c>
      <c r="G370" s="61" t="s">
        <v>515</v>
      </c>
      <c r="H370" s="61" t="s">
        <v>0</v>
      </c>
      <c r="I370" s="61">
        <v>71</v>
      </c>
      <c r="J370" s="61" t="s">
        <v>111</v>
      </c>
      <c r="K370" s="61">
        <v>14</v>
      </c>
      <c r="L370" s="39" t="s">
        <v>1496</v>
      </c>
      <c r="N370" s="39" t="s">
        <v>1404</v>
      </c>
      <c r="R370" s="74"/>
      <c r="T370" s="61" t="s">
        <v>69</v>
      </c>
      <c r="V370" s="61" t="s">
        <v>51</v>
      </c>
    </row>
    <row r="371" spans="3:22" ht="76.5" x14ac:dyDescent="0.25">
      <c r="C371" s="61" t="s">
        <v>10</v>
      </c>
      <c r="D371" s="62"/>
      <c r="E371" s="62">
        <v>34</v>
      </c>
      <c r="F371" s="62"/>
      <c r="G371" s="61" t="s">
        <v>11</v>
      </c>
      <c r="H371" s="61" t="s">
        <v>12</v>
      </c>
      <c r="I371" s="61">
        <v>71</v>
      </c>
      <c r="J371" s="63" t="s">
        <v>111</v>
      </c>
      <c r="K371" s="61">
        <v>15</v>
      </c>
      <c r="L371" s="55" t="s">
        <v>171</v>
      </c>
      <c r="M371" s="55"/>
      <c r="N371" s="55" t="s">
        <v>172</v>
      </c>
      <c r="R371" s="74" t="s">
        <v>1639</v>
      </c>
      <c r="T371" s="61" t="s">
        <v>69</v>
      </c>
      <c r="V371" s="61" t="s">
        <v>56</v>
      </c>
    </row>
    <row r="372" spans="3:22" x14ac:dyDescent="0.25">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25">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ht="25.5" x14ac:dyDescent="0.25">
      <c r="C374" s="61" t="s">
        <v>987</v>
      </c>
      <c r="E374" s="62">
        <v>514</v>
      </c>
      <c r="G374" s="61" t="s">
        <v>988</v>
      </c>
      <c r="I374" s="61">
        <v>71</v>
      </c>
      <c r="J374" s="61" t="s">
        <v>111</v>
      </c>
      <c r="K374" s="61">
        <v>17</v>
      </c>
      <c r="L374" s="39" t="s">
        <v>1065</v>
      </c>
      <c r="N374" s="39" t="s">
        <v>1025</v>
      </c>
      <c r="R374" s="74" t="s">
        <v>1639</v>
      </c>
      <c r="T374" s="61" t="s">
        <v>69</v>
      </c>
      <c r="V374" s="61" t="s">
        <v>56</v>
      </c>
    </row>
    <row r="375" spans="3:22" x14ac:dyDescent="0.25">
      <c r="C375" s="61" t="s">
        <v>1366</v>
      </c>
      <c r="E375" s="62">
        <v>736</v>
      </c>
      <c r="G375" s="61" t="s">
        <v>515</v>
      </c>
      <c r="H375" s="61" t="s">
        <v>0</v>
      </c>
      <c r="I375" s="61">
        <v>71</v>
      </c>
      <c r="J375" s="61" t="s">
        <v>111</v>
      </c>
      <c r="K375" s="61">
        <v>17</v>
      </c>
      <c r="L375" s="39" t="s">
        <v>1462</v>
      </c>
      <c r="N375" s="39" t="s">
        <v>1406</v>
      </c>
      <c r="R375" s="74"/>
      <c r="T375" s="61" t="s">
        <v>69</v>
      </c>
      <c r="V375" s="61" t="s">
        <v>51</v>
      </c>
    </row>
    <row r="376" spans="3:22" x14ac:dyDescent="0.25">
      <c r="C376" s="61" t="s">
        <v>1168</v>
      </c>
      <c r="E376" s="62">
        <v>636</v>
      </c>
      <c r="G376" s="61" t="s">
        <v>744</v>
      </c>
      <c r="H376" s="61" t="s">
        <v>12</v>
      </c>
      <c r="I376" s="61">
        <v>71</v>
      </c>
      <c r="J376" s="61" t="s">
        <v>111</v>
      </c>
      <c r="K376" s="61">
        <v>18</v>
      </c>
      <c r="L376" s="39" t="s">
        <v>1321</v>
      </c>
      <c r="N376" s="39" t="s">
        <v>1228</v>
      </c>
      <c r="R376" s="74" t="s">
        <v>1639</v>
      </c>
      <c r="T376" s="61" t="s">
        <v>69</v>
      </c>
      <c r="V376" s="61" t="s">
        <v>56</v>
      </c>
    </row>
    <row r="377" spans="3:22" ht="63.75" x14ac:dyDescent="0.25">
      <c r="C377" s="61" t="s">
        <v>369</v>
      </c>
      <c r="E377" s="62">
        <v>164</v>
      </c>
      <c r="G377" s="61" t="s">
        <v>370</v>
      </c>
      <c r="H377" s="61" t="s">
        <v>12</v>
      </c>
      <c r="I377" s="61">
        <v>71</v>
      </c>
      <c r="J377" s="61" t="s">
        <v>111</v>
      </c>
      <c r="K377" s="61">
        <v>19</v>
      </c>
      <c r="L377" s="39" t="s">
        <v>447</v>
      </c>
      <c r="N377" s="39" t="s">
        <v>501</v>
      </c>
      <c r="R377" s="74" t="s">
        <v>1639</v>
      </c>
      <c r="T377" s="61" t="s">
        <v>69</v>
      </c>
      <c r="V377" s="61" t="s">
        <v>56</v>
      </c>
    </row>
    <row r="378" spans="3:22" x14ac:dyDescent="0.25">
      <c r="C378" s="61" t="s">
        <v>987</v>
      </c>
      <c r="E378" s="62">
        <v>515</v>
      </c>
      <c r="G378" s="61" t="s">
        <v>988</v>
      </c>
      <c r="H378" s="61" t="s">
        <v>12</v>
      </c>
      <c r="I378" s="61">
        <v>71</v>
      </c>
      <c r="J378" s="61" t="s">
        <v>111</v>
      </c>
      <c r="K378" s="61">
        <v>19</v>
      </c>
      <c r="L378" s="39" t="s">
        <v>1064</v>
      </c>
      <c r="N378" s="39" t="s">
        <v>1024</v>
      </c>
      <c r="R378" s="74" t="s">
        <v>1639</v>
      </c>
      <c r="T378" s="61" t="s">
        <v>69</v>
      </c>
      <c r="V378" s="61" t="s">
        <v>56</v>
      </c>
    </row>
    <row r="379" spans="3:22" x14ac:dyDescent="0.25">
      <c r="C379" s="61" t="s">
        <v>1366</v>
      </c>
      <c r="E379" s="62">
        <v>737</v>
      </c>
      <c r="G379" s="61" t="s">
        <v>515</v>
      </c>
      <c r="H379" s="61" t="s">
        <v>12</v>
      </c>
      <c r="I379" s="61">
        <v>71</v>
      </c>
      <c r="J379" s="61" t="s">
        <v>111</v>
      </c>
      <c r="K379" s="61">
        <v>19</v>
      </c>
      <c r="L379" s="39" t="s">
        <v>1497</v>
      </c>
      <c r="N379" s="39" t="s">
        <v>1407</v>
      </c>
      <c r="R379" s="74" t="s">
        <v>1639</v>
      </c>
      <c r="T379" s="61" t="s">
        <v>69</v>
      </c>
      <c r="V379" s="61" t="s">
        <v>56</v>
      </c>
    </row>
    <row r="380" spans="3:22" ht="25.5" x14ac:dyDescent="0.25">
      <c r="C380" s="61" t="s">
        <v>1583</v>
      </c>
      <c r="E380" s="62">
        <v>903</v>
      </c>
      <c r="G380" s="61" t="s">
        <v>1584</v>
      </c>
      <c r="H380" s="61" t="s">
        <v>12</v>
      </c>
      <c r="I380" s="61">
        <v>71</v>
      </c>
      <c r="J380" s="61" t="s">
        <v>111</v>
      </c>
      <c r="K380" s="61">
        <v>19</v>
      </c>
      <c r="L380" s="39" t="s">
        <v>1606</v>
      </c>
      <c r="N380" s="39" t="s">
        <v>1589</v>
      </c>
      <c r="R380" s="74" t="s">
        <v>1639</v>
      </c>
      <c r="T380" s="61" t="s">
        <v>69</v>
      </c>
      <c r="V380" s="61" t="s">
        <v>56</v>
      </c>
    </row>
    <row r="381" spans="3:22" ht="63.75" x14ac:dyDescent="0.25">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51" x14ac:dyDescent="0.25">
      <c r="C382" s="61" t="s">
        <v>48</v>
      </c>
      <c r="E382" s="61">
        <v>912</v>
      </c>
      <c r="G382" s="61" t="s">
        <v>27</v>
      </c>
      <c r="H382" s="61" t="s">
        <v>0</v>
      </c>
      <c r="I382" s="61">
        <v>71</v>
      </c>
      <c r="J382" s="61" t="s">
        <v>111</v>
      </c>
      <c r="K382" s="61" t="s">
        <v>1615</v>
      </c>
      <c r="L382" s="39" t="s">
        <v>1620</v>
      </c>
      <c r="N382" s="39" t="s">
        <v>1616</v>
      </c>
      <c r="R382" s="74"/>
      <c r="T382" s="61" t="s">
        <v>69</v>
      </c>
      <c r="V382" s="61" t="s">
        <v>51</v>
      </c>
    </row>
    <row r="383" spans="3:22" x14ac:dyDescent="0.25">
      <c r="C383" s="61" t="s">
        <v>987</v>
      </c>
      <c r="E383" s="62">
        <v>516</v>
      </c>
      <c r="G383" s="61" t="s">
        <v>988</v>
      </c>
      <c r="I383" s="61">
        <v>72</v>
      </c>
      <c r="J383" s="61" t="s">
        <v>111</v>
      </c>
      <c r="K383" s="61">
        <v>3</v>
      </c>
      <c r="L383" s="39" t="s">
        <v>1066</v>
      </c>
      <c r="N383" s="39" t="s">
        <v>1025</v>
      </c>
      <c r="R383" s="74" t="s">
        <v>1639</v>
      </c>
      <c r="T383" s="61" t="s">
        <v>69</v>
      </c>
      <c r="V383" s="61" t="s">
        <v>56</v>
      </c>
    </row>
    <row r="384" spans="3:22" x14ac:dyDescent="0.25">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25">
      <c r="C385" s="61" t="s">
        <v>1366</v>
      </c>
      <c r="E385" s="62">
        <v>739</v>
      </c>
      <c r="G385" s="61" t="s">
        <v>515</v>
      </c>
      <c r="H385" s="61" t="s">
        <v>0</v>
      </c>
      <c r="I385" s="61">
        <v>72</v>
      </c>
      <c r="J385" s="61" t="s">
        <v>111</v>
      </c>
      <c r="K385" s="61">
        <v>3</v>
      </c>
      <c r="L385" s="39" t="s">
        <v>1498</v>
      </c>
      <c r="N385" s="39" t="s">
        <v>1408</v>
      </c>
      <c r="R385" s="74"/>
      <c r="T385" s="61" t="s">
        <v>69</v>
      </c>
      <c r="V385" s="61" t="s">
        <v>51</v>
      </c>
    </row>
    <row r="386" spans="3:22" x14ac:dyDescent="0.25">
      <c r="C386" s="61" t="s">
        <v>987</v>
      </c>
      <c r="E386" s="62">
        <v>517</v>
      </c>
      <c r="G386" s="61" t="s">
        <v>988</v>
      </c>
      <c r="H386" s="61" t="s">
        <v>12</v>
      </c>
      <c r="I386" s="61">
        <v>72</v>
      </c>
      <c r="J386" s="61" t="s">
        <v>111</v>
      </c>
      <c r="K386" s="61">
        <v>5</v>
      </c>
      <c r="L386" s="39" t="s">
        <v>1064</v>
      </c>
      <c r="N386" s="39" t="s">
        <v>1024</v>
      </c>
      <c r="R386" s="74" t="s">
        <v>1639</v>
      </c>
      <c r="T386" s="61" t="s">
        <v>69</v>
      </c>
      <c r="V386" s="61" t="s">
        <v>56</v>
      </c>
    </row>
    <row r="387" spans="3:22" x14ac:dyDescent="0.25">
      <c r="C387" s="61" t="s">
        <v>1366</v>
      </c>
      <c r="E387" s="62">
        <v>740</v>
      </c>
      <c r="G387" s="61" t="s">
        <v>515</v>
      </c>
      <c r="H387" s="61" t="s">
        <v>12</v>
      </c>
      <c r="I387" s="61">
        <v>72</v>
      </c>
      <c r="J387" s="61" t="s">
        <v>111</v>
      </c>
      <c r="K387" s="61">
        <v>5</v>
      </c>
      <c r="L387" s="39" t="s">
        <v>1497</v>
      </c>
      <c r="N387" s="39" t="s">
        <v>1407</v>
      </c>
      <c r="R387" s="74" t="s">
        <v>1639</v>
      </c>
      <c r="T387" s="61" t="s">
        <v>69</v>
      </c>
      <c r="V387" s="61" t="s">
        <v>56</v>
      </c>
    </row>
    <row r="388" spans="3:22" ht="25.5" x14ac:dyDescent="0.25">
      <c r="C388" s="61" t="s">
        <v>1583</v>
      </c>
      <c r="E388" s="62">
        <v>904</v>
      </c>
      <c r="G388" s="61" t="s">
        <v>1584</v>
      </c>
      <c r="H388" s="61" t="s">
        <v>12</v>
      </c>
      <c r="I388" s="61">
        <v>72</v>
      </c>
      <c r="J388" s="61" t="s">
        <v>111</v>
      </c>
      <c r="K388" s="61">
        <v>5</v>
      </c>
      <c r="L388" s="39" t="s">
        <v>1607</v>
      </c>
      <c r="N388" s="39" t="s">
        <v>1590</v>
      </c>
      <c r="R388" s="74" t="s">
        <v>1639</v>
      </c>
      <c r="T388" s="61" t="s">
        <v>69</v>
      </c>
      <c r="V388" s="61" t="s">
        <v>56</v>
      </c>
    </row>
    <row r="389" spans="3:22" x14ac:dyDescent="0.25">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x14ac:dyDescent="0.25">
      <c r="C390" s="61" t="s">
        <v>1168</v>
      </c>
      <c r="E390" s="62">
        <v>637</v>
      </c>
      <c r="G390" s="61" t="s">
        <v>744</v>
      </c>
      <c r="H390" s="61" t="s">
        <v>12</v>
      </c>
      <c r="I390" s="61">
        <v>72</v>
      </c>
      <c r="J390" s="61" t="s">
        <v>111</v>
      </c>
      <c r="K390" s="61">
        <v>6</v>
      </c>
      <c r="L390" s="39" t="s">
        <v>1322</v>
      </c>
      <c r="N390" s="39" t="s">
        <v>1229</v>
      </c>
      <c r="R390" s="74" t="s">
        <v>1639</v>
      </c>
      <c r="T390" s="61" t="s">
        <v>69</v>
      </c>
      <c r="V390" s="61" t="s">
        <v>1651</v>
      </c>
    </row>
    <row r="391" spans="3:22" x14ac:dyDescent="0.25">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5.5" x14ac:dyDescent="0.25">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25">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25">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8.25" x14ac:dyDescent="0.25">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25">
      <c r="C396" s="61" t="s">
        <v>743</v>
      </c>
      <c r="E396" s="62">
        <v>349</v>
      </c>
      <c r="G396" s="61" t="s">
        <v>744</v>
      </c>
      <c r="H396" s="61" t="s">
        <v>0</v>
      </c>
      <c r="I396" s="61">
        <v>72</v>
      </c>
      <c r="J396" s="61" t="s">
        <v>270</v>
      </c>
      <c r="K396" s="61">
        <v>11</v>
      </c>
      <c r="L396" s="39" t="s">
        <v>883</v>
      </c>
      <c r="N396" s="39" t="s">
        <v>812</v>
      </c>
      <c r="R396" s="74"/>
      <c r="T396" s="61" t="s">
        <v>69</v>
      </c>
      <c r="V396" s="61" t="s">
        <v>51</v>
      </c>
    </row>
    <row r="397" spans="3:22" ht="38.25" x14ac:dyDescent="0.25">
      <c r="C397" s="61" t="s">
        <v>1168</v>
      </c>
      <c r="E397" s="62">
        <v>639</v>
      </c>
      <c r="G397" s="61" t="s">
        <v>744</v>
      </c>
      <c r="H397" s="61" t="s">
        <v>12</v>
      </c>
      <c r="I397" s="61">
        <v>72</v>
      </c>
      <c r="J397" s="61" t="s">
        <v>270</v>
      </c>
      <c r="K397" s="61">
        <v>15</v>
      </c>
      <c r="L397" s="39" t="s">
        <v>1324</v>
      </c>
      <c r="N397" s="39" t="s">
        <v>1230</v>
      </c>
      <c r="R397" s="74" t="s">
        <v>1639</v>
      </c>
      <c r="T397" s="61" t="s">
        <v>69</v>
      </c>
      <c r="V397" s="61" t="s">
        <v>56</v>
      </c>
    </row>
    <row r="398" spans="3:22" ht="38.25" x14ac:dyDescent="0.25">
      <c r="C398" s="61" t="s">
        <v>1366</v>
      </c>
      <c r="E398" s="62">
        <v>743</v>
      </c>
      <c r="G398" s="61" t="s">
        <v>515</v>
      </c>
      <c r="H398" s="61" t="s">
        <v>12</v>
      </c>
      <c r="I398" s="61">
        <v>72</v>
      </c>
      <c r="J398" s="61" t="s">
        <v>270</v>
      </c>
      <c r="K398" s="61">
        <v>15</v>
      </c>
      <c r="L398" s="39" t="s">
        <v>1499</v>
      </c>
      <c r="N398" s="39" t="s">
        <v>1408</v>
      </c>
      <c r="R398" s="74" t="s">
        <v>1639</v>
      </c>
      <c r="T398" s="61" t="s">
        <v>69</v>
      </c>
      <c r="V398" s="61" t="s">
        <v>56</v>
      </c>
    </row>
    <row r="399" spans="3:22" ht="38.25" x14ac:dyDescent="0.25">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5.5" x14ac:dyDescent="0.25">
      <c r="C400" s="61" t="s">
        <v>743</v>
      </c>
      <c r="E400" s="62">
        <v>348</v>
      </c>
      <c r="G400" s="61" t="s">
        <v>744</v>
      </c>
      <c r="H400" s="61" t="s">
        <v>12</v>
      </c>
      <c r="I400" s="61">
        <v>72</v>
      </c>
      <c r="J400" s="61" t="s">
        <v>111</v>
      </c>
      <c r="K400" s="61" t="s">
        <v>761</v>
      </c>
      <c r="L400" s="39" t="s">
        <v>886</v>
      </c>
      <c r="N400" s="39" t="s">
        <v>812</v>
      </c>
      <c r="R400" s="74" t="s">
        <v>1639</v>
      </c>
      <c r="T400" s="61" t="s">
        <v>69</v>
      </c>
      <c r="V400" s="61" t="s">
        <v>56</v>
      </c>
    </row>
    <row r="401" spans="3:22" ht="89.25" x14ac:dyDescent="0.25">
      <c r="C401" s="61" t="s">
        <v>1168</v>
      </c>
      <c r="E401" s="62">
        <v>640</v>
      </c>
      <c r="G401" s="61" t="s">
        <v>744</v>
      </c>
      <c r="H401" s="61" t="s">
        <v>12</v>
      </c>
      <c r="I401" s="61">
        <v>73</v>
      </c>
      <c r="J401" s="61" t="s">
        <v>270</v>
      </c>
      <c r="K401" s="61">
        <v>5</v>
      </c>
      <c r="L401" s="39" t="s">
        <v>1325</v>
      </c>
      <c r="N401" s="39" t="s">
        <v>1231</v>
      </c>
      <c r="Q401" s="39" t="s">
        <v>1720</v>
      </c>
      <c r="R401" s="74" t="s">
        <v>1639</v>
      </c>
      <c r="T401" s="61" t="s">
        <v>69</v>
      </c>
      <c r="V401" s="61" t="s">
        <v>75</v>
      </c>
    </row>
    <row r="402" spans="3:22" x14ac:dyDescent="0.25">
      <c r="C402" s="61" t="s">
        <v>1366</v>
      </c>
      <c r="E402" s="62">
        <v>744</v>
      </c>
      <c r="G402" s="61" t="s">
        <v>515</v>
      </c>
      <c r="H402" s="61" t="s">
        <v>0</v>
      </c>
      <c r="I402" s="61">
        <v>74</v>
      </c>
      <c r="J402" s="61" t="s">
        <v>270</v>
      </c>
      <c r="K402" s="61">
        <v>4</v>
      </c>
      <c r="L402" s="39" t="s">
        <v>1462</v>
      </c>
      <c r="N402" s="39" t="s">
        <v>1406</v>
      </c>
      <c r="R402" s="74"/>
      <c r="T402" s="61" t="s">
        <v>69</v>
      </c>
      <c r="V402" s="61" t="s">
        <v>51</v>
      </c>
    </row>
    <row r="403" spans="3:22" x14ac:dyDescent="0.25">
      <c r="C403" s="61" t="s">
        <v>743</v>
      </c>
      <c r="E403" s="62">
        <v>350</v>
      </c>
      <c r="G403" s="61" t="s">
        <v>744</v>
      </c>
      <c r="H403" s="61" t="s">
        <v>12</v>
      </c>
      <c r="I403" s="61">
        <v>74</v>
      </c>
      <c r="J403" s="61" t="s">
        <v>270</v>
      </c>
      <c r="K403" s="61">
        <v>5</v>
      </c>
      <c r="L403" s="39" t="s">
        <v>885</v>
      </c>
      <c r="N403" s="39" t="s">
        <v>812</v>
      </c>
      <c r="R403" s="74" t="s">
        <v>1639</v>
      </c>
      <c r="T403" s="61" t="s">
        <v>69</v>
      </c>
      <c r="V403" s="61" t="s">
        <v>56</v>
      </c>
    </row>
    <row r="404" spans="3:22" x14ac:dyDescent="0.25">
      <c r="C404" s="61" t="s">
        <v>369</v>
      </c>
      <c r="E404" s="62">
        <v>165</v>
      </c>
      <c r="G404" s="61" t="s">
        <v>370</v>
      </c>
      <c r="H404" s="61" t="s">
        <v>12</v>
      </c>
      <c r="I404" s="61">
        <v>74</v>
      </c>
      <c r="J404" s="61" t="s">
        <v>387</v>
      </c>
      <c r="K404" s="61">
        <v>7</v>
      </c>
      <c r="L404" s="39" t="s">
        <v>448</v>
      </c>
      <c r="N404" s="39" t="s">
        <v>501</v>
      </c>
      <c r="R404" s="74" t="s">
        <v>1639</v>
      </c>
      <c r="T404" s="61" t="s">
        <v>69</v>
      </c>
      <c r="V404" s="61" t="s">
        <v>56</v>
      </c>
    </row>
    <row r="405" spans="3:22" x14ac:dyDescent="0.25">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25">
      <c r="C406" s="61" t="s">
        <v>1366</v>
      </c>
      <c r="E406" s="62">
        <v>747</v>
      </c>
      <c r="G406" s="61" t="s">
        <v>515</v>
      </c>
      <c r="H406" s="61" t="s">
        <v>0</v>
      </c>
      <c r="I406" s="61">
        <v>74</v>
      </c>
      <c r="J406" s="61" t="s">
        <v>270</v>
      </c>
      <c r="K406" s="61">
        <v>10</v>
      </c>
      <c r="L406" s="39" t="s">
        <v>1498</v>
      </c>
      <c r="N406" s="39" t="s">
        <v>1408</v>
      </c>
      <c r="R406" s="74"/>
      <c r="T406" s="61" t="s">
        <v>69</v>
      </c>
      <c r="V406" s="61" t="s">
        <v>51</v>
      </c>
    </row>
    <row r="407" spans="3:22" x14ac:dyDescent="0.25">
      <c r="C407" s="61" t="s">
        <v>1366</v>
      </c>
      <c r="E407" s="62">
        <v>746</v>
      </c>
      <c r="G407" s="61" t="s">
        <v>515</v>
      </c>
      <c r="H407" s="61" t="s">
        <v>12</v>
      </c>
      <c r="I407" s="61">
        <v>74</v>
      </c>
      <c r="J407" s="61" t="s">
        <v>270</v>
      </c>
      <c r="K407" s="61">
        <v>12</v>
      </c>
      <c r="L407" s="39" t="s">
        <v>1500</v>
      </c>
      <c r="N407" s="39" t="s">
        <v>1409</v>
      </c>
      <c r="R407" s="74" t="s">
        <v>1639</v>
      </c>
      <c r="T407" s="61" t="s">
        <v>69</v>
      </c>
      <c r="V407" s="61" t="s">
        <v>56</v>
      </c>
    </row>
    <row r="408" spans="3:22" x14ac:dyDescent="0.25">
      <c r="C408" s="61" t="s">
        <v>743</v>
      </c>
      <c r="E408" s="62">
        <v>351</v>
      </c>
      <c r="G408" s="61" t="s">
        <v>744</v>
      </c>
      <c r="H408" s="61" t="s">
        <v>0</v>
      </c>
      <c r="I408" s="61">
        <v>74</v>
      </c>
      <c r="J408" s="61" t="s">
        <v>762</v>
      </c>
      <c r="K408" s="61">
        <v>19</v>
      </c>
      <c r="L408" s="39" t="s">
        <v>883</v>
      </c>
      <c r="N408" s="39" t="s">
        <v>812</v>
      </c>
      <c r="R408" s="74"/>
      <c r="T408" s="61" t="s">
        <v>69</v>
      </c>
      <c r="V408" s="61" t="s">
        <v>51</v>
      </c>
    </row>
    <row r="409" spans="3:22" ht="89.25" x14ac:dyDescent="0.25">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76.5" x14ac:dyDescent="0.25">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76.5" x14ac:dyDescent="0.25">
      <c r="C411" s="61" t="s">
        <v>1168</v>
      </c>
      <c r="E411" s="62">
        <v>642</v>
      </c>
      <c r="G411" s="61" t="s">
        <v>744</v>
      </c>
      <c r="H411" s="61" t="s">
        <v>12</v>
      </c>
      <c r="I411" s="61">
        <v>75</v>
      </c>
      <c r="J411" s="61" t="s">
        <v>762</v>
      </c>
      <c r="K411" s="61">
        <v>2</v>
      </c>
      <c r="L411" s="39" t="s">
        <v>1327</v>
      </c>
      <c r="N411" s="39" t="s">
        <v>1233</v>
      </c>
      <c r="Q411" s="39" t="s">
        <v>1720</v>
      </c>
      <c r="R411" s="74" t="s">
        <v>1639</v>
      </c>
      <c r="T411" s="61" t="s">
        <v>69</v>
      </c>
      <c r="V411" s="61" t="s">
        <v>75</v>
      </c>
    </row>
    <row r="412" spans="3:22" ht="89.25" x14ac:dyDescent="0.25">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25">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25">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25">
      <c r="C415" s="61" t="s">
        <v>1366</v>
      </c>
      <c r="E415" s="62">
        <v>748</v>
      </c>
      <c r="G415" s="61" t="s">
        <v>515</v>
      </c>
      <c r="H415" s="61" t="s">
        <v>0</v>
      </c>
      <c r="I415" s="61">
        <v>77</v>
      </c>
      <c r="J415" s="61" t="s">
        <v>271</v>
      </c>
      <c r="K415" s="61">
        <v>11</v>
      </c>
      <c r="L415" s="39" t="s">
        <v>1501</v>
      </c>
      <c r="R415" s="74"/>
      <c r="T415" s="61" t="s">
        <v>69</v>
      </c>
      <c r="V415" s="61" t="s">
        <v>51</v>
      </c>
    </row>
    <row r="416" spans="3:22" ht="25.5" x14ac:dyDescent="0.25">
      <c r="C416" s="61" t="s">
        <v>743</v>
      </c>
      <c r="E416" s="62">
        <v>354</v>
      </c>
      <c r="G416" s="61" t="s">
        <v>744</v>
      </c>
      <c r="H416" s="61" t="s">
        <v>0</v>
      </c>
      <c r="I416" s="61">
        <v>77</v>
      </c>
      <c r="J416" s="61" t="s">
        <v>271</v>
      </c>
      <c r="K416" s="61">
        <v>12</v>
      </c>
      <c r="L416" s="39" t="s">
        <v>888</v>
      </c>
      <c r="N416" s="39" t="s">
        <v>812</v>
      </c>
      <c r="R416" s="74"/>
      <c r="T416" s="61" t="s">
        <v>69</v>
      </c>
      <c r="V416" s="61" t="s">
        <v>51</v>
      </c>
    </row>
    <row r="417" spans="3:22" ht="102" x14ac:dyDescent="0.25">
      <c r="C417" s="61" t="s">
        <v>1366</v>
      </c>
      <c r="E417" s="62">
        <v>749</v>
      </c>
      <c r="G417" s="61" t="s">
        <v>515</v>
      </c>
      <c r="H417" s="61" t="s">
        <v>12</v>
      </c>
      <c r="I417" s="61">
        <v>77</v>
      </c>
      <c r="J417" s="61" t="s">
        <v>271</v>
      </c>
      <c r="K417" s="61">
        <v>13</v>
      </c>
      <c r="L417" s="39" t="s">
        <v>1502</v>
      </c>
      <c r="N417" s="39" t="s">
        <v>1410</v>
      </c>
      <c r="P417" s="61" t="s">
        <v>49</v>
      </c>
      <c r="Q417" s="39" t="s">
        <v>1726</v>
      </c>
      <c r="R417" s="74" t="s">
        <v>1639</v>
      </c>
      <c r="T417" s="61" t="s">
        <v>67</v>
      </c>
    </row>
    <row r="418" spans="3:22" ht="25.5" x14ac:dyDescent="0.25">
      <c r="C418" s="61" t="s">
        <v>743</v>
      </c>
      <c r="E418" s="62">
        <v>355</v>
      </c>
      <c r="G418" s="61" t="s">
        <v>744</v>
      </c>
      <c r="H418" s="61" t="s">
        <v>12</v>
      </c>
      <c r="I418" s="61">
        <v>77</v>
      </c>
      <c r="J418" s="61" t="s">
        <v>271</v>
      </c>
      <c r="K418" s="61">
        <v>23</v>
      </c>
      <c r="L418" s="39" t="s">
        <v>889</v>
      </c>
      <c r="N418" s="39" t="s">
        <v>812</v>
      </c>
      <c r="R418" s="74" t="s">
        <v>1639</v>
      </c>
      <c r="T418" s="61" t="s">
        <v>69</v>
      </c>
      <c r="V418" s="61" t="s">
        <v>1651</v>
      </c>
    </row>
    <row r="419" spans="3:22" ht="51" x14ac:dyDescent="0.25">
      <c r="C419" s="61" t="s">
        <v>1168</v>
      </c>
      <c r="E419" s="62">
        <v>645</v>
      </c>
      <c r="G419" s="61" t="s">
        <v>744</v>
      </c>
      <c r="H419" s="61" t="s">
        <v>0</v>
      </c>
      <c r="I419" s="61">
        <v>77</v>
      </c>
      <c r="J419" s="61" t="s">
        <v>271</v>
      </c>
      <c r="K419" s="61">
        <v>23</v>
      </c>
      <c r="L419" s="39" t="s">
        <v>1330</v>
      </c>
      <c r="N419" s="39" t="s">
        <v>1236</v>
      </c>
      <c r="R419" s="74"/>
      <c r="T419" s="61" t="s">
        <v>69</v>
      </c>
      <c r="V419" s="61" t="s">
        <v>51</v>
      </c>
    </row>
    <row r="420" spans="3:22" ht="25.5" x14ac:dyDescent="0.25">
      <c r="C420" s="61" t="s">
        <v>1366</v>
      </c>
      <c r="E420" s="62">
        <v>750</v>
      </c>
      <c r="G420" s="61" t="s">
        <v>515</v>
      </c>
      <c r="H420" s="61" t="s">
        <v>0</v>
      </c>
      <c r="I420" s="61">
        <v>77</v>
      </c>
      <c r="J420" s="61" t="s">
        <v>271</v>
      </c>
      <c r="K420" s="61">
        <v>23</v>
      </c>
      <c r="L420" s="39" t="s">
        <v>1503</v>
      </c>
      <c r="R420" s="74"/>
      <c r="T420" s="61" t="s">
        <v>69</v>
      </c>
      <c r="V420" s="61" t="s">
        <v>51</v>
      </c>
    </row>
    <row r="421" spans="3:22" ht="38.25" x14ac:dyDescent="0.25">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5.5" x14ac:dyDescent="0.25">
      <c r="C422" s="61" t="s">
        <v>1366</v>
      </c>
      <c r="E422" s="62">
        <v>751</v>
      </c>
      <c r="G422" s="61" t="s">
        <v>515</v>
      </c>
      <c r="H422" s="61" t="s">
        <v>12</v>
      </c>
      <c r="I422" s="61">
        <v>78</v>
      </c>
      <c r="J422" s="61" t="s">
        <v>271</v>
      </c>
      <c r="K422" s="61">
        <v>7</v>
      </c>
      <c r="L422" s="39" t="s">
        <v>1504</v>
      </c>
      <c r="R422" s="74" t="s">
        <v>1639</v>
      </c>
      <c r="T422" s="61" t="s">
        <v>69</v>
      </c>
      <c r="V422" s="61" t="s">
        <v>1651</v>
      </c>
    </row>
    <row r="423" spans="3:22" ht="25.5" x14ac:dyDescent="0.25">
      <c r="C423" s="61" t="s">
        <v>1366</v>
      </c>
      <c r="E423" s="62">
        <v>752</v>
      </c>
      <c r="G423" s="61" t="s">
        <v>515</v>
      </c>
      <c r="H423" s="61" t="s">
        <v>12</v>
      </c>
      <c r="I423" s="61">
        <v>78</v>
      </c>
      <c r="J423" s="61" t="s">
        <v>251</v>
      </c>
      <c r="K423" s="61">
        <v>13</v>
      </c>
      <c r="L423" s="39" t="s">
        <v>1505</v>
      </c>
      <c r="N423" s="39" t="s">
        <v>1411</v>
      </c>
      <c r="R423" s="74" t="s">
        <v>1639</v>
      </c>
      <c r="T423" s="61" t="s">
        <v>69</v>
      </c>
      <c r="V423" s="61" t="s">
        <v>56</v>
      </c>
    </row>
    <row r="424" spans="3:22" x14ac:dyDescent="0.25">
      <c r="C424" s="61" t="s">
        <v>743</v>
      </c>
      <c r="E424" s="62">
        <v>356</v>
      </c>
      <c r="G424" s="61" t="s">
        <v>744</v>
      </c>
      <c r="H424" s="61" t="s">
        <v>0</v>
      </c>
      <c r="I424" s="61">
        <v>78</v>
      </c>
      <c r="J424" s="61" t="s">
        <v>251</v>
      </c>
      <c r="K424" s="61">
        <v>16</v>
      </c>
      <c r="L424" s="39" t="s">
        <v>883</v>
      </c>
      <c r="N424" s="39" t="s">
        <v>812</v>
      </c>
      <c r="R424" s="74"/>
      <c r="T424" s="61" t="s">
        <v>69</v>
      </c>
      <c r="V424" s="61" t="s">
        <v>51</v>
      </c>
    </row>
    <row r="425" spans="3:22" ht="25.5" x14ac:dyDescent="0.25">
      <c r="C425" s="61" t="s">
        <v>743</v>
      </c>
      <c r="E425" s="62">
        <v>357</v>
      </c>
      <c r="G425" s="61" t="s">
        <v>744</v>
      </c>
      <c r="H425" s="61" t="s">
        <v>0</v>
      </c>
      <c r="I425" s="61">
        <v>78</v>
      </c>
      <c r="J425" s="61" t="s">
        <v>251</v>
      </c>
      <c r="K425" s="61">
        <v>21</v>
      </c>
      <c r="L425" s="39" t="s">
        <v>890</v>
      </c>
      <c r="N425" s="39" t="s">
        <v>812</v>
      </c>
      <c r="R425" s="74"/>
      <c r="T425" s="61" t="s">
        <v>69</v>
      </c>
      <c r="V425" s="61" t="s">
        <v>51</v>
      </c>
    </row>
    <row r="426" spans="3:22" ht="51" x14ac:dyDescent="0.25">
      <c r="C426" s="62" t="s">
        <v>48</v>
      </c>
      <c r="D426" s="62"/>
      <c r="E426" s="62">
        <v>66</v>
      </c>
      <c r="F426" s="62"/>
      <c r="G426" s="62" t="s">
        <v>27</v>
      </c>
      <c r="H426" s="62" t="s">
        <v>12</v>
      </c>
      <c r="I426" s="62">
        <v>78</v>
      </c>
      <c r="J426" s="66" t="s">
        <v>251</v>
      </c>
      <c r="K426" s="62">
        <v>22</v>
      </c>
      <c r="L426" s="46" t="s">
        <v>252</v>
      </c>
      <c r="M426" s="46"/>
      <c r="N426" s="46" t="s">
        <v>253</v>
      </c>
      <c r="O426" s="45"/>
      <c r="R426" s="74" t="s">
        <v>1639</v>
      </c>
      <c r="T426" s="61" t="s">
        <v>69</v>
      </c>
      <c r="V426" s="61" t="s">
        <v>56</v>
      </c>
    </row>
    <row r="427" spans="3:22" x14ac:dyDescent="0.25">
      <c r="C427" s="61" t="s">
        <v>1168</v>
      </c>
      <c r="E427" s="62">
        <v>646</v>
      </c>
      <c r="G427" s="61" t="s">
        <v>744</v>
      </c>
      <c r="H427" s="61" t="s">
        <v>12</v>
      </c>
      <c r="I427" s="61">
        <v>78</v>
      </c>
      <c r="J427" s="61" t="s">
        <v>251</v>
      </c>
      <c r="K427" s="61">
        <v>22</v>
      </c>
      <c r="L427" s="39" t="s">
        <v>1331</v>
      </c>
      <c r="N427" s="39" t="s">
        <v>1237</v>
      </c>
      <c r="R427" s="74" t="s">
        <v>1639</v>
      </c>
      <c r="T427" s="61" t="s">
        <v>69</v>
      </c>
      <c r="V427" s="61" t="s">
        <v>56</v>
      </c>
    </row>
    <row r="428" spans="3:22" x14ac:dyDescent="0.25">
      <c r="C428" s="61" t="s">
        <v>1366</v>
      </c>
      <c r="E428" s="62">
        <v>753</v>
      </c>
      <c r="G428" s="61" t="s">
        <v>515</v>
      </c>
      <c r="H428" s="61" t="s">
        <v>12</v>
      </c>
      <c r="I428" s="61">
        <v>78</v>
      </c>
      <c r="J428" s="61" t="s">
        <v>251</v>
      </c>
      <c r="K428" s="61">
        <v>22</v>
      </c>
      <c r="L428" s="39" t="s">
        <v>1497</v>
      </c>
      <c r="N428" s="39" t="s">
        <v>1407</v>
      </c>
      <c r="R428" s="74" t="s">
        <v>1639</v>
      </c>
      <c r="T428" s="61" t="s">
        <v>69</v>
      </c>
      <c r="V428" s="61" t="s">
        <v>56</v>
      </c>
    </row>
    <row r="429" spans="3:22" x14ac:dyDescent="0.25">
      <c r="C429" s="61" t="s">
        <v>743</v>
      </c>
      <c r="E429" s="62">
        <v>358</v>
      </c>
      <c r="G429" s="61" t="s">
        <v>744</v>
      </c>
      <c r="H429" s="61" t="s">
        <v>0</v>
      </c>
      <c r="I429" s="61">
        <v>79</v>
      </c>
      <c r="J429" s="61" t="s">
        <v>254</v>
      </c>
      <c r="K429" s="61">
        <v>4</v>
      </c>
      <c r="L429" s="39" t="s">
        <v>883</v>
      </c>
      <c r="N429" s="39" t="s">
        <v>812</v>
      </c>
      <c r="R429" s="74"/>
      <c r="T429" s="61" t="s">
        <v>69</v>
      </c>
      <c r="V429" s="61" t="s">
        <v>51</v>
      </c>
    </row>
    <row r="430" spans="3:22" ht="51" x14ac:dyDescent="0.25">
      <c r="C430" s="61" t="s">
        <v>48</v>
      </c>
      <c r="E430" s="62">
        <v>67</v>
      </c>
      <c r="G430" s="61" t="s">
        <v>27</v>
      </c>
      <c r="H430" s="61" t="s">
        <v>12</v>
      </c>
      <c r="I430" s="61">
        <v>79</v>
      </c>
      <c r="J430" s="61" t="s">
        <v>254</v>
      </c>
      <c r="K430" s="61">
        <v>16</v>
      </c>
      <c r="L430" s="39" t="s">
        <v>255</v>
      </c>
      <c r="N430" s="39" t="s">
        <v>256</v>
      </c>
      <c r="R430" s="74" t="s">
        <v>1639</v>
      </c>
      <c r="T430" s="61" t="s">
        <v>69</v>
      </c>
      <c r="V430" s="61" t="s">
        <v>56</v>
      </c>
    </row>
    <row r="431" spans="3:22" x14ac:dyDescent="0.25">
      <c r="C431" s="61" t="s">
        <v>1168</v>
      </c>
      <c r="E431" s="62">
        <v>647</v>
      </c>
      <c r="G431" s="61" t="s">
        <v>744</v>
      </c>
      <c r="I431" s="61">
        <v>79</v>
      </c>
      <c r="J431" s="61" t="s">
        <v>254</v>
      </c>
      <c r="K431" s="61">
        <v>16</v>
      </c>
      <c r="L431" s="39" t="s">
        <v>1331</v>
      </c>
      <c r="N431" s="39" t="s">
        <v>1237</v>
      </c>
      <c r="R431" s="74" t="s">
        <v>1639</v>
      </c>
      <c r="T431" s="61" t="s">
        <v>69</v>
      </c>
      <c r="V431" s="61" t="s">
        <v>56</v>
      </c>
    </row>
    <row r="432" spans="3:22" x14ac:dyDescent="0.25">
      <c r="C432" s="61" t="s">
        <v>1366</v>
      </c>
      <c r="E432" s="62">
        <v>754</v>
      </c>
      <c r="G432" s="61" t="s">
        <v>515</v>
      </c>
      <c r="H432" s="61" t="s">
        <v>12</v>
      </c>
      <c r="I432" s="61">
        <v>79</v>
      </c>
      <c r="J432" s="61" t="s">
        <v>254</v>
      </c>
      <c r="K432" s="61">
        <v>16</v>
      </c>
      <c r="L432" s="39" t="s">
        <v>1497</v>
      </c>
      <c r="N432" s="39" t="s">
        <v>1407</v>
      </c>
      <c r="R432" s="74" t="s">
        <v>1639</v>
      </c>
      <c r="T432" s="61" t="s">
        <v>69</v>
      </c>
      <c r="V432" s="61" t="s">
        <v>56</v>
      </c>
    </row>
    <row r="433" spans="3:22" ht="25.5" x14ac:dyDescent="0.25">
      <c r="C433" s="61" t="s">
        <v>743</v>
      </c>
      <c r="E433" s="62">
        <v>359</v>
      </c>
      <c r="G433" s="61" t="s">
        <v>744</v>
      </c>
      <c r="H433" s="61" t="s">
        <v>0</v>
      </c>
      <c r="I433" s="61">
        <v>80</v>
      </c>
      <c r="J433" s="61" t="s">
        <v>112</v>
      </c>
      <c r="K433" s="61">
        <v>7</v>
      </c>
      <c r="L433" s="39" t="s">
        <v>883</v>
      </c>
      <c r="N433" s="39" t="s">
        <v>812</v>
      </c>
      <c r="P433" s="61" t="s">
        <v>52</v>
      </c>
      <c r="Q433" s="39" t="s">
        <v>1723</v>
      </c>
      <c r="R433" s="74"/>
      <c r="T433" s="61" t="s">
        <v>67</v>
      </c>
    </row>
    <row r="434" spans="3:22" ht="25.5" x14ac:dyDescent="0.25">
      <c r="C434" s="61" t="s">
        <v>10</v>
      </c>
      <c r="E434" s="62">
        <v>35</v>
      </c>
      <c r="G434" s="61" t="s">
        <v>11</v>
      </c>
      <c r="H434" s="61" t="s">
        <v>0</v>
      </c>
      <c r="I434" s="61">
        <v>80</v>
      </c>
      <c r="J434" s="63" t="s">
        <v>112</v>
      </c>
      <c r="K434" s="61">
        <v>14</v>
      </c>
      <c r="L434" s="55" t="s">
        <v>173</v>
      </c>
      <c r="M434" s="55"/>
      <c r="N434" s="55" t="s">
        <v>174</v>
      </c>
      <c r="P434" s="61" t="s">
        <v>52</v>
      </c>
      <c r="Q434" s="39" t="s">
        <v>1723</v>
      </c>
      <c r="R434" s="74"/>
      <c r="T434" s="61" t="s">
        <v>67</v>
      </c>
    </row>
    <row r="435" spans="3:22" ht="25.5" x14ac:dyDescent="0.25">
      <c r="C435" s="61" t="s">
        <v>743</v>
      </c>
      <c r="E435" s="62">
        <v>360</v>
      </c>
      <c r="G435" s="61" t="s">
        <v>744</v>
      </c>
      <c r="H435" s="61" t="s">
        <v>12</v>
      </c>
      <c r="I435" s="61">
        <v>80</v>
      </c>
      <c r="J435" s="61" t="s">
        <v>112</v>
      </c>
      <c r="K435" s="61">
        <v>14</v>
      </c>
      <c r="L435" s="39" t="s">
        <v>891</v>
      </c>
      <c r="N435" s="39" t="s">
        <v>812</v>
      </c>
      <c r="P435" s="61" t="s">
        <v>52</v>
      </c>
      <c r="Q435" s="39" t="s">
        <v>1723</v>
      </c>
      <c r="R435" s="74" t="s">
        <v>1639</v>
      </c>
      <c r="T435" s="61" t="s">
        <v>67</v>
      </c>
    </row>
    <row r="436" spans="3:22" ht="25.5" x14ac:dyDescent="0.25">
      <c r="C436" s="61" t="s">
        <v>743</v>
      </c>
      <c r="E436" s="62">
        <v>361</v>
      </c>
      <c r="G436" s="61" t="s">
        <v>744</v>
      </c>
      <c r="H436" s="61" t="s">
        <v>12</v>
      </c>
      <c r="I436" s="61">
        <v>80</v>
      </c>
      <c r="J436" s="61" t="s">
        <v>112</v>
      </c>
      <c r="K436" s="61">
        <v>18</v>
      </c>
      <c r="L436" s="39" t="s">
        <v>892</v>
      </c>
      <c r="N436" s="39" t="s">
        <v>812</v>
      </c>
      <c r="P436" s="61" t="s">
        <v>52</v>
      </c>
      <c r="Q436" s="39" t="s">
        <v>1723</v>
      </c>
      <c r="R436" s="74" t="s">
        <v>1639</v>
      </c>
      <c r="T436" s="61" t="s">
        <v>67</v>
      </c>
    </row>
    <row r="437" spans="3:22" ht="38.25" x14ac:dyDescent="0.25">
      <c r="C437" s="61" t="s">
        <v>39</v>
      </c>
      <c r="D437" s="62"/>
      <c r="E437" s="62">
        <v>84</v>
      </c>
      <c r="F437" s="62"/>
      <c r="G437" s="61" t="s">
        <v>40</v>
      </c>
      <c r="H437" s="61" t="s">
        <v>0</v>
      </c>
      <c r="I437" s="61">
        <v>80</v>
      </c>
      <c r="J437" s="61" t="s">
        <v>112</v>
      </c>
      <c r="K437" s="61">
        <v>19</v>
      </c>
      <c r="L437" s="47" t="s">
        <v>304</v>
      </c>
      <c r="M437" s="46"/>
      <c r="N437" s="47" t="s">
        <v>306</v>
      </c>
      <c r="P437" s="61" t="s">
        <v>52</v>
      </c>
      <c r="Q437" s="39" t="s">
        <v>1723</v>
      </c>
      <c r="R437" s="74"/>
      <c r="T437" s="61" t="s">
        <v>67</v>
      </c>
    </row>
    <row r="438" spans="3:22" ht="38.25" x14ac:dyDescent="0.25">
      <c r="C438" s="61" t="s">
        <v>186</v>
      </c>
      <c r="E438" s="62">
        <v>42</v>
      </c>
      <c r="G438" s="61" t="s">
        <v>27</v>
      </c>
      <c r="H438" s="61" t="s">
        <v>0</v>
      </c>
      <c r="I438" s="61">
        <v>80</v>
      </c>
      <c r="J438" s="61" t="s">
        <v>112</v>
      </c>
      <c r="K438" s="61">
        <v>23</v>
      </c>
      <c r="L438" s="39" t="s">
        <v>187</v>
      </c>
      <c r="N438" s="39" t="s">
        <v>188</v>
      </c>
      <c r="P438" s="61" t="s">
        <v>52</v>
      </c>
      <c r="Q438" s="39" t="s">
        <v>1723</v>
      </c>
      <c r="R438" s="74"/>
      <c r="T438" s="61" t="s">
        <v>67</v>
      </c>
    </row>
    <row r="439" spans="3:22" ht="25.5" x14ac:dyDescent="0.25">
      <c r="C439" s="61" t="s">
        <v>1366</v>
      </c>
      <c r="E439" s="62">
        <v>755</v>
      </c>
      <c r="G439" s="61" t="s">
        <v>515</v>
      </c>
      <c r="H439" s="61" t="s">
        <v>12</v>
      </c>
      <c r="I439" s="61">
        <v>80</v>
      </c>
      <c r="J439" s="61" t="s">
        <v>112</v>
      </c>
      <c r="K439" s="61">
        <v>23</v>
      </c>
      <c r="L439" s="39" t="s">
        <v>1497</v>
      </c>
      <c r="N439" s="39" t="s">
        <v>1407</v>
      </c>
      <c r="P439" s="61" t="s">
        <v>52</v>
      </c>
      <c r="Q439" s="39" t="s">
        <v>1723</v>
      </c>
      <c r="R439" s="74" t="s">
        <v>1639</v>
      </c>
      <c r="T439" s="61" t="s">
        <v>67</v>
      </c>
    </row>
    <row r="440" spans="3:22" ht="25.5" x14ac:dyDescent="0.25">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1723</v>
      </c>
      <c r="R440" s="74"/>
      <c r="T440" s="61" t="s">
        <v>67</v>
      </c>
    </row>
    <row r="441" spans="3:22" ht="25.5" x14ac:dyDescent="0.25">
      <c r="C441" s="61" t="s">
        <v>1366</v>
      </c>
      <c r="E441" s="62">
        <v>756</v>
      </c>
      <c r="G441" s="61" t="s">
        <v>515</v>
      </c>
      <c r="H441" s="61" t="s">
        <v>12</v>
      </c>
      <c r="I441" s="61">
        <v>80</v>
      </c>
      <c r="J441" s="61" t="s">
        <v>112</v>
      </c>
      <c r="K441" s="61">
        <v>24</v>
      </c>
      <c r="L441" s="39" t="s">
        <v>1497</v>
      </c>
      <c r="N441" s="39" t="s">
        <v>1407</v>
      </c>
      <c r="P441" s="61" t="s">
        <v>52</v>
      </c>
      <c r="Q441" s="39" t="s">
        <v>1723</v>
      </c>
      <c r="R441" s="74" t="s">
        <v>1639</v>
      </c>
      <c r="T441" s="61" t="s">
        <v>67</v>
      </c>
    </row>
    <row r="442" spans="3:22" ht="25.5" x14ac:dyDescent="0.25">
      <c r="C442" s="61" t="s">
        <v>743</v>
      </c>
      <c r="E442" s="62">
        <v>362</v>
      </c>
      <c r="G442" s="61" t="s">
        <v>744</v>
      </c>
      <c r="H442" s="61" t="s">
        <v>12</v>
      </c>
      <c r="I442" s="61">
        <v>80</v>
      </c>
      <c r="J442" s="61" t="s">
        <v>112</v>
      </c>
      <c r="K442" s="61" t="s">
        <v>765</v>
      </c>
      <c r="L442" s="39" t="s">
        <v>893</v>
      </c>
      <c r="N442" s="39" t="s">
        <v>812</v>
      </c>
      <c r="P442" s="61" t="s">
        <v>52</v>
      </c>
      <c r="Q442" s="39" t="s">
        <v>1723</v>
      </c>
      <c r="R442" s="74" t="s">
        <v>1639</v>
      </c>
      <c r="T442" s="61" t="s">
        <v>67</v>
      </c>
    </row>
    <row r="443" spans="3:22" x14ac:dyDescent="0.25">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25">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25">
      <c r="C445" s="61" t="s">
        <v>1366</v>
      </c>
      <c r="E445" s="62">
        <v>757</v>
      </c>
      <c r="G445" s="61" t="s">
        <v>515</v>
      </c>
      <c r="H445" s="61" t="s">
        <v>0</v>
      </c>
      <c r="I445" s="61">
        <v>81</v>
      </c>
      <c r="J445" s="61" t="s">
        <v>101</v>
      </c>
      <c r="K445" s="61">
        <v>8</v>
      </c>
      <c r="L445" s="39" t="s">
        <v>1462</v>
      </c>
      <c r="N445" s="39" t="s">
        <v>1412</v>
      </c>
      <c r="R445" s="74"/>
      <c r="T445" s="61" t="s">
        <v>69</v>
      </c>
      <c r="V445" s="61" t="s">
        <v>51</v>
      </c>
    </row>
    <row r="446" spans="3:22" ht="63.75" x14ac:dyDescent="0.25">
      <c r="C446" s="61" t="s">
        <v>1168</v>
      </c>
      <c r="E446" s="62">
        <v>648</v>
      </c>
      <c r="G446" s="61" t="s">
        <v>744</v>
      </c>
      <c r="I446" s="61">
        <v>81</v>
      </c>
      <c r="J446" s="61" t="s">
        <v>101</v>
      </c>
      <c r="K446" s="61">
        <v>19</v>
      </c>
      <c r="L446" s="39" t="s">
        <v>1332</v>
      </c>
      <c r="N446" s="39" t="s">
        <v>1238</v>
      </c>
      <c r="Q446" s="39" t="s">
        <v>1720</v>
      </c>
      <c r="R446" s="74" t="s">
        <v>1639</v>
      </c>
      <c r="T446" s="61" t="s">
        <v>69</v>
      </c>
      <c r="V446" s="61" t="s">
        <v>56</v>
      </c>
    </row>
    <row r="447" spans="3:22" x14ac:dyDescent="0.25">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25">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25">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6.5" x14ac:dyDescent="0.25">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25">
      <c r="C451" s="61" t="s">
        <v>743</v>
      </c>
      <c r="E451" s="62">
        <v>365</v>
      </c>
      <c r="G451" s="61" t="s">
        <v>744</v>
      </c>
      <c r="H451" s="61" t="s">
        <v>12</v>
      </c>
      <c r="I451" s="61">
        <v>81</v>
      </c>
      <c r="J451" s="61" t="s">
        <v>101</v>
      </c>
      <c r="K451" s="61" t="s">
        <v>191</v>
      </c>
      <c r="L451" s="39" t="s">
        <v>893</v>
      </c>
      <c r="N451" s="39" t="s">
        <v>812</v>
      </c>
      <c r="R451" s="74" t="s">
        <v>1639</v>
      </c>
      <c r="T451" s="61" t="s">
        <v>69</v>
      </c>
      <c r="V451" s="61" t="s">
        <v>1729</v>
      </c>
    </row>
    <row r="452" spans="3:22" x14ac:dyDescent="0.25">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25">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5.5" x14ac:dyDescent="0.25">
      <c r="C454" s="61" t="s">
        <v>1076</v>
      </c>
      <c r="E454" s="62">
        <v>542</v>
      </c>
      <c r="G454" s="61" t="s">
        <v>1077</v>
      </c>
      <c r="H454" s="61" t="s">
        <v>0</v>
      </c>
      <c r="I454" s="61">
        <v>82</v>
      </c>
      <c r="J454" s="61" t="s">
        <v>101</v>
      </c>
      <c r="K454" s="61">
        <v>2</v>
      </c>
      <c r="L454" s="39" t="s">
        <v>1116</v>
      </c>
      <c r="N454" s="39" t="s">
        <v>1099</v>
      </c>
      <c r="R454" s="74"/>
      <c r="T454" s="61" t="s">
        <v>69</v>
      </c>
      <c r="V454" s="61" t="s">
        <v>51</v>
      </c>
    </row>
    <row r="455" spans="3:22" ht="38.25" x14ac:dyDescent="0.25">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25">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8.25" x14ac:dyDescent="0.25">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25">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25">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25">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5.5" x14ac:dyDescent="0.25">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1729</v>
      </c>
    </row>
    <row r="462" spans="3:22" ht="25.5" x14ac:dyDescent="0.25">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38.25" x14ac:dyDescent="0.25">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1729</v>
      </c>
    </row>
    <row r="464" spans="3:22" x14ac:dyDescent="0.25">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25">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25">
      <c r="C466" s="61" t="s">
        <v>743</v>
      </c>
      <c r="E466" s="62">
        <v>367</v>
      </c>
      <c r="G466" s="61" t="s">
        <v>744</v>
      </c>
      <c r="H466" s="61" t="s">
        <v>12</v>
      </c>
      <c r="I466" s="61">
        <v>82</v>
      </c>
      <c r="J466" s="61" t="s">
        <v>101</v>
      </c>
      <c r="K466" s="61" t="s">
        <v>767</v>
      </c>
      <c r="L466" s="39" t="s">
        <v>893</v>
      </c>
      <c r="N466" s="39" t="s">
        <v>812</v>
      </c>
      <c r="R466" s="74" t="s">
        <v>1639</v>
      </c>
      <c r="T466" s="61" t="s">
        <v>69</v>
      </c>
      <c r="V466" s="61" t="s">
        <v>1729</v>
      </c>
    </row>
    <row r="467" spans="3:22" ht="38.25" x14ac:dyDescent="0.25">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25">
      <c r="C468" s="61" t="s">
        <v>743</v>
      </c>
      <c r="E468" s="62">
        <v>366</v>
      </c>
      <c r="G468" s="61" t="s">
        <v>744</v>
      </c>
      <c r="H468" s="61" t="s">
        <v>12</v>
      </c>
      <c r="I468" s="61">
        <v>82</v>
      </c>
      <c r="J468" s="61" t="s">
        <v>101</v>
      </c>
      <c r="K468" s="61" t="s">
        <v>766</v>
      </c>
      <c r="L468" s="39" t="s">
        <v>893</v>
      </c>
      <c r="N468" s="39" t="s">
        <v>812</v>
      </c>
      <c r="R468" s="74" t="s">
        <v>1639</v>
      </c>
      <c r="T468" s="61" t="s">
        <v>69</v>
      </c>
      <c r="V468" s="61" t="s">
        <v>1729</v>
      </c>
    </row>
    <row r="469" spans="3:22" ht="63.75" x14ac:dyDescent="0.25">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ht="25.5" x14ac:dyDescent="0.25">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51" x14ac:dyDescent="0.25">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25">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25">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25">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25">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25">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25">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25">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25">
      <c r="C479" s="61" t="s">
        <v>743</v>
      </c>
      <c r="E479" s="62">
        <v>368</v>
      </c>
      <c r="G479" s="61" t="s">
        <v>744</v>
      </c>
      <c r="H479" s="61" t="s">
        <v>12</v>
      </c>
      <c r="I479" s="61">
        <v>83</v>
      </c>
      <c r="J479" s="61" t="s">
        <v>101</v>
      </c>
      <c r="K479" s="61" t="s">
        <v>768</v>
      </c>
      <c r="L479" s="39" t="s">
        <v>893</v>
      </c>
      <c r="N479" s="39" t="s">
        <v>812</v>
      </c>
      <c r="R479" s="74" t="s">
        <v>1639</v>
      </c>
      <c r="T479" s="61" t="s">
        <v>69</v>
      </c>
      <c r="V479" s="61" t="s">
        <v>1729</v>
      </c>
    </row>
    <row r="480" spans="3:22" x14ac:dyDescent="0.25">
      <c r="C480" s="61" t="s">
        <v>1366</v>
      </c>
      <c r="E480" s="62">
        <v>775</v>
      </c>
      <c r="G480" s="61" t="s">
        <v>515</v>
      </c>
      <c r="H480" s="61" t="s">
        <v>12</v>
      </c>
      <c r="I480" s="61">
        <v>84</v>
      </c>
      <c r="J480" s="61" t="s">
        <v>101</v>
      </c>
      <c r="K480" s="61">
        <v>8</v>
      </c>
      <c r="L480" s="39" t="s">
        <v>1497</v>
      </c>
      <c r="N480" s="39" t="s">
        <v>1407</v>
      </c>
      <c r="R480" s="74" t="s">
        <v>1639</v>
      </c>
      <c r="T480" s="61" t="s">
        <v>69</v>
      </c>
      <c r="V480" s="61" t="s">
        <v>1729</v>
      </c>
    </row>
    <row r="481" spans="3:22" x14ac:dyDescent="0.25">
      <c r="C481" s="61" t="s">
        <v>743</v>
      </c>
      <c r="E481" s="62">
        <v>370</v>
      </c>
      <c r="G481" s="61" t="s">
        <v>744</v>
      </c>
      <c r="H481" s="61" t="s">
        <v>12</v>
      </c>
      <c r="I481" s="61">
        <v>84</v>
      </c>
      <c r="J481" s="61" t="s">
        <v>101</v>
      </c>
      <c r="K481" s="61">
        <v>20</v>
      </c>
      <c r="L481" s="39" t="s">
        <v>893</v>
      </c>
      <c r="N481" s="39" t="s">
        <v>812</v>
      </c>
      <c r="R481" s="74" t="s">
        <v>1639</v>
      </c>
      <c r="T481" s="61" t="s">
        <v>69</v>
      </c>
      <c r="V481" s="61" t="s">
        <v>1729</v>
      </c>
    </row>
    <row r="482" spans="3:22" x14ac:dyDescent="0.25">
      <c r="C482" s="61" t="s">
        <v>1366</v>
      </c>
      <c r="E482" s="62">
        <v>776</v>
      </c>
      <c r="G482" s="61" t="s">
        <v>515</v>
      </c>
      <c r="H482" s="61" t="s">
        <v>12</v>
      </c>
      <c r="I482" s="61">
        <v>84</v>
      </c>
      <c r="J482" s="61" t="s">
        <v>101</v>
      </c>
      <c r="K482" s="61">
        <v>20</v>
      </c>
      <c r="L482" s="39" t="s">
        <v>1497</v>
      </c>
      <c r="N482" s="39" t="s">
        <v>1407</v>
      </c>
      <c r="R482" s="74" t="s">
        <v>1639</v>
      </c>
      <c r="T482" s="61" t="s">
        <v>69</v>
      </c>
      <c r="V482" s="61" t="s">
        <v>1729</v>
      </c>
    </row>
    <row r="483" spans="3:22" x14ac:dyDescent="0.25">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25">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25">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25">
      <c r="C486" s="61" t="s">
        <v>1366</v>
      </c>
      <c r="E486" s="62">
        <v>780</v>
      </c>
      <c r="G486" s="61" t="s">
        <v>515</v>
      </c>
      <c r="H486" s="61" t="s">
        <v>0</v>
      </c>
      <c r="I486" s="61">
        <v>85</v>
      </c>
      <c r="J486" s="61" t="s">
        <v>101</v>
      </c>
      <c r="K486" s="61">
        <v>15</v>
      </c>
      <c r="L486" s="39" t="s">
        <v>1507</v>
      </c>
      <c r="N486" s="39" t="s">
        <v>1414</v>
      </c>
      <c r="R486" s="74"/>
      <c r="T486" s="61" t="s">
        <v>69</v>
      </c>
      <c r="V486" s="61" t="s">
        <v>51</v>
      </c>
    </row>
    <row r="487" spans="3:22" x14ac:dyDescent="0.25">
      <c r="C487" s="61" t="s">
        <v>1366</v>
      </c>
      <c r="E487" s="62">
        <v>781</v>
      </c>
      <c r="G487" s="61" t="s">
        <v>515</v>
      </c>
      <c r="H487" s="61" t="s">
        <v>12</v>
      </c>
      <c r="I487" s="61">
        <v>85</v>
      </c>
      <c r="J487" s="61" t="s">
        <v>101</v>
      </c>
      <c r="K487" s="61">
        <v>26</v>
      </c>
      <c r="L487" s="39" t="s">
        <v>1497</v>
      </c>
      <c r="N487" s="39" t="s">
        <v>1407</v>
      </c>
      <c r="R487" s="74" t="s">
        <v>1639</v>
      </c>
      <c r="T487" s="61" t="s">
        <v>69</v>
      </c>
      <c r="V487" s="61" t="s">
        <v>1729</v>
      </c>
    </row>
    <row r="488" spans="3:22" x14ac:dyDescent="0.25">
      <c r="C488" s="61" t="s">
        <v>743</v>
      </c>
      <c r="E488" s="62">
        <v>372</v>
      </c>
      <c r="G488" s="61" t="s">
        <v>744</v>
      </c>
      <c r="H488" s="61" t="s">
        <v>12</v>
      </c>
      <c r="I488" s="61">
        <v>85</v>
      </c>
      <c r="J488" s="61" t="s">
        <v>101</v>
      </c>
      <c r="K488" s="61" t="s">
        <v>771</v>
      </c>
      <c r="L488" s="39" t="s">
        <v>895</v>
      </c>
      <c r="N488" s="39" t="s">
        <v>812</v>
      </c>
      <c r="R488" s="74" t="s">
        <v>1639</v>
      </c>
      <c r="T488" s="61" t="s">
        <v>69</v>
      </c>
      <c r="V488" s="61" t="s">
        <v>1729</v>
      </c>
    </row>
    <row r="489" spans="3:22" ht="63.75" x14ac:dyDescent="0.25">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25">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5.5" x14ac:dyDescent="0.25">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25">
      <c r="C492" s="61" t="s">
        <v>1366</v>
      </c>
      <c r="E492" s="62">
        <v>782</v>
      </c>
      <c r="G492" s="61" t="s">
        <v>515</v>
      </c>
      <c r="H492" s="61" t="s">
        <v>12</v>
      </c>
      <c r="I492" s="61">
        <v>86</v>
      </c>
      <c r="J492" s="61" t="s">
        <v>101</v>
      </c>
      <c r="K492" s="61">
        <v>6</v>
      </c>
      <c r="L492" s="39" t="s">
        <v>1497</v>
      </c>
      <c r="N492" s="39" t="s">
        <v>1407</v>
      </c>
      <c r="R492" s="74" t="s">
        <v>1639</v>
      </c>
      <c r="T492" s="61" t="s">
        <v>69</v>
      </c>
      <c r="V492" s="61" t="s">
        <v>1729</v>
      </c>
    </row>
    <row r="493" spans="3:22" ht="25.5" x14ac:dyDescent="0.25">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25">
      <c r="C494" s="61" t="s">
        <v>1366</v>
      </c>
      <c r="E494" s="62">
        <v>783</v>
      </c>
      <c r="G494" s="61" t="s">
        <v>515</v>
      </c>
      <c r="H494" s="61" t="s">
        <v>12</v>
      </c>
      <c r="I494" s="61">
        <v>86</v>
      </c>
      <c r="J494" s="61" t="s">
        <v>101</v>
      </c>
      <c r="K494" s="61">
        <v>7</v>
      </c>
      <c r="L494" s="39" t="s">
        <v>1497</v>
      </c>
      <c r="N494" s="39" t="s">
        <v>1407</v>
      </c>
      <c r="R494" s="74" t="s">
        <v>1639</v>
      </c>
      <c r="T494" s="61" t="s">
        <v>69</v>
      </c>
      <c r="V494" s="61" t="s">
        <v>1729</v>
      </c>
    </row>
    <row r="495" spans="3:22" x14ac:dyDescent="0.25">
      <c r="C495" s="61" t="s">
        <v>1366</v>
      </c>
      <c r="E495" s="62">
        <v>784</v>
      </c>
      <c r="G495" s="61" t="s">
        <v>515</v>
      </c>
      <c r="H495" s="61" t="s">
        <v>0</v>
      </c>
      <c r="I495" s="61">
        <v>86</v>
      </c>
      <c r="J495" s="61" t="s">
        <v>101</v>
      </c>
      <c r="K495" s="61">
        <v>9</v>
      </c>
      <c r="L495" s="39" t="s">
        <v>1508</v>
      </c>
      <c r="N495" s="39" t="s">
        <v>1415</v>
      </c>
      <c r="R495" s="74"/>
      <c r="T495" s="61" t="s">
        <v>69</v>
      </c>
      <c r="V495" s="61" t="s">
        <v>51</v>
      </c>
    </row>
    <row r="496" spans="3:22" x14ac:dyDescent="0.25">
      <c r="C496" s="61" t="s">
        <v>1366</v>
      </c>
      <c r="E496" s="62">
        <v>785</v>
      </c>
      <c r="G496" s="61" t="s">
        <v>515</v>
      </c>
      <c r="H496" s="61" t="s">
        <v>12</v>
      </c>
      <c r="I496" s="61">
        <v>86</v>
      </c>
      <c r="J496" s="61" t="s">
        <v>101</v>
      </c>
      <c r="K496" s="61">
        <v>18</v>
      </c>
      <c r="L496" s="39" t="s">
        <v>1497</v>
      </c>
      <c r="N496" s="39" t="s">
        <v>1407</v>
      </c>
      <c r="R496" s="74" t="s">
        <v>1639</v>
      </c>
      <c r="T496" s="61" t="s">
        <v>69</v>
      </c>
      <c r="V496" s="61" t="s">
        <v>1729</v>
      </c>
    </row>
    <row r="497" spans="3:22" ht="25.5" x14ac:dyDescent="0.25">
      <c r="C497" s="61" t="s">
        <v>186</v>
      </c>
      <c r="E497" s="61">
        <v>914</v>
      </c>
      <c r="G497" s="61" t="s">
        <v>27</v>
      </c>
      <c r="H497" s="61" t="s">
        <v>0</v>
      </c>
      <c r="I497" s="61">
        <v>86</v>
      </c>
      <c r="J497" s="61" t="s">
        <v>190</v>
      </c>
      <c r="K497" s="61">
        <v>19</v>
      </c>
      <c r="L497" s="39" t="s">
        <v>187</v>
      </c>
      <c r="N497" s="39" t="s">
        <v>1617</v>
      </c>
      <c r="R497" s="74"/>
      <c r="T497" s="61" t="s">
        <v>69</v>
      </c>
      <c r="V497" s="61" t="s">
        <v>51</v>
      </c>
    </row>
    <row r="498" spans="3:22" x14ac:dyDescent="0.25">
      <c r="C498" s="61" t="s">
        <v>1366</v>
      </c>
      <c r="E498" s="62">
        <v>786</v>
      </c>
      <c r="G498" s="61" t="s">
        <v>515</v>
      </c>
      <c r="H498" s="61" t="s">
        <v>12</v>
      </c>
      <c r="I498" s="61">
        <v>86</v>
      </c>
      <c r="J498" s="61" t="s">
        <v>101</v>
      </c>
      <c r="K498" s="61">
        <v>19</v>
      </c>
      <c r="L498" s="39" t="s">
        <v>1497</v>
      </c>
      <c r="N498" s="39" t="s">
        <v>1407</v>
      </c>
      <c r="R498" s="74" t="s">
        <v>1639</v>
      </c>
      <c r="T498" s="61" t="s">
        <v>69</v>
      </c>
      <c r="V498" s="61" t="s">
        <v>1729</v>
      </c>
    </row>
    <row r="499" spans="3:22" x14ac:dyDescent="0.25">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ht="25.5" x14ac:dyDescent="0.25">
      <c r="C500" s="61" t="s">
        <v>1366</v>
      </c>
      <c r="E500" s="62">
        <v>788</v>
      </c>
      <c r="G500" s="61" t="s">
        <v>515</v>
      </c>
      <c r="H500" s="61" t="s">
        <v>12</v>
      </c>
      <c r="I500" s="61">
        <v>86</v>
      </c>
      <c r="J500" s="61" t="s">
        <v>101</v>
      </c>
      <c r="K500" s="61">
        <v>21</v>
      </c>
      <c r="L500" s="39" t="s">
        <v>1506</v>
      </c>
      <c r="N500" s="39" t="s">
        <v>1413</v>
      </c>
      <c r="R500" s="74" t="s">
        <v>1639</v>
      </c>
      <c r="T500" s="61" t="s">
        <v>69</v>
      </c>
      <c r="V500" s="61" t="s">
        <v>1729</v>
      </c>
    </row>
    <row r="501" spans="3:22" x14ac:dyDescent="0.25">
      <c r="C501" s="61" t="s">
        <v>743</v>
      </c>
      <c r="E501" s="62">
        <v>374</v>
      </c>
      <c r="G501" s="61" t="s">
        <v>744</v>
      </c>
      <c r="H501" s="61" t="s">
        <v>12</v>
      </c>
      <c r="I501" s="61">
        <v>86</v>
      </c>
      <c r="J501" s="61" t="s">
        <v>101</v>
      </c>
      <c r="K501" s="61" t="s">
        <v>773</v>
      </c>
      <c r="L501" s="39" t="s">
        <v>893</v>
      </c>
      <c r="N501" s="39" t="s">
        <v>812</v>
      </c>
      <c r="R501" s="74" t="s">
        <v>1639</v>
      </c>
      <c r="T501" s="61" t="s">
        <v>69</v>
      </c>
      <c r="V501" s="61" t="s">
        <v>1729</v>
      </c>
    </row>
    <row r="502" spans="3:22" x14ac:dyDescent="0.25">
      <c r="C502" s="61" t="s">
        <v>743</v>
      </c>
      <c r="E502" s="62">
        <v>373</v>
      </c>
      <c r="G502" s="61" t="s">
        <v>744</v>
      </c>
      <c r="H502" s="61" t="s">
        <v>12</v>
      </c>
      <c r="I502" s="61">
        <v>86</v>
      </c>
      <c r="J502" s="61" t="s">
        <v>101</v>
      </c>
      <c r="K502" s="61" t="s">
        <v>772</v>
      </c>
      <c r="L502" s="39" t="s">
        <v>893</v>
      </c>
      <c r="N502" s="39" t="s">
        <v>812</v>
      </c>
      <c r="R502" s="74" t="s">
        <v>1639</v>
      </c>
      <c r="T502" s="61" t="s">
        <v>69</v>
      </c>
      <c r="V502" s="61" t="s">
        <v>1729</v>
      </c>
    </row>
    <row r="503" spans="3:22" ht="89.25" x14ac:dyDescent="0.25">
      <c r="C503" s="61" t="s">
        <v>1366</v>
      </c>
      <c r="E503" s="62">
        <v>789</v>
      </c>
      <c r="G503" s="61" t="s">
        <v>515</v>
      </c>
      <c r="H503" s="61" t="s">
        <v>12</v>
      </c>
      <c r="I503" s="61">
        <v>87</v>
      </c>
      <c r="J503" s="61" t="s">
        <v>774</v>
      </c>
      <c r="K503" s="61">
        <v>3</v>
      </c>
      <c r="L503" s="39" t="s">
        <v>1509</v>
      </c>
      <c r="N503" s="39" t="s">
        <v>1416</v>
      </c>
      <c r="R503" s="74" t="s">
        <v>1639</v>
      </c>
      <c r="T503" s="61" t="s">
        <v>69</v>
      </c>
      <c r="V503" s="61" t="s">
        <v>1729</v>
      </c>
    </row>
    <row r="504" spans="3:22" x14ac:dyDescent="0.25">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25">
      <c r="C505" s="61" t="s">
        <v>743</v>
      </c>
      <c r="E505" s="62">
        <v>376</v>
      </c>
      <c r="G505" s="61" t="s">
        <v>744</v>
      </c>
      <c r="H505" s="61" t="s">
        <v>0</v>
      </c>
      <c r="I505" s="61">
        <v>87</v>
      </c>
      <c r="J505" s="61" t="s">
        <v>774</v>
      </c>
      <c r="K505" s="61">
        <v>16</v>
      </c>
      <c r="L505" s="39" t="s">
        <v>896</v>
      </c>
      <c r="N505" s="39" t="s">
        <v>812</v>
      </c>
      <c r="R505" s="74"/>
      <c r="T505" s="61" t="s">
        <v>69</v>
      </c>
      <c r="V505" s="61" t="s">
        <v>51</v>
      </c>
    </row>
    <row r="506" spans="3:22" x14ac:dyDescent="0.25">
      <c r="C506" s="61" t="s">
        <v>1366</v>
      </c>
      <c r="E506" s="62">
        <v>790</v>
      </c>
      <c r="G506" s="61" t="s">
        <v>515</v>
      </c>
      <c r="H506" s="61" t="s">
        <v>12</v>
      </c>
      <c r="I506" s="61">
        <v>87</v>
      </c>
      <c r="J506" s="61" t="s">
        <v>774</v>
      </c>
      <c r="K506" s="61">
        <v>16</v>
      </c>
      <c r="L506" s="39" t="s">
        <v>1510</v>
      </c>
      <c r="N506" s="39" t="s">
        <v>1417</v>
      </c>
      <c r="R506" s="74" t="s">
        <v>1639</v>
      </c>
      <c r="T506" s="61" t="s">
        <v>69</v>
      </c>
      <c r="V506" s="61" t="s">
        <v>1651</v>
      </c>
    </row>
    <row r="507" spans="3:22" x14ac:dyDescent="0.25">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25">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25">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25">
      <c r="C510" s="61" t="s">
        <v>1366</v>
      </c>
      <c r="E510" s="62">
        <v>794</v>
      </c>
      <c r="G510" s="61" t="s">
        <v>515</v>
      </c>
      <c r="H510" s="61" t="s">
        <v>0</v>
      </c>
      <c r="I510" s="61">
        <v>88</v>
      </c>
      <c r="J510" s="61" t="s">
        <v>774</v>
      </c>
      <c r="K510" s="61">
        <v>14</v>
      </c>
      <c r="L510" s="39" t="s">
        <v>1507</v>
      </c>
      <c r="N510" s="39" t="s">
        <v>1414</v>
      </c>
      <c r="R510" s="74"/>
      <c r="T510" s="61" t="s">
        <v>69</v>
      </c>
      <c r="V510" s="61" t="s">
        <v>51</v>
      </c>
    </row>
    <row r="511" spans="3:22" ht="89.25" x14ac:dyDescent="0.25">
      <c r="C511" s="61" t="s">
        <v>1366</v>
      </c>
      <c r="E511" s="62">
        <v>795</v>
      </c>
      <c r="G511" s="61" t="s">
        <v>515</v>
      </c>
      <c r="H511" s="61" t="s">
        <v>0</v>
      </c>
      <c r="I511" s="61">
        <v>88</v>
      </c>
      <c r="J511" s="61" t="s">
        <v>774</v>
      </c>
      <c r="K511" s="61">
        <v>25</v>
      </c>
      <c r="L511" s="39" t="s">
        <v>1511</v>
      </c>
      <c r="N511" s="39" t="s">
        <v>1418</v>
      </c>
      <c r="R511" s="74"/>
      <c r="T511" s="61" t="s">
        <v>69</v>
      </c>
      <c r="V511" s="61" t="s">
        <v>51</v>
      </c>
    </row>
    <row r="512" spans="3:22" ht="102" x14ac:dyDescent="0.25">
      <c r="C512" s="61" t="s">
        <v>1366</v>
      </c>
      <c r="E512" s="62">
        <v>796</v>
      </c>
      <c r="G512" s="61" t="s">
        <v>515</v>
      </c>
      <c r="H512" s="61" t="s">
        <v>12</v>
      </c>
      <c r="I512" s="61">
        <v>88</v>
      </c>
      <c r="J512" s="61" t="s">
        <v>774</v>
      </c>
      <c r="K512" s="61">
        <v>25</v>
      </c>
      <c r="L512" s="39" t="s">
        <v>1512</v>
      </c>
      <c r="N512" s="39" t="s">
        <v>1419</v>
      </c>
      <c r="R512" s="74" t="s">
        <v>1639</v>
      </c>
      <c r="T512" s="61" t="s">
        <v>69</v>
      </c>
      <c r="V512" s="61" t="s">
        <v>1651</v>
      </c>
    </row>
    <row r="513" spans="3:22" x14ac:dyDescent="0.25">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25">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25">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25">
      <c r="C516" s="61" t="s">
        <v>743</v>
      </c>
      <c r="E516" s="62">
        <v>378</v>
      </c>
      <c r="G516" s="61" t="s">
        <v>744</v>
      </c>
      <c r="H516" s="61" t="s">
        <v>0</v>
      </c>
      <c r="I516" s="61">
        <v>89</v>
      </c>
      <c r="J516" s="61" t="s">
        <v>272</v>
      </c>
      <c r="K516" s="61">
        <v>1</v>
      </c>
      <c r="L516" s="39" t="s">
        <v>883</v>
      </c>
      <c r="N516" s="39" t="s">
        <v>812</v>
      </c>
      <c r="R516" s="74"/>
      <c r="T516" s="61" t="s">
        <v>69</v>
      </c>
      <c r="V516" s="61" t="s">
        <v>51</v>
      </c>
    </row>
    <row r="517" spans="3:22" ht="25.5" x14ac:dyDescent="0.25">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x14ac:dyDescent="0.25">
      <c r="C518" s="61" t="s">
        <v>1366</v>
      </c>
      <c r="E518" s="62">
        <v>799</v>
      </c>
      <c r="G518" s="61" t="s">
        <v>515</v>
      </c>
      <c r="H518" s="61" t="s">
        <v>12</v>
      </c>
      <c r="I518" s="61">
        <v>89</v>
      </c>
      <c r="J518" s="61" t="s">
        <v>272</v>
      </c>
      <c r="K518" s="61">
        <v>13</v>
      </c>
      <c r="L518" s="39" t="s">
        <v>1497</v>
      </c>
      <c r="N518" s="39" t="s">
        <v>1407</v>
      </c>
      <c r="R518" s="74" t="s">
        <v>1639</v>
      </c>
      <c r="T518" s="61" t="s">
        <v>69</v>
      </c>
      <c r="V518" s="61" t="s">
        <v>56</v>
      </c>
    </row>
    <row r="519" spans="3:22" ht="51" x14ac:dyDescent="0.25">
      <c r="C519" s="61" t="s">
        <v>48</v>
      </c>
      <c r="E519" s="61">
        <v>917</v>
      </c>
      <c r="G519" s="61" t="s">
        <v>27</v>
      </c>
      <c r="H519" s="61" t="s">
        <v>0</v>
      </c>
      <c r="I519" s="61">
        <v>89</v>
      </c>
      <c r="J519" s="61" t="s">
        <v>272</v>
      </c>
      <c r="K519" s="61">
        <v>13</v>
      </c>
      <c r="L519" s="39" t="s">
        <v>255</v>
      </c>
      <c r="N519" s="39" t="s">
        <v>256</v>
      </c>
      <c r="R519" s="74"/>
      <c r="T519" s="61" t="s">
        <v>69</v>
      </c>
      <c r="V519" s="61" t="s">
        <v>51</v>
      </c>
    </row>
    <row r="520" spans="3:22" ht="38.25" x14ac:dyDescent="0.25">
      <c r="C520" s="61" t="s">
        <v>743</v>
      </c>
      <c r="E520" s="62">
        <v>379</v>
      </c>
      <c r="G520" s="61" t="s">
        <v>744</v>
      </c>
      <c r="H520" s="61" t="s">
        <v>12</v>
      </c>
      <c r="I520" s="61">
        <v>89</v>
      </c>
      <c r="J520" s="61" t="s">
        <v>272</v>
      </c>
      <c r="K520" s="61">
        <v>19</v>
      </c>
      <c r="L520" s="39" t="s">
        <v>897</v>
      </c>
      <c r="N520" s="39" t="s">
        <v>812</v>
      </c>
      <c r="R520" s="74" t="s">
        <v>1639</v>
      </c>
      <c r="T520" s="61" t="s">
        <v>69</v>
      </c>
      <c r="V520" s="61" t="s">
        <v>1729</v>
      </c>
    </row>
    <row r="521" spans="3:22" x14ac:dyDescent="0.25">
      <c r="C521" s="61" t="s">
        <v>743</v>
      </c>
      <c r="E521" s="62">
        <v>380</v>
      </c>
      <c r="G521" s="61" t="s">
        <v>744</v>
      </c>
      <c r="H521" s="61" t="s">
        <v>0</v>
      </c>
      <c r="I521" s="61">
        <v>90</v>
      </c>
      <c r="J521" s="61" t="s">
        <v>776</v>
      </c>
      <c r="K521" s="61">
        <v>4</v>
      </c>
      <c r="L521" s="39" t="s">
        <v>883</v>
      </c>
      <c r="N521" s="39" t="s">
        <v>812</v>
      </c>
      <c r="R521" s="74"/>
      <c r="T521" s="61" t="s">
        <v>69</v>
      </c>
      <c r="V521" s="61" t="s">
        <v>51</v>
      </c>
    </row>
    <row r="522" spans="3:22" x14ac:dyDescent="0.25">
      <c r="C522" s="61" t="s">
        <v>1366</v>
      </c>
      <c r="E522" s="62">
        <v>800</v>
      </c>
      <c r="G522" s="61" t="s">
        <v>515</v>
      </c>
      <c r="H522" s="61" t="s">
        <v>12</v>
      </c>
      <c r="I522" s="61">
        <v>90</v>
      </c>
      <c r="J522" s="61" t="s">
        <v>776</v>
      </c>
      <c r="K522" s="61">
        <v>10</v>
      </c>
      <c r="L522" s="39" t="s">
        <v>1497</v>
      </c>
      <c r="N522" s="39" t="s">
        <v>1407</v>
      </c>
      <c r="R522" s="74" t="s">
        <v>1639</v>
      </c>
      <c r="T522" s="61" t="s">
        <v>69</v>
      </c>
      <c r="V522" s="61" t="s">
        <v>56</v>
      </c>
    </row>
    <row r="523" spans="3:22" ht="51" x14ac:dyDescent="0.25">
      <c r="C523" s="61" t="s">
        <v>48</v>
      </c>
      <c r="E523" s="61">
        <v>922</v>
      </c>
      <c r="G523" s="61" t="s">
        <v>27</v>
      </c>
      <c r="H523" s="61" t="s">
        <v>0</v>
      </c>
      <c r="I523" s="61">
        <v>90</v>
      </c>
      <c r="J523" s="61" t="s">
        <v>776</v>
      </c>
      <c r="K523" s="61">
        <v>10</v>
      </c>
      <c r="L523" s="39" t="s">
        <v>252</v>
      </c>
      <c r="N523" s="39" t="s">
        <v>253</v>
      </c>
      <c r="R523" s="74"/>
      <c r="T523" s="61" t="s">
        <v>69</v>
      </c>
      <c r="V523" s="61" t="s">
        <v>51</v>
      </c>
    </row>
    <row r="524" spans="3:22" ht="25.5" x14ac:dyDescent="0.25">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8.25" x14ac:dyDescent="0.25">
      <c r="C525" s="61" t="s">
        <v>1366</v>
      </c>
      <c r="E525" s="62">
        <v>801</v>
      </c>
      <c r="G525" s="61" t="s">
        <v>515</v>
      </c>
      <c r="H525" s="61" t="s">
        <v>12</v>
      </c>
      <c r="I525" s="61">
        <v>90</v>
      </c>
      <c r="J525" s="61" t="s">
        <v>776</v>
      </c>
      <c r="K525" s="61">
        <v>16</v>
      </c>
      <c r="L525" s="39" t="s">
        <v>1514</v>
      </c>
      <c r="N525" s="39" t="s">
        <v>1422</v>
      </c>
      <c r="R525" s="74" t="s">
        <v>1639</v>
      </c>
      <c r="T525" s="61" t="s">
        <v>69</v>
      </c>
      <c r="V525" s="61" t="s">
        <v>1731</v>
      </c>
    </row>
    <row r="526" spans="3:22" x14ac:dyDescent="0.25">
      <c r="C526" s="61" t="s">
        <v>1366</v>
      </c>
      <c r="E526" s="62">
        <v>802</v>
      </c>
      <c r="G526" s="61" t="s">
        <v>515</v>
      </c>
      <c r="H526" s="61" t="s">
        <v>0</v>
      </c>
      <c r="I526" s="61">
        <v>90</v>
      </c>
      <c r="J526" s="61" t="s">
        <v>388</v>
      </c>
      <c r="K526" s="61">
        <v>22</v>
      </c>
      <c r="L526" s="39" t="s">
        <v>1462</v>
      </c>
      <c r="N526" s="39" t="s">
        <v>1423</v>
      </c>
      <c r="R526" s="74"/>
      <c r="T526" s="61" t="s">
        <v>69</v>
      </c>
      <c r="V526" s="61" t="s">
        <v>51</v>
      </c>
    </row>
    <row r="527" spans="3:22" ht="51" x14ac:dyDescent="0.25">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1731</v>
      </c>
    </row>
    <row r="528" spans="3:22" x14ac:dyDescent="0.25">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25">
      <c r="C529" s="61" t="s">
        <v>1366</v>
      </c>
      <c r="E529" s="62">
        <v>804</v>
      </c>
      <c r="G529" s="61" t="s">
        <v>515</v>
      </c>
      <c r="H529" s="61" t="s">
        <v>0</v>
      </c>
      <c r="I529" s="61">
        <v>91</v>
      </c>
      <c r="J529" s="61" t="s">
        <v>388</v>
      </c>
      <c r="K529" s="61">
        <v>5</v>
      </c>
      <c r="L529" s="39" t="s">
        <v>1462</v>
      </c>
      <c r="N529" s="39" t="s">
        <v>1424</v>
      </c>
      <c r="R529" s="74"/>
      <c r="T529" s="61" t="s">
        <v>69</v>
      </c>
      <c r="V529" s="61" t="s">
        <v>51</v>
      </c>
    </row>
    <row r="530" spans="3:22" ht="25.5" x14ac:dyDescent="0.25">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25">
      <c r="C531" s="61" t="s">
        <v>1366</v>
      </c>
      <c r="E531" s="62">
        <v>806</v>
      </c>
      <c r="G531" s="61" t="s">
        <v>515</v>
      </c>
      <c r="H531" s="61" t="s">
        <v>0</v>
      </c>
      <c r="I531" s="61">
        <v>91</v>
      </c>
      <c r="J531" s="61" t="s">
        <v>388</v>
      </c>
      <c r="K531" s="61">
        <v>9</v>
      </c>
      <c r="L531" s="39" t="s">
        <v>1516</v>
      </c>
      <c r="R531" s="74"/>
      <c r="T531" s="61" t="s">
        <v>69</v>
      </c>
      <c r="V531" s="61" t="s">
        <v>51</v>
      </c>
    </row>
    <row r="532" spans="3:22" ht="25.5" x14ac:dyDescent="0.25">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25">
      <c r="C533" s="61" t="s">
        <v>1366</v>
      </c>
      <c r="E533" s="62">
        <v>808</v>
      </c>
      <c r="G533" s="61" t="s">
        <v>515</v>
      </c>
      <c r="H533" s="61" t="s">
        <v>0</v>
      </c>
      <c r="I533" s="61">
        <v>91</v>
      </c>
      <c r="J533" s="61" t="s">
        <v>388</v>
      </c>
      <c r="K533" s="61">
        <v>13</v>
      </c>
      <c r="L533" s="39" t="s">
        <v>1516</v>
      </c>
      <c r="R533" s="74"/>
      <c r="T533" s="61" t="s">
        <v>69</v>
      </c>
      <c r="V533" s="61" t="s">
        <v>51</v>
      </c>
    </row>
    <row r="534" spans="3:22" x14ac:dyDescent="0.25">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25">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25">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25">
      <c r="C537" s="61" t="s">
        <v>1366</v>
      </c>
      <c r="E537" s="62">
        <v>811</v>
      </c>
      <c r="G537" s="61" t="s">
        <v>515</v>
      </c>
      <c r="H537" s="61" t="s">
        <v>12</v>
      </c>
      <c r="I537" s="61">
        <v>91</v>
      </c>
      <c r="J537" s="61" t="s">
        <v>388</v>
      </c>
      <c r="K537" s="61">
        <v>19</v>
      </c>
      <c r="L537" s="39" t="s">
        <v>1497</v>
      </c>
      <c r="N537" s="39" t="s">
        <v>1407</v>
      </c>
      <c r="R537" s="74" t="s">
        <v>1639</v>
      </c>
      <c r="T537" s="61" t="s">
        <v>69</v>
      </c>
      <c r="V537" s="61" t="s">
        <v>1731</v>
      </c>
    </row>
    <row r="538" spans="3:22" ht="25.5" x14ac:dyDescent="0.25">
      <c r="C538" s="61" t="s">
        <v>1583</v>
      </c>
      <c r="E538" s="62">
        <v>908</v>
      </c>
      <c r="G538" s="61" t="s">
        <v>1584</v>
      </c>
      <c r="H538" s="61" t="s">
        <v>0</v>
      </c>
      <c r="I538" s="61">
        <v>91</v>
      </c>
      <c r="J538" s="61" t="s">
        <v>388</v>
      </c>
      <c r="K538" s="61">
        <v>19</v>
      </c>
      <c r="L538" s="39" t="s">
        <v>1611</v>
      </c>
      <c r="N538" s="39" t="s">
        <v>1594</v>
      </c>
      <c r="R538" s="74"/>
      <c r="T538" s="61" t="s">
        <v>69</v>
      </c>
      <c r="V538" s="61" t="s">
        <v>51</v>
      </c>
    </row>
    <row r="539" spans="3:22" ht="76.5" x14ac:dyDescent="0.25">
      <c r="C539" s="61" t="s">
        <v>1168</v>
      </c>
      <c r="E539" s="62">
        <v>649</v>
      </c>
      <c r="G539" s="61" t="s">
        <v>744</v>
      </c>
      <c r="H539" s="61" t="s">
        <v>12</v>
      </c>
      <c r="I539" s="61">
        <v>91</v>
      </c>
      <c r="J539" s="61" t="s">
        <v>388</v>
      </c>
      <c r="K539" s="61">
        <v>20</v>
      </c>
      <c r="L539" s="39" t="s">
        <v>1333</v>
      </c>
      <c r="N539" s="39" t="s">
        <v>13</v>
      </c>
      <c r="R539" s="74" t="s">
        <v>1639</v>
      </c>
      <c r="T539" s="61" t="s">
        <v>69</v>
      </c>
      <c r="V539" s="61" t="s">
        <v>1731</v>
      </c>
    </row>
    <row r="540" spans="3:22" x14ac:dyDescent="0.25">
      <c r="C540" s="61" t="s">
        <v>1168</v>
      </c>
      <c r="E540" s="62">
        <v>650</v>
      </c>
      <c r="G540" s="61" t="s">
        <v>744</v>
      </c>
      <c r="H540" s="61" t="s">
        <v>12</v>
      </c>
      <c r="I540" s="61">
        <v>91</v>
      </c>
      <c r="J540" s="61" t="s">
        <v>388</v>
      </c>
      <c r="K540" s="61">
        <v>20</v>
      </c>
      <c r="L540" s="39" t="s">
        <v>1334</v>
      </c>
      <c r="N540" s="39" t="s">
        <v>1239</v>
      </c>
      <c r="R540" s="74" t="s">
        <v>1639</v>
      </c>
      <c r="T540" s="61" t="s">
        <v>69</v>
      </c>
      <c r="V540" s="61" t="s">
        <v>1731</v>
      </c>
    </row>
    <row r="541" spans="3:22" ht="114.75" x14ac:dyDescent="0.25">
      <c r="C541" s="61" t="s">
        <v>1366</v>
      </c>
      <c r="E541" s="62">
        <v>812</v>
      </c>
      <c r="G541" s="61" t="s">
        <v>515</v>
      </c>
      <c r="H541" s="61" t="s">
        <v>0</v>
      </c>
      <c r="I541" s="61">
        <v>91</v>
      </c>
      <c r="J541" s="61" t="s">
        <v>388</v>
      </c>
      <c r="K541" s="61">
        <v>20</v>
      </c>
      <c r="L541" s="39" t="s">
        <v>1517</v>
      </c>
      <c r="N541" s="39" t="s">
        <v>1426</v>
      </c>
      <c r="R541" s="74"/>
      <c r="T541" s="61" t="s">
        <v>69</v>
      </c>
      <c r="V541" s="61" t="s">
        <v>51</v>
      </c>
    </row>
    <row r="542" spans="3:22" x14ac:dyDescent="0.25">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63.75" x14ac:dyDescent="0.25">
      <c r="C543" s="61" t="s">
        <v>1076</v>
      </c>
      <c r="E543" s="62">
        <v>545</v>
      </c>
      <c r="G543" s="61" t="s">
        <v>1077</v>
      </c>
      <c r="H543" s="61" t="s">
        <v>12</v>
      </c>
      <c r="I543" s="61">
        <v>91</v>
      </c>
      <c r="J543" s="61" t="s">
        <v>388</v>
      </c>
      <c r="K543" s="61" t="s">
        <v>1083</v>
      </c>
      <c r="L543" s="39" t="s">
        <v>1119</v>
      </c>
      <c r="N543" s="39" t="s">
        <v>1102</v>
      </c>
      <c r="R543" s="74" t="s">
        <v>1639</v>
      </c>
      <c r="T543" s="61" t="s">
        <v>69</v>
      </c>
      <c r="V543" s="61" t="s">
        <v>1731</v>
      </c>
    </row>
    <row r="544" spans="3:22" ht="51" x14ac:dyDescent="0.25">
      <c r="C544" s="61" t="s">
        <v>1076</v>
      </c>
      <c r="E544" s="62">
        <v>546</v>
      </c>
      <c r="G544" s="61" t="s">
        <v>1077</v>
      </c>
      <c r="H544" s="61" t="s">
        <v>12</v>
      </c>
      <c r="I544" s="61">
        <v>91</v>
      </c>
      <c r="J544" s="61" t="s">
        <v>388</v>
      </c>
      <c r="K544" s="61" t="s">
        <v>1084</v>
      </c>
      <c r="L544" s="39" t="s">
        <v>1120</v>
      </c>
      <c r="N544" s="39" t="s">
        <v>1103</v>
      </c>
      <c r="R544" s="74" t="s">
        <v>1639</v>
      </c>
      <c r="T544" s="61" t="s">
        <v>69</v>
      </c>
      <c r="V544" s="61" t="s">
        <v>1731</v>
      </c>
    </row>
    <row r="545" spans="3:22" ht="38.25" x14ac:dyDescent="0.25">
      <c r="C545" s="61" t="s">
        <v>1076</v>
      </c>
      <c r="E545" s="62">
        <v>547</v>
      </c>
      <c r="G545" s="61" t="s">
        <v>1077</v>
      </c>
      <c r="H545" s="61" t="s">
        <v>0</v>
      </c>
      <c r="I545" s="61">
        <v>92</v>
      </c>
      <c r="J545" s="61" t="s">
        <v>1085</v>
      </c>
      <c r="K545" s="61">
        <v>5</v>
      </c>
      <c r="L545" s="39" t="s">
        <v>1121</v>
      </c>
      <c r="N545" s="39" t="s">
        <v>1104</v>
      </c>
      <c r="R545" s="74"/>
      <c r="T545" s="61" t="s">
        <v>69</v>
      </c>
      <c r="V545" s="61" t="s">
        <v>51</v>
      </c>
    </row>
    <row r="546" spans="3:22" ht="51" x14ac:dyDescent="0.25">
      <c r="C546" s="61" t="s">
        <v>1076</v>
      </c>
      <c r="E546" s="62">
        <v>548</v>
      </c>
      <c r="G546" s="61" t="s">
        <v>1077</v>
      </c>
      <c r="H546" s="61" t="s">
        <v>0</v>
      </c>
      <c r="I546" s="61">
        <v>92</v>
      </c>
      <c r="J546" s="61" t="s">
        <v>1085</v>
      </c>
      <c r="K546" s="61">
        <v>6</v>
      </c>
      <c r="L546" s="39" t="s">
        <v>1122</v>
      </c>
      <c r="N546" s="39" t="s">
        <v>1105</v>
      </c>
      <c r="R546" s="74"/>
      <c r="T546" s="61" t="s">
        <v>69</v>
      </c>
      <c r="V546" s="61" t="s">
        <v>51</v>
      </c>
    </row>
    <row r="547" spans="3:22" ht="89.25" x14ac:dyDescent="0.25">
      <c r="C547" s="61" t="s">
        <v>1168</v>
      </c>
      <c r="E547" s="62">
        <v>651</v>
      </c>
      <c r="G547" s="61" t="s">
        <v>744</v>
      </c>
      <c r="H547" s="61" t="s">
        <v>12</v>
      </c>
      <c r="I547" s="61">
        <v>92</v>
      </c>
      <c r="J547" s="61" t="s">
        <v>1085</v>
      </c>
      <c r="K547" s="61">
        <v>9</v>
      </c>
      <c r="L547" s="39" t="s">
        <v>1335</v>
      </c>
      <c r="N547" s="39" t="s">
        <v>1240</v>
      </c>
      <c r="Q547" s="39" t="s">
        <v>1720</v>
      </c>
      <c r="R547" s="74" t="s">
        <v>1639</v>
      </c>
      <c r="T547" s="61" t="s">
        <v>69</v>
      </c>
      <c r="V547" s="61" t="s">
        <v>75</v>
      </c>
    </row>
    <row r="548" spans="3:22" ht="38.25" x14ac:dyDescent="0.25">
      <c r="C548" s="61" t="s">
        <v>743</v>
      </c>
      <c r="E548" s="62">
        <v>383</v>
      </c>
      <c r="G548" s="61" t="s">
        <v>744</v>
      </c>
      <c r="H548" s="61" t="s">
        <v>0</v>
      </c>
      <c r="I548" s="61">
        <v>92</v>
      </c>
      <c r="J548" s="61" t="s">
        <v>778</v>
      </c>
      <c r="K548" s="61">
        <v>19</v>
      </c>
      <c r="L548" s="39" t="s">
        <v>899</v>
      </c>
      <c r="N548" s="39" t="s">
        <v>828</v>
      </c>
      <c r="R548" s="74"/>
      <c r="T548" s="61" t="s">
        <v>69</v>
      </c>
      <c r="V548" s="61" t="s">
        <v>51</v>
      </c>
    </row>
    <row r="549" spans="3:22" ht="114.75" x14ac:dyDescent="0.25">
      <c r="C549" s="61" t="s">
        <v>1366</v>
      </c>
      <c r="E549" s="62">
        <v>813</v>
      </c>
      <c r="G549" s="61" t="s">
        <v>515</v>
      </c>
      <c r="H549" s="61" t="s">
        <v>0</v>
      </c>
      <c r="I549" s="61">
        <v>92</v>
      </c>
      <c r="J549" s="61" t="s">
        <v>778</v>
      </c>
      <c r="K549" s="61">
        <v>19</v>
      </c>
      <c r="L549" s="39" t="s">
        <v>1518</v>
      </c>
      <c r="N549" s="39" t="s">
        <v>1427</v>
      </c>
      <c r="R549" s="74"/>
      <c r="T549" s="61" t="s">
        <v>69</v>
      </c>
      <c r="V549" s="61" t="s">
        <v>51</v>
      </c>
    </row>
    <row r="550" spans="3:22" x14ac:dyDescent="0.25">
      <c r="C550" s="61" t="s">
        <v>39</v>
      </c>
      <c r="D550" s="62"/>
      <c r="E550" s="62">
        <v>87</v>
      </c>
      <c r="F550" s="62"/>
      <c r="G550" s="61" t="s">
        <v>40</v>
      </c>
      <c r="H550" s="61" t="s">
        <v>12</v>
      </c>
      <c r="I550" s="70">
        <v>92</v>
      </c>
      <c r="J550" s="70" t="s">
        <v>273</v>
      </c>
      <c r="K550" s="70">
        <v>19</v>
      </c>
      <c r="L550" s="47" t="s">
        <v>311</v>
      </c>
      <c r="M550" s="46"/>
      <c r="N550" s="47" t="s">
        <v>312</v>
      </c>
      <c r="P550" s="67"/>
      <c r="R550" s="74" t="s">
        <v>1639</v>
      </c>
      <c r="T550" s="61" t="s">
        <v>69</v>
      </c>
      <c r="V550" s="61" t="s">
        <v>1731</v>
      </c>
    </row>
    <row r="551" spans="3:22" ht="38.25" x14ac:dyDescent="0.25">
      <c r="C551" s="61" t="s">
        <v>1076</v>
      </c>
      <c r="E551" s="62">
        <v>549</v>
      </c>
      <c r="G551" s="61" t="s">
        <v>1077</v>
      </c>
      <c r="H551" s="61" t="s">
        <v>0</v>
      </c>
      <c r="I551" s="61">
        <v>92</v>
      </c>
      <c r="J551" s="61" t="s">
        <v>778</v>
      </c>
      <c r="K551" s="61">
        <v>21</v>
      </c>
      <c r="L551" s="39" t="s">
        <v>1123</v>
      </c>
      <c r="N551" s="39" t="s">
        <v>1104</v>
      </c>
      <c r="R551" s="74"/>
      <c r="T551" s="61" t="s">
        <v>69</v>
      </c>
      <c r="V551" s="61" t="s">
        <v>51</v>
      </c>
    </row>
    <row r="552" spans="3:22" ht="76.5" x14ac:dyDescent="0.25">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6.5" x14ac:dyDescent="0.25">
      <c r="C553" s="61" t="s">
        <v>1168</v>
      </c>
      <c r="E553" s="62">
        <v>653</v>
      </c>
      <c r="G553" s="61" t="s">
        <v>744</v>
      </c>
      <c r="H553" s="61" t="s">
        <v>12</v>
      </c>
      <c r="I553" s="61">
        <v>92</v>
      </c>
      <c r="J553" s="61" t="s">
        <v>778</v>
      </c>
      <c r="K553" s="61">
        <v>21</v>
      </c>
      <c r="L553" s="39" t="s">
        <v>1337</v>
      </c>
      <c r="N553" s="39" t="s">
        <v>1242</v>
      </c>
      <c r="Q553" s="39" t="s">
        <v>1720</v>
      </c>
      <c r="R553" s="74" t="s">
        <v>1639</v>
      </c>
      <c r="T553" s="61" t="s">
        <v>69</v>
      </c>
      <c r="V553" s="61" t="s">
        <v>75</v>
      </c>
    </row>
    <row r="554" spans="3:22" ht="51" x14ac:dyDescent="0.25">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8.25" x14ac:dyDescent="0.25">
      <c r="C555" s="61" t="s">
        <v>743</v>
      </c>
      <c r="E555" s="62">
        <v>384</v>
      </c>
      <c r="G555" s="61" t="s">
        <v>744</v>
      </c>
      <c r="H555" s="61" t="s">
        <v>0</v>
      </c>
      <c r="I555" s="61">
        <v>93</v>
      </c>
      <c r="J555" s="61" t="s">
        <v>273</v>
      </c>
      <c r="K555" s="61">
        <v>2</v>
      </c>
      <c r="L555" s="39" t="s">
        <v>900</v>
      </c>
      <c r="N555" s="39" t="s">
        <v>829</v>
      </c>
      <c r="R555" s="74"/>
      <c r="T555" s="61" t="s">
        <v>69</v>
      </c>
      <c r="V555" s="61" t="s">
        <v>51</v>
      </c>
    </row>
    <row r="556" spans="3:22" ht="25.5" x14ac:dyDescent="0.25">
      <c r="C556" s="61" t="s">
        <v>1076</v>
      </c>
      <c r="E556" s="62">
        <v>551</v>
      </c>
      <c r="G556" s="61" t="s">
        <v>1077</v>
      </c>
      <c r="H556" s="61" t="s">
        <v>0</v>
      </c>
      <c r="I556" s="61">
        <v>93</v>
      </c>
      <c r="J556" s="61" t="s">
        <v>273</v>
      </c>
      <c r="K556" s="61">
        <v>4</v>
      </c>
      <c r="L556" s="39" t="s">
        <v>1124</v>
      </c>
      <c r="N556" s="39" t="s">
        <v>1101</v>
      </c>
      <c r="R556" s="74"/>
      <c r="T556" s="61" t="s">
        <v>69</v>
      </c>
      <c r="V556" s="61" t="s">
        <v>51</v>
      </c>
    </row>
    <row r="557" spans="3:22" ht="38.25" x14ac:dyDescent="0.25">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4.75" x14ac:dyDescent="0.25">
      <c r="C558" s="61" t="s">
        <v>1366</v>
      </c>
      <c r="E558" s="62">
        <v>814</v>
      </c>
      <c r="G558" s="61" t="s">
        <v>515</v>
      </c>
      <c r="H558" s="61" t="s">
        <v>0</v>
      </c>
      <c r="I558" s="61">
        <v>93</v>
      </c>
      <c r="J558" s="61" t="s">
        <v>273</v>
      </c>
      <c r="K558" s="61">
        <v>19</v>
      </c>
      <c r="L558" s="39" t="s">
        <v>1519</v>
      </c>
      <c r="N558" s="39" t="s">
        <v>1428</v>
      </c>
      <c r="R558" s="74"/>
      <c r="T558" s="61" t="s">
        <v>69</v>
      </c>
      <c r="V558" s="61" t="s">
        <v>51</v>
      </c>
    </row>
    <row r="559" spans="3:22" ht="25.5" x14ac:dyDescent="0.25">
      <c r="C559" s="61" t="s">
        <v>10</v>
      </c>
      <c r="E559" s="62">
        <v>38</v>
      </c>
      <c r="G559" s="61" t="s">
        <v>11</v>
      </c>
      <c r="H559" s="61" t="s">
        <v>12</v>
      </c>
      <c r="I559" s="61">
        <v>93</v>
      </c>
      <c r="J559" s="63" t="s">
        <v>113</v>
      </c>
      <c r="K559" s="61">
        <v>19</v>
      </c>
      <c r="L559" s="55" t="s">
        <v>179</v>
      </c>
      <c r="M559" s="55"/>
      <c r="N559" s="55" t="s">
        <v>13</v>
      </c>
      <c r="R559" s="74" t="s">
        <v>1639</v>
      </c>
      <c r="T559" s="61" t="s">
        <v>69</v>
      </c>
      <c r="V559" s="61" t="s">
        <v>1731</v>
      </c>
    </row>
    <row r="560" spans="3:22" ht="51" x14ac:dyDescent="0.25">
      <c r="C560" s="61" t="s">
        <v>743</v>
      </c>
      <c r="E560" s="62">
        <v>385</v>
      </c>
      <c r="G560" s="61" t="s">
        <v>744</v>
      </c>
      <c r="H560" s="61" t="s">
        <v>0</v>
      </c>
      <c r="I560" s="61">
        <v>94</v>
      </c>
      <c r="J560" s="61" t="s">
        <v>779</v>
      </c>
      <c r="K560" s="61">
        <v>6</v>
      </c>
      <c r="L560" s="39" t="s">
        <v>901</v>
      </c>
      <c r="N560" s="39" t="s">
        <v>830</v>
      </c>
      <c r="R560" s="74"/>
      <c r="T560" s="61" t="s">
        <v>69</v>
      </c>
      <c r="V560" s="61" t="s">
        <v>51</v>
      </c>
    </row>
    <row r="561" spans="3:22" ht="114.75" x14ac:dyDescent="0.25">
      <c r="C561" s="61" t="s">
        <v>1366</v>
      </c>
      <c r="E561" s="62">
        <v>815</v>
      </c>
      <c r="G561" s="61" t="s">
        <v>515</v>
      </c>
      <c r="H561" s="61" t="s">
        <v>0</v>
      </c>
      <c r="I561" s="61">
        <v>94</v>
      </c>
      <c r="J561" s="61" t="s">
        <v>779</v>
      </c>
      <c r="K561" s="61">
        <v>8</v>
      </c>
      <c r="L561" s="39" t="s">
        <v>1520</v>
      </c>
      <c r="N561" s="39" t="s">
        <v>1429</v>
      </c>
      <c r="R561" s="74"/>
      <c r="T561" s="61" t="s">
        <v>69</v>
      </c>
      <c r="V561" s="61" t="s">
        <v>51</v>
      </c>
    </row>
    <row r="562" spans="3:22" ht="25.5" x14ac:dyDescent="0.25">
      <c r="C562" s="61" t="s">
        <v>1366</v>
      </c>
      <c r="E562" s="62">
        <v>816</v>
      </c>
      <c r="G562" s="61" t="s">
        <v>515</v>
      </c>
      <c r="H562" s="61" t="s">
        <v>12</v>
      </c>
      <c r="I562" s="61">
        <v>94</v>
      </c>
      <c r="J562" s="61" t="s">
        <v>779</v>
      </c>
      <c r="K562" s="61">
        <v>10</v>
      </c>
      <c r="L562" s="39" t="s">
        <v>1521</v>
      </c>
      <c r="R562" s="74" t="s">
        <v>1639</v>
      </c>
      <c r="T562" s="61" t="s">
        <v>69</v>
      </c>
      <c r="V562" s="61" t="s">
        <v>1649</v>
      </c>
    </row>
    <row r="563" spans="3:22" ht="63.75" x14ac:dyDescent="0.25">
      <c r="C563" s="61" t="s">
        <v>1366</v>
      </c>
      <c r="E563" s="62">
        <v>817</v>
      </c>
      <c r="G563" s="61" t="s">
        <v>515</v>
      </c>
      <c r="H563" s="61" t="s">
        <v>12</v>
      </c>
      <c r="I563" s="61">
        <v>95</v>
      </c>
      <c r="J563" s="61" t="s">
        <v>779</v>
      </c>
      <c r="K563" s="61">
        <v>7</v>
      </c>
      <c r="L563" s="39" t="s">
        <v>1522</v>
      </c>
      <c r="R563" s="74" t="s">
        <v>1639</v>
      </c>
      <c r="T563" s="61" t="s">
        <v>69</v>
      </c>
      <c r="V563" s="61" t="s">
        <v>1649</v>
      </c>
    </row>
    <row r="564" spans="3:22" ht="38.25" x14ac:dyDescent="0.25">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5.5" x14ac:dyDescent="0.25">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25">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25">
      <c r="C567" s="61" t="s">
        <v>1366</v>
      </c>
      <c r="E567" s="62">
        <v>819</v>
      </c>
      <c r="G567" s="61" t="s">
        <v>515</v>
      </c>
      <c r="H567" s="61" t="s">
        <v>0</v>
      </c>
      <c r="I567" s="61">
        <v>95</v>
      </c>
      <c r="J567" s="61" t="s">
        <v>779</v>
      </c>
      <c r="K567" s="61">
        <v>24</v>
      </c>
      <c r="L567" s="39" t="s">
        <v>1524</v>
      </c>
      <c r="R567" s="74"/>
      <c r="T567" s="61" t="s">
        <v>69</v>
      </c>
      <c r="V567" s="61" t="s">
        <v>51</v>
      </c>
    </row>
    <row r="568" spans="3:22" ht="76.5" x14ac:dyDescent="0.25">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3.75" x14ac:dyDescent="0.25">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89.25" x14ac:dyDescent="0.25">
      <c r="C570" s="61" t="s">
        <v>1366</v>
      </c>
      <c r="E570" s="62">
        <v>820</v>
      </c>
      <c r="G570" s="61" t="s">
        <v>515</v>
      </c>
      <c r="H570" s="61" t="s">
        <v>0</v>
      </c>
      <c r="I570" s="61">
        <v>96</v>
      </c>
      <c r="J570" s="61" t="s">
        <v>779</v>
      </c>
      <c r="K570" s="61">
        <v>4</v>
      </c>
      <c r="L570" s="39" t="s">
        <v>1525</v>
      </c>
      <c r="N570" s="39" t="s">
        <v>1430</v>
      </c>
      <c r="R570" s="74"/>
      <c r="T570" s="61" t="s">
        <v>69</v>
      </c>
      <c r="V570" s="61" t="s">
        <v>51</v>
      </c>
    </row>
    <row r="571" spans="3:22" ht="89.25" x14ac:dyDescent="0.25">
      <c r="C571" s="61" t="s">
        <v>1366</v>
      </c>
      <c r="E571" s="62">
        <v>821</v>
      </c>
      <c r="G571" s="61" t="s">
        <v>515</v>
      </c>
      <c r="H571" s="61" t="s">
        <v>0</v>
      </c>
      <c r="I571" s="61">
        <v>96</v>
      </c>
      <c r="J571" s="61" t="s">
        <v>779</v>
      </c>
      <c r="K571" s="61">
        <v>4</v>
      </c>
      <c r="L571" s="39" t="s">
        <v>1525</v>
      </c>
      <c r="N571" s="39" t="s">
        <v>1431</v>
      </c>
      <c r="R571" s="74"/>
      <c r="T571" s="61" t="s">
        <v>69</v>
      </c>
      <c r="V571" s="61" t="s">
        <v>51</v>
      </c>
    </row>
    <row r="572" spans="3:22" ht="25.5" x14ac:dyDescent="0.25">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5.5" x14ac:dyDescent="0.25">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8.25" x14ac:dyDescent="0.25">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5.5" x14ac:dyDescent="0.25">
      <c r="C575" s="61" t="s">
        <v>743</v>
      </c>
      <c r="E575" s="62">
        <v>390</v>
      </c>
      <c r="G575" s="61" t="s">
        <v>744</v>
      </c>
      <c r="H575" s="61" t="s">
        <v>0</v>
      </c>
      <c r="I575" s="61">
        <v>96</v>
      </c>
      <c r="J575" s="61" t="s">
        <v>779</v>
      </c>
      <c r="K575" s="61">
        <v>20</v>
      </c>
      <c r="L575" s="39" t="s">
        <v>906</v>
      </c>
      <c r="N575" s="39" t="s">
        <v>812</v>
      </c>
      <c r="R575" s="74"/>
      <c r="T575" s="61" t="s">
        <v>69</v>
      </c>
      <c r="V575" s="61" t="s">
        <v>51</v>
      </c>
    </row>
    <row r="576" spans="3:22" ht="51" x14ac:dyDescent="0.25">
      <c r="C576" s="61" t="s">
        <v>1126</v>
      </c>
      <c r="E576" s="62">
        <v>560</v>
      </c>
      <c r="G576" s="61" t="s">
        <v>1127</v>
      </c>
      <c r="H576" s="61" t="s">
        <v>0</v>
      </c>
      <c r="I576" s="61">
        <v>96</v>
      </c>
      <c r="J576" s="61" t="s">
        <v>779</v>
      </c>
      <c r="K576" s="61">
        <v>20</v>
      </c>
      <c r="L576" s="39" t="s">
        <v>1149</v>
      </c>
      <c r="N576" s="39" t="s">
        <v>1136</v>
      </c>
      <c r="R576" s="74"/>
      <c r="T576" s="61" t="s">
        <v>69</v>
      </c>
      <c r="V576" s="61" t="s">
        <v>1729</v>
      </c>
    </row>
    <row r="577" spans="3:22" ht="25.5" x14ac:dyDescent="0.25">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89.25" x14ac:dyDescent="0.25">
      <c r="C578" s="61" t="s">
        <v>1366</v>
      </c>
      <c r="E578" s="62">
        <v>822</v>
      </c>
      <c r="G578" s="61" t="s">
        <v>515</v>
      </c>
      <c r="H578" s="61" t="s">
        <v>0</v>
      </c>
      <c r="I578" s="61">
        <v>97</v>
      </c>
      <c r="J578" s="61" t="s">
        <v>779</v>
      </c>
      <c r="K578" s="61">
        <v>5</v>
      </c>
      <c r="L578" s="39" t="s">
        <v>1526</v>
      </c>
      <c r="N578" s="39" t="s">
        <v>1432</v>
      </c>
      <c r="R578" s="74"/>
      <c r="T578" s="61" t="s">
        <v>69</v>
      </c>
      <c r="V578" s="61" t="s">
        <v>51</v>
      </c>
    </row>
    <row r="579" spans="3:22" ht="38.25" x14ac:dyDescent="0.25">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5.5" x14ac:dyDescent="0.25">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25">
      <c r="C581" s="61" t="s">
        <v>743</v>
      </c>
      <c r="E581" s="62">
        <v>391</v>
      </c>
      <c r="G581" s="61" t="s">
        <v>744</v>
      </c>
      <c r="H581" s="61" t="s">
        <v>0</v>
      </c>
      <c r="I581" s="61">
        <v>97</v>
      </c>
      <c r="J581" s="61" t="s">
        <v>781</v>
      </c>
      <c r="K581" s="61">
        <v>10</v>
      </c>
      <c r="L581" s="39" t="s">
        <v>907</v>
      </c>
      <c r="N581" s="39" t="s">
        <v>812</v>
      </c>
      <c r="R581" s="74"/>
      <c r="T581" s="61" t="s">
        <v>69</v>
      </c>
      <c r="V581" s="61" t="s">
        <v>51</v>
      </c>
    </row>
    <row r="582" spans="3:22" ht="38.25" x14ac:dyDescent="0.25">
      <c r="C582" s="61" t="s">
        <v>743</v>
      </c>
      <c r="E582" s="62">
        <v>392</v>
      </c>
      <c r="G582" s="61" t="s">
        <v>744</v>
      </c>
      <c r="H582" s="61" t="s">
        <v>0</v>
      </c>
      <c r="I582" s="61">
        <v>97</v>
      </c>
      <c r="J582" s="61" t="s">
        <v>781</v>
      </c>
      <c r="K582" s="61">
        <v>12</v>
      </c>
      <c r="L582" s="39" t="s">
        <v>908</v>
      </c>
      <c r="N582" s="39" t="s">
        <v>831</v>
      </c>
      <c r="R582" s="74"/>
      <c r="T582" s="61" t="s">
        <v>69</v>
      </c>
      <c r="V582" s="61" t="s">
        <v>51</v>
      </c>
    </row>
    <row r="583" spans="3:22" ht="25.5" x14ac:dyDescent="0.25">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5.5" x14ac:dyDescent="0.25">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25">
      <c r="C585" s="61" t="s">
        <v>743</v>
      </c>
      <c r="E585" s="62">
        <v>394</v>
      </c>
      <c r="G585" s="61" t="s">
        <v>744</v>
      </c>
      <c r="H585" s="61" t="s">
        <v>0</v>
      </c>
      <c r="I585" s="61">
        <v>98</v>
      </c>
      <c r="J585" s="61" t="s">
        <v>782</v>
      </c>
      <c r="K585" s="61">
        <v>11</v>
      </c>
      <c r="L585" s="39" t="s">
        <v>883</v>
      </c>
      <c r="N585" s="39" t="s">
        <v>812</v>
      </c>
      <c r="R585" s="74"/>
      <c r="T585" s="61" t="s">
        <v>69</v>
      </c>
      <c r="V585" s="61" t="s">
        <v>51</v>
      </c>
    </row>
    <row r="586" spans="3:22" ht="25.5" x14ac:dyDescent="0.25">
      <c r="C586" s="61" t="s">
        <v>1366</v>
      </c>
      <c r="E586" s="62">
        <v>824</v>
      </c>
      <c r="G586" s="61" t="s">
        <v>515</v>
      </c>
      <c r="H586" s="61" t="s">
        <v>12</v>
      </c>
      <c r="I586" s="61">
        <v>98</v>
      </c>
      <c r="J586" s="61" t="s">
        <v>782</v>
      </c>
      <c r="K586" s="61">
        <v>19</v>
      </c>
      <c r="L586" s="39" t="s">
        <v>1497</v>
      </c>
      <c r="N586" s="39" t="s">
        <v>1407</v>
      </c>
      <c r="P586" s="61" t="s">
        <v>52</v>
      </c>
      <c r="Q586" s="39" t="s">
        <v>1717</v>
      </c>
      <c r="R586" s="74" t="s">
        <v>1639</v>
      </c>
      <c r="T586" s="61" t="s">
        <v>67</v>
      </c>
    </row>
    <row r="587" spans="3:22" ht="25.5" x14ac:dyDescent="0.25">
      <c r="C587" s="61" t="s">
        <v>1583</v>
      </c>
      <c r="E587" s="62">
        <v>909</v>
      </c>
      <c r="G587" s="61" t="s">
        <v>1584</v>
      </c>
      <c r="H587" s="61" t="s">
        <v>0</v>
      </c>
      <c r="I587" s="61">
        <v>98</v>
      </c>
      <c r="J587" s="61" t="s">
        <v>782</v>
      </c>
      <c r="K587" s="61">
        <v>19</v>
      </c>
      <c r="L587" s="39" t="s">
        <v>1612</v>
      </c>
      <c r="N587" s="39" t="s">
        <v>1595</v>
      </c>
      <c r="P587" s="61" t="s">
        <v>52</v>
      </c>
      <c r="Q587" s="39" t="s">
        <v>1717</v>
      </c>
      <c r="R587" s="74"/>
      <c r="T587" s="61" t="s">
        <v>67</v>
      </c>
    </row>
    <row r="588" spans="3:22" ht="38.25" x14ac:dyDescent="0.25">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x14ac:dyDescent="0.25">
      <c r="C589" s="61" t="s">
        <v>1366</v>
      </c>
      <c r="E589" s="62">
        <v>825</v>
      </c>
      <c r="G589" s="61" t="s">
        <v>515</v>
      </c>
      <c r="H589" s="61" t="s">
        <v>12</v>
      </c>
      <c r="I589" s="61">
        <v>98</v>
      </c>
      <c r="J589" s="61" t="s">
        <v>782</v>
      </c>
      <c r="K589" s="61">
        <v>21</v>
      </c>
      <c r="L589" s="39" t="s">
        <v>1497</v>
      </c>
      <c r="N589" s="39" t="s">
        <v>1407</v>
      </c>
      <c r="R589" s="74" t="s">
        <v>1639</v>
      </c>
      <c r="T589" s="61" t="s">
        <v>69</v>
      </c>
      <c r="V589" s="61" t="s">
        <v>56</v>
      </c>
    </row>
    <row r="590" spans="3:22" ht="25.5" x14ac:dyDescent="0.25">
      <c r="C590" s="61" t="s">
        <v>1583</v>
      </c>
      <c r="E590" s="62">
        <v>910</v>
      </c>
      <c r="G590" s="61" t="s">
        <v>1584</v>
      </c>
      <c r="H590" s="61" t="s">
        <v>0</v>
      </c>
      <c r="I590" s="61">
        <v>98</v>
      </c>
      <c r="J590" s="61" t="s">
        <v>782</v>
      </c>
      <c r="K590" s="61">
        <v>21</v>
      </c>
      <c r="L590" s="39" t="s">
        <v>1613</v>
      </c>
      <c r="N590" s="39" t="s">
        <v>1596</v>
      </c>
      <c r="R590" s="74"/>
      <c r="T590" s="61" t="s">
        <v>69</v>
      </c>
      <c r="V590" s="61" t="s">
        <v>51</v>
      </c>
    </row>
    <row r="591" spans="3:22" ht="51" x14ac:dyDescent="0.25">
      <c r="C591" s="61" t="s">
        <v>48</v>
      </c>
      <c r="E591" s="61">
        <v>923</v>
      </c>
      <c r="G591" s="61" t="s">
        <v>27</v>
      </c>
      <c r="H591" s="61" t="s">
        <v>0</v>
      </c>
      <c r="I591" s="61">
        <v>98</v>
      </c>
      <c r="J591" s="61" t="s">
        <v>782</v>
      </c>
      <c r="K591" s="61">
        <v>21</v>
      </c>
      <c r="L591" s="39" t="s">
        <v>252</v>
      </c>
      <c r="N591" s="39" t="s">
        <v>253</v>
      </c>
      <c r="R591" s="74"/>
      <c r="T591" s="61" t="s">
        <v>69</v>
      </c>
      <c r="V591" s="61" t="s">
        <v>51</v>
      </c>
    </row>
    <row r="592" spans="3:22" x14ac:dyDescent="0.25">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25">
      <c r="C593" s="61" t="s">
        <v>743</v>
      </c>
      <c r="E593" s="62">
        <v>396</v>
      </c>
      <c r="G593" s="61" t="s">
        <v>744</v>
      </c>
      <c r="H593" s="61" t="s">
        <v>0</v>
      </c>
      <c r="I593" s="61">
        <v>99</v>
      </c>
      <c r="J593" s="61" t="s">
        <v>784</v>
      </c>
      <c r="K593" s="61">
        <v>1</v>
      </c>
      <c r="L593" s="39" t="s">
        <v>883</v>
      </c>
      <c r="N593" s="39" t="s">
        <v>812</v>
      </c>
      <c r="R593" s="74"/>
      <c r="T593" s="61" t="s">
        <v>69</v>
      </c>
      <c r="V593" s="61" t="s">
        <v>51</v>
      </c>
    </row>
    <row r="594" spans="3:22" ht="51" x14ac:dyDescent="0.25">
      <c r="C594" s="61" t="s">
        <v>369</v>
      </c>
      <c r="E594" s="62">
        <v>168</v>
      </c>
      <c r="G594" s="61" t="s">
        <v>370</v>
      </c>
      <c r="H594" s="61" t="s">
        <v>12</v>
      </c>
      <c r="I594" s="61">
        <v>99</v>
      </c>
      <c r="J594" s="61" t="s">
        <v>390</v>
      </c>
      <c r="K594" s="61">
        <v>10</v>
      </c>
      <c r="L594" s="39" t="s">
        <v>451</v>
      </c>
      <c r="N594" s="39" t="s">
        <v>502</v>
      </c>
      <c r="R594" s="74" t="s">
        <v>1639</v>
      </c>
      <c r="T594" s="61" t="s">
        <v>69</v>
      </c>
      <c r="V594" s="61" t="s">
        <v>75</v>
      </c>
    </row>
    <row r="595" spans="3:22" ht="25.5" x14ac:dyDescent="0.25">
      <c r="C595" s="61" t="s">
        <v>1366</v>
      </c>
      <c r="E595" s="62">
        <v>826</v>
      </c>
      <c r="G595" s="61" t="s">
        <v>515</v>
      </c>
      <c r="H595" s="61" t="s">
        <v>12</v>
      </c>
      <c r="I595" s="61">
        <v>99</v>
      </c>
      <c r="J595" s="61" t="s">
        <v>784</v>
      </c>
      <c r="K595" s="61">
        <v>11</v>
      </c>
      <c r="L595" s="39" t="s">
        <v>1497</v>
      </c>
      <c r="N595" s="39" t="s">
        <v>1407</v>
      </c>
      <c r="P595" s="61" t="s">
        <v>52</v>
      </c>
      <c r="Q595" s="39" t="s">
        <v>1717</v>
      </c>
      <c r="R595" s="74" t="s">
        <v>1639</v>
      </c>
      <c r="T595" s="61" t="s">
        <v>67</v>
      </c>
    </row>
    <row r="596" spans="3:22" ht="51" x14ac:dyDescent="0.25">
      <c r="C596" s="61" t="s">
        <v>48</v>
      </c>
      <c r="E596" s="61">
        <v>918</v>
      </c>
      <c r="G596" s="61" t="s">
        <v>27</v>
      </c>
      <c r="H596" s="61" t="s">
        <v>0</v>
      </c>
      <c r="I596" s="61">
        <v>99</v>
      </c>
      <c r="J596" s="61" t="s">
        <v>782</v>
      </c>
      <c r="K596" s="61">
        <v>13</v>
      </c>
      <c r="L596" s="39" t="s">
        <v>255</v>
      </c>
      <c r="N596" s="39" t="s">
        <v>256</v>
      </c>
      <c r="R596" s="74"/>
      <c r="T596" s="61" t="s">
        <v>69</v>
      </c>
      <c r="V596" s="61" t="s">
        <v>51</v>
      </c>
    </row>
    <row r="597" spans="3:22" x14ac:dyDescent="0.25">
      <c r="C597" s="61" t="s">
        <v>1366</v>
      </c>
      <c r="E597" s="62">
        <v>827</v>
      </c>
      <c r="G597" s="61" t="s">
        <v>515</v>
      </c>
      <c r="H597" s="61" t="s">
        <v>12</v>
      </c>
      <c r="I597" s="61">
        <v>99</v>
      </c>
      <c r="J597" s="61" t="s">
        <v>784</v>
      </c>
      <c r="K597" s="61">
        <v>13</v>
      </c>
      <c r="L597" s="39" t="s">
        <v>1497</v>
      </c>
      <c r="N597" s="39" t="s">
        <v>1407</v>
      </c>
      <c r="R597" s="74" t="s">
        <v>1639</v>
      </c>
      <c r="T597" s="61" t="s">
        <v>69</v>
      </c>
      <c r="V597" s="61" t="s">
        <v>56</v>
      </c>
    </row>
    <row r="598" spans="3:22" ht="25.5" x14ac:dyDescent="0.25">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5.5" x14ac:dyDescent="0.25">
      <c r="C599" s="61" t="s">
        <v>1366</v>
      </c>
      <c r="E599" s="62">
        <v>828</v>
      </c>
      <c r="G599" s="61" t="s">
        <v>515</v>
      </c>
      <c r="H599" s="61" t="s">
        <v>12</v>
      </c>
      <c r="I599" s="61">
        <v>99</v>
      </c>
      <c r="J599" s="61" t="s">
        <v>784</v>
      </c>
      <c r="K599" s="61">
        <v>20</v>
      </c>
      <c r="L599" s="39" t="s">
        <v>1497</v>
      </c>
      <c r="N599" s="39" t="s">
        <v>1407</v>
      </c>
      <c r="P599" s="61" t="s">
        <v>52</v>
      </c>
      <c r="Q599" s="39" t="s">
        <v>1717</v>
      </c>
      <c r="R599" s="74" t="s">
        <v>1639</v>
      </c>
      <c r="T599" s="61" t="s">
        <v>67</v>
      </c>
    </row>
    <row r="600" spans="3:22" x14ac:dyDescent="0.25">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x14ac:dyDescent="0.25">
      <c r="C601" s="61" t="s">
        <v>1366</v>
      </c>
      <c r="E601" s="62">
        <v>829</v>
      </c>
      <c r="G601" s="61" t="s">
        <v>515</v>
      </c>
      <c r="H601" s="61" t="s">
        <v>12</v>
      </c>
      <c r="I601" s="61">
        <v>100</v>
      </c>
      <c r="J601" s="61" t="s">
        <v>784</v>
      </c>
      <c r="K601" s="61">
        <v>5</v>
      </c>
      <c r="L601" s="39" t="s">
        <v>1497</v>
      </c>
      <c r="N601" s="39" t="s">
        <v>1407</v>
      </c>
      <c r="R601" s="74" t="s">
        <v>1639</v>
      </c>
      <c r="T601" s="61" t="s">
        <v>69</v>
      </c>
      <c r="V601" s="61" t="s">
        <v>56</v>
      </c>
    </row>
    <row r="602" spans="3:22" ht="51" x14ac:dyDescent="0.25">
      <c r="C602" s="61" t="s">
        <v>48</v>
      </c>
      <c r="E602" s="61">
        <v>919</v>
      </c>
      <c r="G602" s="61" t="s">
        <v>27</v>
      </c>
      <c r="H602" s="61" t="s">
        <v>0</v>
      </c>
      <c r="I602" s="61">
        <v>100</v>
      </c>
      <c r="J602" s="61" t="s">
        <v>784</v>
      </c>
      <c r="K602" s="61">
        <v>5</v>
      </c>
      <c r="L602" s="39" t="s">
        <v>255</v>
      </c>
      <c r="N602" s="39" t="s">
        <v>256</v>
      </c>
      <c r="R602" s="74"/>
      <c r="T602" s="61" t="s">
        <v>69</v>
      </c>
      <c r="V602" s="61" t="s">
        <v>51</v>
      </c>
    </row>
    <row r="603" spans="3:22" ht="51" x14ac:dyDescent="0.25">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25">
      <c r="C604" s="61" t="s">
        <v>743</v>
      </c>
      <c r="E604" s="62">
        <v>399</v>
      </c>
      <c r="G604" s="61" t="s">
        <v>744</v>
      </c>
      <c r="H604" s="61" t="s">
        <v>0</v>
      </c>
      <c r="I604" s="61">
        <v>100</v>
      </c>
      <c r="J604" s="61" t="s">
        <v>391</v>
      </c>
      <c r="K604" s="61">
        <v>15</v>
      </c>
      <c r="L604" s="39" t="s">
        <v>883</v>
      </c>
      <c r="N604" s="39" t="s">
        <v>812</v>
      </c>
      <c r="R604" s="74"/>
      <c r="T604" s="61" t="s">
        <v>69</v>
      </c>
      <c r="V604" s="61" t="s">
        <v>51</v>
      </c>
    </row>
    <row r="605" spans="3:22" ht="76.5" x14ac:dyDescent="0.25">
      <c r="C605" s="61" t="s">
        <v>1168</v>
      </c>
      <c r="E605" s="62">
        <v>654</v>
      </c>
      <c r="G605" s="61" t="s">
        <v>744</v>
      </c>
      <c r="H605" s="61" t="s">
        <v>12</v>
      </c>
      <c r="I605" s="61">
        <v>100</v>
      </c>
      <c r="J605" s="61" t="s">
        <v>391</v>
      </c>
      <c r="K605" s="61">
        <v>19</v>
      </c>
      <c r="L605" s="39" t="s">
        <v>1338</v>
      </c>
      <c r="N605" s="39" t="s">
        <v>1243</v>
      </c>
      <c r="P605" s="61" t="s">
        <v>52</v>
      </c>
      <c r="Q605" s="39" t="s">
        <v>1717</v>
      </c>
      <c r="R605" s="74" t="s">
        <v>1639</v>
      </c>
      <c r="T605" s="61" t="s">
        <v>67</v>
      </c>
    </row>
    <row r="606" spans="3:22" ht="38.25" x14ac:dyDescent="0.25">
      <c r="C606" s="61" t="s">
        <v>1168</v>
      </c>
      <c r="E606" s="62">
        <v>655</v>
      </c>
      <c r="G606" s="61" t="s">
        <v>744</v>
      </c>
      <c r="H606" s="61" t="s">
        <v>12</v>
      </c>
      <c r="I606" s="61">
        <v>100</v>
      </c>
      <c r="J606" s="61" t="s">
        <v>391</v>
      </c>
      <c r="K606" s="61">
        <v>21</v>
      </c>
      <c r="L606" s="39" t="s">
        <v>1339</v>
      </c>
      <c r="N606" s="39" t="s">
        <v>1244</v>
      </c>
      <c r="P606" s="61" t="s">
        <v>52</v>
      </c>
      <c r="Q606" s="39" t="s">
        <v>1717</v>
      </c>
      <c r="R606" s="74" t="s">
        <v>1639</v>
      </c>
      <c r="T606" s="61" t="s">
        <v>67</v>
      </c>
    </row>
    <row r="607" spans="3:22" ht="25.5" x14ac:dyDescent="0.25">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1717</v>
      </c>
      <c r="R607" s="74" t="s">
        <v>1639</v>
      </c>
      <c r="T607" s="61" t="s">
        <v>67</v>
      </c>
    </row>
    <row r="608" spans="3:22" ht="25.5" x14ac:dyDescent="0.25">
      <c r="C608" s="61" t="s">
        <v>1366</v>
      </c>
      <c r="E608" s="62">
        <v>830</v>
      </c>
      <c r="G608" s="61" t="s">
        <v>515</v>
      </c>
      <c r="H608" s="61" t="s">
        <v>12</v>
      </c>
      <c r="I608" s="61">
        <v>100</v>
      </c>
      <c r="J608" s="61" t="s">
        <v>391</v>
      </c>
      <c r="K608" s="61">
        <v>22</v>
      </c>
      <c r="L608" s="39" t="s">
        <v>1497</v>
      </c>
      <c r="N608" s="39" t="s">
        <v>1407</v>
      </c>
      <c r="P608" s="61" t="s">
        <v>52</v>
      </c>
      <c r="Q608" s="39" t="s">
        <v>1717</v>
      </c>
      <c r="R608" s="74" t="s">
        <v>1639</v>
      </c>
      <c r="T608" s="61" t="s">
        <v>67</v>
      </c>
    </row>
    <row r="609" spans="3:22" x14ac:dyDescent="0.25">
      <c r="C609" s="61" t="s">
        <v>1366</v>
      </c>
      <c r="E609" s="62">
        <v>831</v>
      </c>
      <c r="G609" s="61" t="s">
        <v>515</v>
      </c>
      <c r="H609" s="61" t="s">
        <v>12</v>
      </c>
      <c r="I609" s="61">
        <v>100</v>
      </c>
      <c r="J609" s="61" t="s">
        <v>391</v>
      </c>
      <c r="K609" s="61">
        <v>24</v>
      </c>
      <c r="L609" s="39" t="s">
        <v>1497</v>
      </c>
      <c r="N609" s="39" t="s">
        <v>1407</v>
      </c>
      <c r="R609" s="74" t="s">
        <v>1639</v>
      </c>
      <c r="T609" s="61" t="s">
        <v>69</v>
      </c>
      <c r="V609" s="61" t="s">
        <v>56</v>
      </c>
    </row>
    <row r="610" spans="3:22" ht="51" x14ac:dyDescent="0.25">
      <c r="C610" s="61" t="s">
        <v>48</v>
      </c>
      <c r="E610" s="61">
        <v>924</v>
      </c>
      <c r="G610" s="61" t="s">
        <v>27</v>
      </c>
      <c r="H610" s="61" t="s">
        <v>0</v>
      </c>
      <c r="I610" s="61">
        <v>100</v>
      </c>
      <c r="J610" s="61" t="s">
        <v>391</v>
      </c>
      <c r="K610" s="61">
        <v>24</v>
      </c>
      <c r="L610" s="39" t="s">
        <v>252</v>
      </c>
      <c r="N610" s="39" t="s">
        <v>253</v>
      </c>
      <c r="R610" s="74"/>
      <c r="T610" s="61" t="s">
        <v>69</v>
      </c>
      <c r="V610" s="61" t="s">
        <v>51</v>
      </c>
    </row>
    <row r="611" spans="3:22" x14ac:dyDescent="0.25">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25">
      <c r="C612" s="61" t="s">
        <v>743</v>
      </c>
      <c r="E612" s="62">
        <v>401</v>
      </c>
      <c r="G612" s="61" t="s">
        <v>744</v>
      </c>
      <c r="H612" s="61" t="s">
        <v>0</v>
      </c>
      <c r="I612" s="61">
        <v>101</v>
      </c>
      <c r="J612" s="61" t="s">
        <v>392</v>
      </c>
      <c r="K612" s="61">
        <v>5</v>
      </c>
      <c r="L612" s="39" t="s">
        <v>883</v>
      </c>
      <c r="N612" s="39" t="s">
        <v>812</v>
      </c>
      <c r="R612" s="74"/>
      <c r="T612" s="61" t="s">
        <v>69</v>
      </c>
      <c r="V612" s="61" t="s">
        <v>51</v>
      </c>
    </row>
    <row r="613" spans="3:22" ht="25.5" x14ac:dyDescent="0.25">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1717</v>
      </c>
      <c r="R613" s="74" t="s">
        <v>1639</v>
      </c>
      <c r="T613" s="61" t="s">
        <v>67</v>
      </c>
    </row>
    <row r="614" spans="3:22" ht="25.5" x14ac:dyDescent="0.25">
      <c r="C614" s="61" t="s">
        <v>1366</v>
      </c>
      <c r="E614" s="62">
        <v>832</v>
      </c>
      <c r="G614" s="61" t="s">
        <v>515</v>
      </c>
      <c r="H614" s="61" t="s">
        <v>12</v>
      </c>
      <c r="I614" s="61">
        <v>101</v>
      </c>
      <c r="J614" s="61" t="s">
        <v>392</v>
      </c>
      <c r="K614" s="61">
        <v>15</v>
      </c>
      <c r="L614" s="39" t="s">
        <v>1497</v>
      </c>
      <c r="N614" s="39" t="s">
        <v>1407</v>
      </c>
      <c r="P614" s="61" t="s">
        <v>52</v>
      </c>
      <c r="Q614" s="39" t="s">
        <v>1717</v>
      </c>
      <c r="R614" s="74" t="s">
        <v>1639</v>
      </c>
      <c r="T614" s="61" t="s">
        <v>67</v>
      </c>
    </row>
    <row r="615" spans="3:22" x14ac:dyDescent="0.25">
      <c r="C615" s="61" t="s">
        <v>1366</v>
      </c>
      <c r="E615" s="62">
        <v>833</v>
      </c>
      <c r="G615" s="61" t="s">
        <v>515</v>
      </c>
      <c r="H615" s="61" t="s">
        <v>12</v>
      </c>
      <c r="I615" s="61">
        <v>101</v>
      </c>
      <c r="J615" s="61" t="s">
        <v>392</v>
      </c>
      <c r="K615" s="61">
        <v>17</v>
      </c>
      <c r="L615" s="39" t="s">
        <v>1497</v>
      </c>
      <c r="N615" s="39" t="s">
        <v>1407</v>
      </c>
      <c r="R615" s="74" t="s">
        <v>1639</v>
      </c>
      <c r="T615" s="61" t="s">
        <v>69</v>
      </c>
      <c r="V615" s="61" t="s">
        <v>56</v>
      </c>
    </row>
    <row r="616" spans="3:22" ht="51" x14ac:dyDescent="0.25">
      <c r="C616" s="61" t="s">
        <v>48</v>
      </c>
      <c r="E616" s="61">
        <v>920</v>
      </c>
      <c r="G616" s="61" t="s">
        <v>27</v>
      </c>
      <c r="H616" s="61" t="s">
        <v>0</v>
      </c>
      <c r="I616" s="61">
        <v>101</v>
      </c>
      <c r="J616" s="61" t="s">
        <v>392</v>
      </c>
      <c r="K616" s="61">
        <v>17</v>
      </c>
      <c r="L616" s="39" t="s">
        <v>255</v>
      </c>
      <c r="N616" s="39" t="s">
        <v>256</v>
      </c>
      <c r="R616" s="74"/>
      <c r="T616" s="61" t="s">
        <v>69</v>
      </c>
      <c r="V616" s="61" t="s">
        <v>51</v>
      </c>
    </row>
    <row r="617" spans="3:22" x14ac:dyDescent="0.25">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5.5" x14ac:dyDescent="0.25">
      <c r="C618" s="61" t="s">
        <v>1366</v>
      </c>
      <c r="E618" s="62">
        <v>834</v>
      </c>
      <c r="G618" s="61" t="s">
        <v>515</v>
      </c>
      <c r="H618" s="61" t="s">
        <v>12</v>
      </c>
      <c r="I618" s="61">
        <v>102</v>
      </c>
      <c r="J618" s="61" t="s">
        <v>392</v>
      </c>
      <c r="K618" s="61">
        <v>4</v>
      </c>
      <c r="L618" s="39" t="s">
        <v>1497</v>
      </c>
      <c r="N618" s="39" t="s">
        <v>1407</v>
      </c>
      <c r="P618" s="61" t="s">
        <v>52</v>
      </c>
      <c r="Q618" s="39" t="s">
        <v>1717</v>
      </c>
      <c r="R618" s="74" t="s">
        <v>1639</v>
      </c>
      <c r="T618" s="61" t="s">
        <v>67</v>
      </c>
    </row>
    <row r="619" spans="3:22" ht="51" x14ac:dyDescent="0.25">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x14ac:dyDescent="0.25">
      <c r="C620" s="61" t="s">
        <v>1366</v>
      </c>
      <c r="E620" s="62">
        <v>835</v>
      </c>
      <c r="G620" s="61" t="s">
        <v>515</v>
      </c>
      <c r="H620" s="61" t="s">
        <v>12</v>
      </c>
      <c r="I620" s="61">
        <v>102</v>
      </c>
      <c r="J620" s="61" t="s">
        <v>392</v>
      </c>
      <c r="K620" s="61">
        <v>13</v>
      </c>
      <c r="L620" s="39" t="s">
        <v>1497</v>
      </c>
      <c r="N620" s="39" t="s">
        <v>1407</v>
      </c>
      <c r="R620" s="74" t="s">
        <v>1639</v>
      </c>
      <c r="T620" s="61" t="s">
        <v>69</v>
      </c>
      <c r="V620" s="61" t="s">
        <v>56</v>
      </c>
    </row>
    <row r="621" spans="3:22" ht="51" x14ac:dyDescent="0.25">
      <c r="C621" s="61" t="s">
        <v>48</v>
      </c>
      <c r="E621" s="61">
        <v>921</v>
      </c>
      <c r="G621" s="61" t="s">
        <v>27</v>
      </c>
      <c r="H621" s="61" t="s">
        <v>0</v>
      </c>
      <c r="I621" s="61">
        <v>102</v>
      </c>
      <c r="J621" s="61" t="s">
        <v>392</v>
      </c>
      <c r="K621" s="61">
        <v>13</v>
      </c>
      <c r="L621" s="39" t="s">
        <v>255</v>
      </c>
      <c r="N621" s="39" t="s">
        <v>256</v>
      </c>
      <c r="R621" s="74"/>
      <c r="T621" s="61" t="s">
        <v>69</v>
      </c>
      <c r="V621" s="61" t="s">
        <v>51</v>
      </c>
    </row>
    <row r="622" spans="3:22" ht="38.25" x14ac:dyDescent="0.25">
      <c r="C622" s="61" t="s">
        <v>10</v>
      </c>
      <c r="E622" s="62">
        <v>30</v>
      </c>
      <c r="G622" s="61" t="s">
        <v>11</v>
      </c>
      <c r="H622" s="61" t="s">
        <v>12</v>
      </c>
      <c r="I622" s="61">
        <v>102</v>
      </c>
      <c r="J622" s="63" t="s">
        <v>109</v>
      </c>
      <c r="K622" s="61">
        <v>18</v>
      </c>
      <c r="L622" s="55" t="s">
        <v>167</v>
      </c>
      <c r="M622" s="55"/>
      <c r="N622" s="55" t="s">
        <v>13</v>
      </c>
      <c r="R622" s="74" t="s">
        <v>1639</v>
      </c>
      <c r="T622" s="61" t="s">
        <v>69</v>
      </c>
      <c r="V622" s="61" t="s">
        <v>56</v>
      </c>
    </row>
    <row r="623" spans="3:22" ht="76.5" x14ac:dyDescent="0.25">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5.5" x14ac:dyDescent="0.25">
      <c r="C624" s="61" t="s">
        <v>1366</v>
      </c>
      <c r="E624" s="62">
        <v>836</v>
      </c>
      <c r="G624" s="61" t="s">
        <v>515</v>
      </c>
      <c r="H624" s="61" t="s">
        <v>12</v>
      </c>
      <c r="I624" s="61">
        <v>102</v>
      </c>
      <c r="J624" s="61" t="s">
        <v>109</v>
      </c>
      <c r="K624" s="61">
        <v>18</v>
      </c>
      <c r="L624" s="39" t="s">
        <v>1528</v>
      </c>
      <c r="R624" s="74" t="s">
        <v>1639</v>
      </c>
      <c r="T624" s="61" t="s">
        <v>69</v>
      </c>
      <c r="V624" s="61" t="s">
        <v>56</v>
      </c>
    </row>
    <row r="625" spans="3:22" x14ac:dyDescent="0.25">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5.5" x14ac:dyDescent="0.25">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x14ac:dyDescent="0.25">
      <c r="C627" s="61" t="s">
        <v>48</v>
      </c>
      <c r="E627" s="62">
        <v>61</v>
      </c>
      <c r="G627" s="61" t="s">
        <v>27</v>
      </c>
      <c r="H627" s="61" t="s">
        <v>0</v>
      </c>
      <c r="I627" s="61">
        <v>103</v>
      </c>
      <c r="J627" s="61" t="s">
        <v>109</v>
      </c>
      <c r="K627" s="61">
        <v>1</v>
      </c>
      <c r="L627" s="39" t="s">
        <v>234</v>
      </c>
      <c r="N627" s="39" t="s">
        <v>235</v>
      </c>
      <c r="R627" s="74"/>
      <c r="T627" s="61" t="s">
        <v>69</v>
      </c>
      <c r="V627" s="61" t="s">
        <v>51</v>
      </c>
    </row>
    <row r="628" spans="3:22" ht="76.5" x14ac:dyDescent="0.25">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51" x14ac:dyDescent="0.25">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51" x14ac:dyDescent="0.25">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38.25" x14ac:dyDescent="0.25">
      <c r="C631" s="61" t="s">
        <v>1366</v>
      </c>
      <c r="E631" s="62">
        <v>837</v>
      </c>
      <c r="G631" s="61" t="s">
        <v>515</v>
      </c>
      <c r="H631" s="61" t="s">
        <v>12</v>
      </c>
      <c r="I631" s="61">
        <v>103</v>
      </c>
      <c r="J631" s="61" t="s">
        <v>109</v>
      </c>
      <c r="K631" s="61">
        <v>1</v>
      </c>
      <c r="L631" s="39" t="s">
        <v>1529</v>
      </c>
      <c r="R631" s="74" t="s">
        <v>1639</v>
      </c>
      <c r="T631" s="61" t="s">
        <v>69</v>
      </c>
      <c r="V631" s="61" t="s">
        <v>56</v>
      </c>
    </row>
    <row r="632" spans="3:22" ht="38.25" x14ac:dyDescent="0.25">
      <c r="C632" s="61" t="s">
        <v>1366</v>
      </c>
      <c r="E632" s="62">
        <v>838</v>
      </c>
      <c r="G632" s="61" t="s">
        <v>515</v>
      </c>
      <c r="H632" s="61" t="s">
        <v>12</v>
      </c>
      <c r="I632" s="61">
        <v>103</v>
      </c>
      <c r="J632" s="61" t="s">
        <v>109</v>
      </c>
      <c r="K632" s="61">
        <v>1</v>
      </c>
      <c r="L632" s="39" t="s">
        <v>1530</v>
      </c>
      <c r="N632" s="39" t="s">
        <v>1433</v>
      </c>
      <c r="P632" s="61" t="s">
        <v>49</v>
      </c>
      <c r="Q632" s="39" t="s">
        <v>1726</v>
      </c>
      <c r="R632" s="74" t="s">
        <v>1639</v>
      </c>
      <c r="T632" s="61" t="s">
        <v>67</v>
      </c>
    </row>
    <row r="633" spans="3:22" ht="51" x14ac:dyDescent="0.25">
      <c r="C633" s="61" t="s">
        <v>1366</v>
      </c>
      <c r="E633" s="62">
        <v>839</v>
      </c>
      <c r="G633" s="61" t="s">
        <v>515</v>
      </c>
      <c r="H633" s="61" t="s">
        <v>12</v>
      </c>
      <c r="I633" s="61">
        <v>104</v>
      </c>
      <c r="J633" s="61" t="s">
        <v>1374</v>
      </c>
      <c r="K633" s="61">
        <v>3</v>
      </c>
      <c r="L633" s="39" t="s">
        <v>1531</v>
      </c>
      <c r="R633" s="74" t="s">
        <v>1639</v>
      </c>
      <c r="T633" s="61" t="s">
        <v>69</v>
      </c>
      <c r="V633" s="61" t="s">
        <v>1740</v>
      </c>
    </row>
    <row r="634" spans="3:22" ht="38.25" x14ac:dyDescent="0.25">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1740</v>
      </c>
    </row>
    <row r="635" spans="3:22" ht="51" x14ac:dyDescent="0.25">
      <c r="C635" s="61" t="s">
        <v>514</v>
      </c>
      <c r="E635" s="62">
        <v>215</v>
      </c>
      <c r="G635" s="61" t="s">
        <v>515</v>
      </c>
      <c r="H635" s="61" t="s">
        <v>12</v>
      </c>
      <c r="I635" s="61">
        <v>104</v>
      </c>
      <c r="J635" s="61" t="s">
        <v>274</v>
      </c>
      <c r="K635" s="61">
        <v>16</v>
      </c>
      <c r="L635" s="39" t="s">
        <v>567</v>
      </c>
      <c r="N635" s="39" t="s">
        <v>628</v>
      </c>
      <c r="R635" s="74" t="s">
        <v>1639</v>
      </c>
      <c r="T635" s="61" t="s">
        <v>69</v>
      </c>
      <c r="V635" s="61" t="s">
        <v>1740</v>
      </c>
    </row>
    <row r="636" spans="3:22" ht="51" x14ac:dyDescent="0.25">
      <c r="C636" s="61" t="s">
        <v>1366</v>
      </c>
      <c r="E636" s="62">
        <v>840</v>
      </c>
      <c r="G636" s="61" t="s">
        <v>515</v>
      </c>
      <c r="H636" s="61" t="s">
        <v>12</v>
      </c>
      <c r="I636" s="61">
        <v>104</v>
      </c>
      <c r="J636" s="61" t="s">
        <v>274</v>
      </c>
      <c r="K636" s="61">
        <v>16</v>
      </c>
      <c r="L636" s="39" t="s">
        <v>1532</v>
      </c>
      <c r="R636" s="74" t="s">
        <v>1639</v>
      </c>
      <c r="T636" s="61" t="s">
        <v>69</v>
      </c>
      <c r="V636" s="61" t="s">
        <v>1740</v>
      </c>
    </row>
    <row r="637" spans="3:22" ht="51" x14ac:dyDescent="0.25">
      <c r="C637" s="61" t="s">
        <v>514</v>
      </c>
      <c r="E637" s="62">
        <v>216</v>
      </c>
      <c r="G637" s="61" t="s">
        <v>515</v>
      </c>
      <c r="H637" s="61" t="s">
        <v>12</v>
      </c>
      <c r="I637" s="61">
        <v>104</v>
      </c>
      <c r="J637" s="61" t="s">
        <v>274</v>
      </c>
      <c r="K637" s="61">
        <v>17.100000000000001</v>
      </c>
      <c r="L637" s="39" t="s">
        <v>568</v>
      </c>
      <c r="N637" s="39" t="s">
        <v>629</v>
      </c>
      <c r="R637" s="74" t="s">
        <v>1639</v>
      </c>
      <c r="T637" s="61" t="s">
        <v>69</v>
      </c>
      <c r="V637" s="61" t="s">
        <v>1740</v>
      </c>
    </row>
    <row r="638" spans="3:22" x14ac:dyDescent="0.25">
      <c r="C638" s="61" t="s">
        <v>514</v>
      </c>
      <c r="E638" s="62">
        <v>217</v>
      </c>
      <c r="G638" s="61" t="s">
        <v>515</v>
      </c>
      <c r="H638" s="61" t="s">
        <v>12</v>
      </c>
      <c r="I638" s="61">
        <v>104</v>
      </c>
      <c r="J638" s="61" t="s">
        <v>274</v>
      </c>
      <c r="K638" s="61">
        <v>17.2</v>
      </c>
      <c r="L638" s="39" t="s">
        <v>569</v>
      </c>
      <c r="N638" s="39" t="s">
        <v>630</v>
      </c>
      <c r="R638" s="74" t="s">
        <v>1639</v>
      </c>
      <c r="T638" s="61" t="s">
        <v>69</v>
      </c>
      <c r="V638" s="61" t="s">
        <v>1740</v>
      </c>
    </row>
    <row r="639" spans="3:22" ht="76.5" x14ac:dyDescent="0.25">
      <c r="C639" s="61" t="s">
        <v>514</v>
      </c>
      <c r="E639" s="62">
        <v>218</v>
      </c>
      <c r="G639" s="61" t="s">
        <v>515</v>
      </c>
      <c r="H639" s="61" t="s">
        <v>12</v>
      </c>
      <c r="I639" s="61">
        <v>104</v>
      </c>
      <c r="J639" s="61" t="s">
        <v>274</v>
      </c>
      <c r="K639" s="61">
        <v>17.3</v>
      </c>
      <c r="L639" s="39" t="s">
        <v>570</v>
      </c>
      <c r="N639" s="39" t="s">
        <v>631</v>
      </c>
      <c r="R639" s="74" t="s">
        <v>1639</v>
      </c>
      <c r="T639" s="61" t="s">
        <v>69</v>
      </c>
      <c r="V639" s="61" t="s">
        <v>1740</v>
      </c>
    </row>
    <row r="640" spans="3:22" x14ac:dyDescent="0.25">
      <c r="C640" s="61" t="s">
        <v>1366</v>
      </c>
      <c r="E640" s="62">
        <v>841</v>
      </c>
      <c r="G640" s="61" t="s">
        <v>515</v>
      </c>
      <c r="H640" s="61" t="s">
        <v>12</v>
      </c>
      <c r="I640" s="61">
        <v>105</v>
      </c>
      <c r="J640" s="61" t="s">
        <v>1375</v>
      </c>
      <c r="K640" s="61">
        <v>2</v>
      </c>
      <c r="L640" s="39" t="s">
        <v>1533</v>
      </c>
      <c r="R640" s="74" t="s">
        <v>1639</v>
      </c>
      <c r="T640" s="61" t="s">
        <v>69</v>
      </c>
      <c r="V640" s="61" t="s">
        <v>1740</v>
      </c>
    </row>
    <row r="641" spans="3:22" ht="25.5" x14ac:dyDescent="0.25">
      <c r="C641" s="61" t="s">
        <v>1366</v>
      </c>
      <c r="E641" s="62">
        <v>843</v>
      </c>
      <c r="G641" s="61" t="s">
        <v>515</v>
      </c>
      <c r="H641" s="61" t="s">
        <v>12</v>
      </c>
      <c r="I641" s="61">
        <v>105</v>
      </c>
      <c r="J641" s="61" t="s">
        <v>1375</v>
      </c>
      <c r="K641" s="61">
        <v>2</v>
      </c>
      <c r="L641" s="39" t="s">
        <v>1534</v>
      </c>
      <c r="R641" s="74" t="s">
        <v>1639</v>
      </c>
      <c r="T641" s="61" t="s">
        <v>69</v>
      </c>
      <c r="V641" s="61" t="s">
        <v>1740</v>
      </c>
    </row>
    <row r="642" spans="3:22" ht="25.5" x14ac:dyDescent="0.25">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1740</v>
      </c>
    </row>
    <row r="643" spans="3:22" ht="38.25" x14ac:dyDescent="0.25">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25">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25">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25">
      <c r="C646" s="61" t="s">
        <v>743</v>
      </c>
      <c r="E646" s="62">
        <v>406</v>
      </c>
      <c r="G646" s="61" t="s">
        <v>744</v>
      </c>
      <c r="H646" s="61" t="s">
        <v>0</v>
      </c>
      <c r="I646" s="61">
        <v>106</v>
      </c>
      <c r="J646" s="61" t="s">
        <v>662</v>
      </c>
      <c r="K646" s="61">
        <v>17</v>
      </c>
      <c r="L646" s="39" t="s">
        <v>912</v>
      </c>
      <c r="N646" s="39" t="s">
        <v>812</v>
      </c>
      <c r="R646" s="74"/>
      <c r="T646" s="61" t="s">
        <v>69</v>
      </c>
      <c r="V646" s="61" t="s">
        <v>51</v>
      </c>
    </row>
    <row r="647" spans="3:22" ht="51" x14ac:dyDescent="0.25">
      <c r="C647" s="61" t="s">
        <v>39</v>
      </c>
      <c r="E647" s="62">
        <v>94</v>
      </c>
      <c r="G647" s="61" t="s">
        <v>40</v>
      </c>
      <c r="H647" s="61" t="s">
        <v>12</v>
      </c>
      <c r="I647" s="61">
        <v>106</v>
      </c>
      <c r="J647" s="61" t="s">
        <v>276</v>
      </c>
      <c r="K647" s="61">
        <v>22</v>
      </c>
      <c r="L647" s="46" t="s">
        <v>325</v>
      </c>
      <c r="N647" s="39" t="s">
        <v>326</v>
      </c>
      <c r="R647" s="74" t="s">
        <v>1640</v>
      </c>
      <c r="T647" s="61" t="s">
        <v>69</v>
      </c>
      <c r="V647" s="61" t="s">
        <v>1739</v>
      </c>
    </row>
    <row r="648" spans="3:22" ht="25.5" x14ac:dyDescent="0.25">
      <c r="C648" s="61" t="s">
        <v>1366</v>
      </c>
      <c r="E648" s="62">
        <v>844</v>
      </c>
      <c r="G648" s="61" t="s">
        <v>515</v>
      </c>
      <c r="H648" s="61" t="s">
        <v>12</v>
      </c>
      <c r="I648" s="61">
        <v>106</v>
      </c>
      <c r="J648" s="61" t="s">
        <v>276</v>
      </c>
      <c r="K648" s="61">
        <v>29</v>
      </c>
      <c r="L648" s="39" t="s">
        <v>1535</v>
      </c>
      <c r="N648" s="39" t="s">
        <v>1435</v>
      </c>
      <c r="R648" s="74" t="s">
        <v>1640</v>
      </c>
      <c r="T648" s="61" t="s">
        <v>69</v>
      </c>
      <c r="V648" s="61" t="s">
        <v>1739</v>
      </c>
    </row>
    <row r="649" spans="3:22" ht="25.5" x14ac:dyDescent="0.25">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78.5" x14ac:dyDescent="0.25">
      <c r="C650" s="61" t="s">
        <v>1126</v>
      </c>
      <c r="E650" s="62">
        <v>553</v>
      </c>
      <c r="G650" s="61" t="s">
        <v>1127</v>
      </c>
      <c r="H650" s="61" t="s">
        <v>12</v>
      </c>
      <c r="I650" s="61">
        <v>106</v>
      </c>
      <c r="J650" s="61" t="s">
        <v>276</v>
      </c>
      <c r="K650" s="61" t="s">
        <v>1128</v>
      </c>
      <c r="L650" s="39" t="s">
        <v>1142</v>
      </c>
      <c r="N650" s="39" t="s">
        <v>1129</v>
      </c>
      <c r="R650" s="74" t="s">
        <v>1640</v>
      </c>
      <c r="T650" s="61" t="s">
        <v>69</v>
      </c>
      <c r="V650" s="61" t="s">
        <v>1739</v>
      </c>
    </row>
    <row r="651" spans="3:22" ht="38.25" x14ac:dyDescent="0.25">
      <c r="C651" s="61" t="s">
        <v>743</v>
      </c>
      <c r="E651" s="62">
        <v>407</v>
      </c>
      <c r="G651" s="61" t="s">
        <v>744</v>
      </c>
      <c r="H651" s="61" t="s">
        <v>12</v>
      </c>
      <c r="I651" s="61">
        <v>107</v>
      </c>
      <c r="J651" s="61" t="s">
        <v>790</v>
      </c>
      <c r="K651" s="61">
        <v>1</v>
      </c>
      <c r="L651" s="39" t="s">
        <v>913</v>
      </c>
      <c r="N651" s="39" t="s">
        <v>832</v>
      </c>
      <c r="R651" s="74" t="s">
        <v>1640</v>
      </c>
      <c r="T651" s="61" t="s">
        <v>69</v>
      </c>
      <c r="V651" s="61" t="s">
        <v>1739</v>
      </c>
    </row>
    <row r="652" spans="3:22" ht="38.25" x14ac:dyDescent="0.25">
      <c r="C652" s="61" t="s">
        <v>1565</v>
      </c>
      <c r="E652" s="62">
        <v>884</v>
      </c>
      <c r="G652" s="61" t="s">
        <v>54</v>
      </c>
      <c r="H652" s="61" t="s">
        <v>12</v>
      </c>
      <c r="I652" s="61">
        <v>107</v>
      </c>
      <c r="J652" s="61" t="s">
        <v>790</v>
      </c>
      <c r="K652" s="61">
        <v>2</v>
      </c>
      <c r="L652" s="39" t="s">
        <v>1566</v>
      </c>
      <c r="N652" s="39" t="s">
        <v>1567</v>
      </c>
      <c r="R652" s="74" t="s">
        <v>1640</v>
      </c>
      <c r="T652" s="61" t="s">
        <v>69</v>
      </c>
      <c r="V652" s="61" t="s">
        <v>1739</v>
      </c>
    </row>
    <row r="653" spans="3:22" x14ac:dyDescent="0.25">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25">
      <c r="C654" s="61" t="s">
        <v>743</v>
      </c>
      <c r="E654" s="62">
        <v>408</v>
      </c>
      <c r="G654" s="61" t="s">
        <v>744</v>
      </c>
      <c r="H654" s="61" t="s">
        <v>0</v>
      </c>
      <c r="I654" s="61">
        <v>107</v>
      </c>
      <c r="J654" s="61" t="s">
        <v>791</v>
      </c>
      <c r="K654" s="61">
        <v>17</v>
      </c>
      <c r="L654" s="39" t="s">
        <v>914</v>
      </c>
      <c r="N654" s="39" t="s">
        <v>833</v>
      </c>
      <c r="R654" s="74"/>
      <c r="T654" s="61" t="s">
        <v>69</v>
      </c>
      <c r="V654" s="61" t="s">
        <v>51</v>
      </c>
    </row>
    <row r="655" spans="3:22" ht="51" x14ac:dyDescent="0.25">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8.25" x14ac:dyDescent="0.25">
      <c r="C656" s="61" t="s">
        <v>1168</v>
      </c>
      <c r="E656" s="62">
        <v>656</v>
      </c>
      <c r="G656" s="61" t="s">
        <v>744</v>
      </c>
      <c r="H656" s="61" t="s">
        <v>12</v>
      </c>
      <c r="I656" s="61">
        <v>108</v>
      </c>
      <c r="J656" s="61" t="s">
        <v>1179</v>
      </c>
      <c r="K656" s="61">
        <v>5</v>
      </c>
      <c r="L656" s="39" t="s">
        <v>1340</v>
      </c>
      <c r="N656" s="39" t="s">
        <v>1245</v>
      </c>
      <c r="R656" s="74" t="s">
        <v>1640</v>
      </c>
      <c r="T656" s="61" t="s">
        <v>69</v>
      </c>
      <c r="V656" s="61" t="s">
        <v>1739</v>
      </c>
    </row>
    <row r="657" spans="3:22" ht="25.5" x14ac:dyDescent="0.25">
      <c r="C657" s="61" t="s">
        <v>1168</v>
      </c>
      <c r="E657" s="62">
        <v>657</v>
      </c>
      <c r="G657" s="61" t="s">
        <v>744</v>
      </c>
      <c r="H657" s="61" t="s">
        <v>12</v>
      </c>
      <c r="I657" s="61">
        <v>108</v>
      </c>
      <c r="J657" s="61" t="s">
        <v>1179</v>
      </c>
      <c r="K657" s="61">
        <v>12</v>
      </c>
      <c r="L657" s="39" t="s">
        <v>1341</v>
      </c>
      <c r="N657" s="39" t="s">
        <v>1246</v>
      </c>
      <c r="P657" s="61" t="s">
        <v>52</v>
      </c>
      <c r="Q657" s="39" t="s">
        <v>1724</v>
      </c>
      <c r="R657" s="74" t="s">
        <v>1640</v>
      </c>
      <c r="T657" s="61" t="s">
        <v>67</v>
      </c>
    </row>
    <row r="658" spans="3:22" ht="25.5" x14ac:dyDescent="0.25">
      <c r="C658" s="61" t="s">
        <v>48</v>
      </c>
      <c r="E658" s="62">
        <v>68</v>
      </c>
      <c r="G658" s="61" t="s">
        <v>27</v>
      </c>
      <c r="H658" s="61" t="s">
        <v>12</v>
      </c>
      <c r="I658" s="61">
        <v>108</v>
      </c>
      <c r="J658" s="61" t="s">
        <v>257</v>
      </c>
      <c r="K658" s="61">
        <v>12</v>
      </c>
      <c r="L658" s="39" t="s">
        <v>258</v>
      </c>
      <c r="N658" s="39" t="s">
        <v>259</v>
      </c>
      <c r="P658" s="61" t="s">
        <v>52</v>
      </c>
      <c r="Q658" s="39" t="s">
        <v>1724</v>
      </c>
      <c r="R658" s="74" t="s">
        <v>1640</v>
      </c>
      <c r="S658" s="39"/>
      <c r="T658" s="61" t="s">
        <v>67</v>
      </c>
    </row>
    <row r="659" spans="3:22" ht="38.25" x14ac:dyDescent="0.25">
      <c r="C659" s="61" t="s">
        <v>39</v>
      </c>
      <c r="E659" s="62">
        <v>95</v>
      </c>
      <c r="G659" s="61" t="s">
        <v>40</v>
      </c>
      <c r="H659" s="61" t="s">
        <v>0</v>
      </c>
      <c r="I659" s="61">
        <v>108</v>
      </c>
      <c r="J659" s="61" t="s">
        <v>257</v>
      </c>
      <c r="K659" s="61">
        <v>12</v>
      </c>
      <c r="L659" s="46" t="s">
        <v>327</v>
      </c>
      <c r="N659" s="39" t="s">
        <v>328</v>
      </c>
      <c r="P659" s="61" t="s">
        <v>52</v>
      </c>
      <c r="Q659" s="39" t="s">
        <v>1724</v>
      </c>
      <c r="R659" s="74"/>
      <c r="T659" s="61" t="s">
        <v>67</v>
      </c>
    </row>
    <row r="660" spans="3:22" ht="25.5" x14ac:dyDescent="0.25">
      <c r="C660" s="61" t="s">
        <v>369</v>
      </c>
      <c r="E660" s="62">
        <v>162</v>
      </c>
      <c r="G660" s="61" t="s">
        <v>370</v>
      </c>
      <c r="H660" s="61" t="s">
        <v>12</v>
      </c>
      <c r="I660" s="61">
        <v>108</v>
      </c>
      <c r="J660" s="61" t="s">
        <v>257</v>
      </c>
      <c r="K660" s="61">
        <v>12</v>
      </c>
      <c r="L660" s="39" t="s">
        <v>446</v>
      </c>
      <c r="N660" s="39" t="s">
        <v>499</v>
      </c>
      <c r="P660" s="61" t="s">
        <v>52</v>
      </c>
      <c r="Q660" s="39" t="s">
        <v>1724</v>
      </c>
      <c r="R660" s="74" t="s">
        <v>1640</v>
      </c>
      <c r="T660" s="61" t="s">
        <v>67</v>
      </c>
    </row>
    <row r="661" spans="3:22" ht="25.5" x14ac:dyDescent="0.25">
      <c r="C661" s="61" t="s">
        <v>514</v>
      </c>
      <c r="E661" s="62">
        <v>219</v>
      </c>
      <c r="G661" s="61" t="s">
        <v>515</v>
      </c>
      <c r="H661" s="61" t="s">
        <v>12</v>
      </c>
      <c r="I661" s="61">
        <v>108</v>
      </c>
      <c r="J661" s="61" t="s">
        <v>257</v>
      </c>
      <c r="K661" s="61">
        <v>12</v>
      </c>
      <c r="L661" s="39" t="s">
        <v>571</v>
      </c>
      <c r="N661" s="39" t="s">
        <v>632</v>
      </c>
      <c r="P661" s="61" t="s">
        <v>52</v>
      </c>
      <c r="Q661" s="39" t="s">
        <v>1724</v>
      </c>
      <c r="R661" s="74" t="s">
        <v>1640</v>
      </c>
      <c r="T661" s="61" t="s">
        <v>67</v>
      </c>
    </row>
    <row r="662" spans="3:22" ht="25.5" x14ac:dyDescent="0.25">
      <c r="C662" s="61" t="s">
        <v>743</v>
      </c>
      <c r="E662" s="62">
        <v>409</v>
      </c>
      <c r="G662" s="61" t="s">
        <v>744</v>
      </c>
      <c r="H662" s="61" t="s">
        <v>12</v>
      </c>
      <c r="I662" s="61">
        <v>108</v>
      </c>
      <c r="J662" s="61" t="s">
        <v>257</v>
      </c>
      <c r="K662" s="61">
        <v>12</v>
      </c>
      <c r="L662" s="39" t="s">
        <v>915</v>
      </c>
      <c r="N662" s="39" t="s">
        <v>834</v>
      </c>
      <c r="P662" s="61" t="s">
        <v>52</v>
      </c>
      <c r="Q662" s="39" t="s">
        <v>1724</v>
      </c>
      <c r="R662" s="74" t="s">
        <v>1640</v>
      </c>
      <c r="T662" s="61" t="s">
        <v>67</v>
      </c>
    </row>
    <row r="663" spans="3:22" ht="25.5" x14ac:dyDescent="0.25">
      <c r="C663" s="61" t="s">
        <v>1126</v>
      </c>
      <c r="E663" s="62">
        <v>558</v>
      </c>
      <c r="G663" s="61" t="s">
        <v>1127</v>
      </c>
      <c r="H663" s="61" t="s">
        <v>41</v>
      </c>
      <c r="I663" s="61">
        <v>108</v>
      </c>
      <c r="J663" s="61" t="s">
        <v>257</v>
      </c>
      <c r="K663" s="61">
        <v>12</v>
      </c>
      <c r="L663" s="39" t="s">
        <v>1147</v>
      </c>
      <c r="N663" s="39" t="s">
        <v>1134</v>
      </c>
      <c r="P663" s="61" t="s">
        <v>52</v>
      </c>
      <c r="Q663" s="39" t="s">
        <v>1724</v>
      </c>
      <c r="R663" s="74" t="s">
        <v>1640</v>
      </c>
      <c r="T663" s="61" t="s">
        <v>67</v>
      </c>
    </row>
    <row r="664" spans="3:22" x14ac:dyDescent="0.25">
      <c r="C664" s="61" t="s">
        <v>743</v>
      </c>
      <c r="E664" s="62">
        <v>410</v>
      </c>
      <c r="G664" s="61" t="s">
        <v>744</v>
      </c>
      <c r="H664" s="61" t="s">
        <v>12</v>
      </c>
      <c r="I664" s="61">
        <v>109</v>
      </c>
      <c r="J664" s="61" t="s">
        <v>792</v>
      </c>
      <c r="K664" s="61">
        <v>5</v>
      </c>
      <c r="L664" s="39" t="s">
        <v>916</v>
      </c>
      <c r="N664" s="39" t="s">
        <v>812</v>
      </c>
      <c r="R664" s="74" t="s">
        <v>1640</v>
      </c>
      <c r="T664" s="61" t="s">
        <v>69</v>
      </c>
      <c r="V664" s="61" t="s">
        <v>1739</v>
      </c>
    </row>
    <row r="665" spans="3:22" ht="25.5" x14ac:dyDescent="0.25">
      <c r="C665" s="61" t="s">
        <v>743</v>
      </c>
      <c r="E665" s="62">
        <v>411</v>
      </c>
      <c r="G665" s="61" t="s">
        <v>744</v>
      </c>
      <c r="H665" s="61" t="s">
        <v>12</v>
      </c>
      <c r="I665" s="61">
        <v>109</v>
      </c>
      <c r="J665" s="61" t="s">
        <v>663</v>
      </c>
      <c r="K665" s="61">
        <v>12</v>
      </c>
      <c r="L665" s="39" t="s">
        <v>917</v>
      </c>
      <c r="N665" s="39" t="s">
        <v>812</v>
      </c>
      <c r="R665" s="74" t="s">
        <v>1640</v>
      </c>
      <c r="T665" s="61" t="s">
        <v>69</v>
      </c>
      <c r="V665" s="61" t="s">
        <v>1739</v>
      </c>
    </row>
    <row r="666" spans="3:22" ht="89.25" x14ac:dyDescent="0.25">
      <c r="C666" s="61" t="s">
        <v>1366</v>
      </c>
      <c r="E666" s="62">
        <v>846</v>
      </c>
      <c r="G666" s="61" t="s">
        <v>515</v>
      </c>
      <c r="H666" s="61" t="s">
        <v>12</v>
      </c>
      <c r="I666" s="61">
        <v>109</v>
      </c>
      <c r="J666" s="61" t="s">
        <v>663</v>
      </c>
      <c r="K666" s="61">
        <v>12</v>
      </c>
      <c r="L666" s="39" t="s">
        <v>1536</v>
      </c>
      <c r="N666" s="39" t="s">
        <v>1437</v>
      </c>
      <c r="R666" s="74" t="s">
        <v>1640</v>
      </c>
      <c r="T666" s="61" t="s">
        <v>69</v>
      </c>
      <c r="V666" s="61" t="s">
        <v>1739</v>
      </c>
    </row>
    <row r="667" spans="3:22" ht="25.5" x14ac:dyDescent="0.25">
      <c r="C667" s="61" t="s">
        <v>987</v>
      </c>
      <c r="E667" s="62">
        <v>522</v>
      </c>
      <c r="G667" s="61" t="s">
        <v>988</v>
      </c>
      <c r="H667" s="61" t="s">
        <v>0</v>
      </c>
      <c r="I667" s="61">
        <v>109</v>
      </c>
      <c r="J667" s="61" t="s">
        <v>663</v>
      </c>
      <c r="K667" s="61">
        <v>14</v>
      </c>
      <c r="L667" s="39" t="s">
        <v>1069</v>
      </c>
      <c r="N667" s="39" t="s">
        <v>1028</v>
      </c>
      <c r="R667" s="74"/>
      <c r="T667" s="61" t="s">
        <v>69</v>
      </c>
      <c r="V667" s="61" t="s">
        <v>51</v>
      </c>
    </row>
    <row r="668" spans="3:22" ht="25.5" x14ac:dyDescent="0.25">
      <c r="C668" s="61" t="s">
        <v>743</v>
      </c>
      <c r="E668" s="62">
        <v>412</v>
      </c>
      <c r="G668" s="61" t="s">
        <v>744</v>
      </c>
      <c r="H668" s="61" t="s">
        <v>12</v>
      </c>
      <c r="I668" s="61">
        <v>109</v>
      </c>
      <c r="J668" s="61" t="s">
        <v>663</v>
      </c>
      <c r="K668" s="61">
        <v>22</v>
      </c>
      <c r="L668" s="39" t="s">
        <v>918</v>
      </c>
      <c r="N668" s="39" t="s">
        <v>812</v>
      </c>
      <c r="R668" s="74" t="s">
        <v>1640</v>
      </c>
      <c r="T668" s="61" t="s">
        <v>69</v>
      </c>
      <c r="V668" s="61" t="s">
        <v>1739</v>
      </c>
    </row>
    <row r="669" spans="3:22" ht="25.5" x14ac:dyDescent="0.25">
      <c r="C669" s="61" t="s">
        <v>1366</v>
      </c>
      <c r="E669" s="62">
        <v>847</v>
      </c>
      <c r="G669" s="61" t="s">
        <v>515</v>
      </c>
      <c r="H669" s="61" t="s">
        <v>12</v>
      </c>
      <c r="I669" s="61">
        <v>109</v>
      </c>
      <c r="J669" s="61" t="s">
        <v>663</v>
      </c>
      <c r="K669" s="61">
        <v>22</v>
      </c>
      <c r="L669" s="39" t="s">
        <v>1537</v>
      </c>
      <c r="R669" s="74" t="s">
        <v>1640</v>
      </c>
      <c r="T669" s="61" t="s">
        <v>69</v>
      </c>
      <c r="V669" s="61" t="s">
        <v>1739</v>
      </c>
    </row>
    <row r="670" spans="3:22" ht="38.25" x14ac:dyDescent="0.25">
      <c r="C670" s="61" t="s">
        <v>1168</v>
      </c>
      <c r="E670" s="62">
        <v>658</v>
      </c>
      <c r="G670" s="61" t="s">
        <v>744</v>
      </c>
      <c r="H670" s="61" t="s">
        <v>12</v>
      </c>
      <c r="I670" s="61">
        <v>109</v>
      </c>
      <c r="J670" s="61" t="s">
        <v>663</v>
      </c>
      <c r="K670" s="61">
        <v>26</v>
      </c>
      <c r="L670" s="39" t="s">
        <v>1342</v>
      </c>
      <c r="N670" s="39" t="s">
        <v>1247</v>
      </c>
      <c r="R670" s="74" t="s">
        <v>1640</v>
      </c>
      <c r="T670" s="61" t="s">
        <v>69</v>
      </c>
      <c r="V670" s="61" t="s">
        <v>1739</v>
      </c>
    </row>
    <row r="671" spans="3:22" ht="25.5" x14ac:dyDescent="0.25">
      <c r="C671" s="61" t="s">
        <v>660</v>
      </c>
      <c r="E671" s="62">
        <v>253</v>
      </c>
      <c r="G671" s="61" t="s">
        <v>661</v>
      </c>
      <c r="H671" s="61" t="s">
        <v>0</v>
      </c>
      <c r="I671" s="61">
        <v>109</v>
      </c>
      <c r="J671" s="61" t="s">
        <v>663</v>
      </c>
      <c r="K671" s="61">
        <v>28</v>
      </c>
      <c r="L671" s="39" t="s">
        <v>666</v>
      </c>
      <c r="N671" s="39" t="s">
        <v>684</v>
      </c>
      <c r="R671" s="74"/>
      <c r="T671" s="61" t="s">
        <v>69</v>
      </c>
      <c r="V671" s="61" t="s">
        <v>51</v>
      </c>
    </row>
    <row r="672" spans="3:22" ht="38.25" x14ac:dyDescent="0.25">
      <c r="C672" s="61" t="s">
        <v>1168</v>
      </c>
      <c r="E672" s="62">
        <v>659</v>
      </c>
      <c r="G672" s="61" t="s">
        <v>744</v>
      </c>
      <c r="H672" s="61" t="s">
        <v>12</v>
      </c>
      <c r="I672" s="61">
        <v>109</v>
      </c>
      <c r="J672" s="61" t="s">
        <v>663</v>
      </c>
      <c r="K672" s="61">
        <v>29</v>
      </c>
      <c r="L672" s="39" t="s">
        <v>1343</v>
      </c>
      <c r="N672" s="39" t="s">
        <v>1248</v>
      </c>
      <c r="R672" s="74" t="s">
        <v>1640</v>
      </c>
      <c r="T672" s="61" t="s">
        <v>69</v>
      </c>
      <c r="V672" s="61" t="s">
        <v>1739</v>
      </c>
    </row>
    <row r="673" spans="3:22" x14ac:dyDescent="0.25">
      <c r="C673" s="61" t="s">
        <v>1168</v>
      </c>
      <c r="E673" s="62">
        <v>660</v>
      </c>
      <c r="G673" s="61" t="s">
        <v>744</v>
      </c>
      <c r="H673" s="61" t="s">
        <v>0</v>
      </c>
      <c r="I673" s="61">
        <v>110</v>
      </c>
      <c r="J673" s="61" t="s">
        <v>663</v>
      </c>
      <c r="K673" s="61">
        <v>1</v>
      </c>
      <c r="L673" s="39" t="s">
        <v>1344</v>
      </c>
      <c r="N673" s="39" t="s">
        <v>13</v>
      </c>
      <c r="R673" s="74"/>
      <c r="T673" s="61" t="s">
        <v>69</v>
      </c>
      <c r="V673" s="61" t="s">
        <v>51</v>
      </c>
    </row>
    <row r="674" spans="3:22" ht="63.75" x14ac:dyDescent="0.25">
      <c r="C674" s="61" t="s">
        <v>1168</v>
      </c>
      <c r="E674" s="62">
        <v>661</v>
      </c>
      <c r="G674" s="61" t="s">
        <v>744</v>
      </c>
      <c r="H674" s="61" t="s">
        <v>12</v>
      </c>
      <c r="I674" s="61">
        <v>110</v>
      </c>
      <c r="J674" s="61" t="s">
        <v>663</v>
      </c>
      <c r="K674" s="61">
        <v>1</v>
      </c>
      <c r="L674" s="39" t="s">
        <v>1345</v>
      </c>
      <c r="N674" s="39" t="s">
        <v>1249</v>
      </c>
      <c r="R674" s="74" t="s">
        <v>1640</v>
      </c>
      <c r="T674" s="61" t="s">
        <v>69</v>
      </c>
      <c r="V674" s="61" t="s">
        <v>1739</v>
      </c>
    </row>
    <row r="675" spans="3:22" ht="25.5" x14ac:dyDescent="0.25">
      <c r="C675" s="61" t="s">
        <v>1366</v>
      </c>
      <c r="E675" s="62">
        <v>848</v>
      </c>
      <c r="G675" s="61" t="s">
        <v>515</v>
      </c>
      <c r="H675" s="61" t="s">
        <v>0</v>
      </c>
      <c r="I675" s="61">
        <v>110</v>
      </c>
      <c r="J675" s="61" t="s">
        <v>663</v>
      </c>
      <c r="K675" s="61">
        <v>1</v>
      </c>
      <c r="L675" s="39" t="s">
        <v>1538</v>
      </c>
      <c r="R675" s="74"/>
      <c r="T675" s="61" t="s">
        <v>69</v>
      </c>
      <c r="V675" s="61" t="s">
        <v>51</v>
      </c>
    </row>
    <row r="676" spans="3:22" x14ac:dyDescent="0.25">
      <c r="C676" s="61" t="s">
        <v>743</v>
      </c>
      <c r="E676" s="62">
        <v>413</v>
      </c>
      <c r="G676" s="61" t="s">
        <v>744</v>
      </c>
      <c r="H676" s="61" t="s">
        <v>0</v>
      </c>
      <c r="I676" s="61">
        <v>110</v>
      </c>
      <c r="J676" s="61" t="s">
        <v>663</v>
      </c>
      <c r="K676" s="61">
        <v>3</v>
      </c>
      <c r="L676" s="39" t="s">
        <v>919</v>
      </c>
      <c r="N676" s="39" t="s">
        <v>812</v>
      </c>
      <c r="R676" s="74"/>
      <c r="T676" s="61" t="s">
        <v>69</v>
      </c>
      <c r="V676" s="61" t="s">
        <v>51</v>
      </c>
    </row>
    <row r="677" spans="3:22" ht="25.5" x14ac:dyDescent="0.25">
      <c r="C677" s="61" t="s">
        <v>1168</v>
      </c>
      <c r="E677" s="62">
        <v>662</v>
      </c>
      <c r="G677" s="61" t="s">
        <v>744</v>
      </c>
      <c r="H677" s="61" t="s">
        <v>12</v>
      </c>
      <c r="I677" s="61">
        <v>110</v>
      </c>
      <c r="J677" s="61" t="s">
        <v>663</v>
      </c>
      <c r="K677" s="61">
        <v>4</v>
      </c>
      <c r="L677" s="39" t="s">
        <v>1346</v>
      </c>
      <c r="N677" s="39" t="s">
        <v>13</v>
      </c>
      <c r="R677" s="74" t="s">
        <v>1640</v>
      </c>
      <c r="T677" s="61" t="s">
        <v>69</v>
      </c>
      <c r="V677" s="61" t="s">
        <v>1739</v>
      </c>
    </row>
    <row r="678" spans="3:22" ht="38.25" x14ac:dyDescent="0.25">
      <c r="C678" s="61" t="s">
        <v>987</v>
      </c>
      <c r="E678" s="62">
        <v>523</v>
      </c>
      <c r="G678" s="61" t="s">
        <v>988</v>
      </c>
      <c r="H678" s="61" t="s">
        <v>0</v>
      </c>
      <c r="I678" s="61">
        <v>110</v>
      </c>
      <c r="J678" s="61" t="s">
        <v>995</v>
      </c>
      <c r="K678" s="61">
        <v>5</v>
      </c>
      <c r="L678" s="39" t="s">
        <v>1070</v>
      </c>
      <c r="N678" s="39" t="s">
        <v>1029</v>
      </c>
      <c r="R678" s="74"/>
      <c r="T678" s="61" t="s">
        <v>69</v>
      </c>
      <c r="V678" s="61" t="s">
        <v>51</v>
      </c>
    </row>
    <row r="679" spans="3:22" ht="25.5" x14ac:dyDescent="0.25">
      <c r="C679" s="61" t="s">
        <v>1366</v>
      </c>
      <c r="E679" s="62">
        <v>849</v>
      </c>
      <c r="G679" s="61" t="s">
        <v>515</v>
      </c>
      <c r="H679" s="61" t="s">
        <v>0</v>
      </c>
      <c r="I679" s="61">
        <v>110</v>
      </c>
      <c r="J679" s="61" t="s">
        <v>663</v>
      </c>
      <c r="K679" s="61">
        <v>5</v>
      </c>
      <c r="L679" s="39" t="s">
        <v>1539</v>
      </c>
      <c r="R679" s="74"/>
      <c r="T679" s="61" t="s">
        <v>69</v>
      </c>
      <c r="V679" s="61" t="s">
        <v>51</v>
      </c>
    </row>
    <row r="680" spans="3:22" ht="25.5" x14ac:dyDescent="0.25">
      <c r="C680" s="61" t="s">
        <v>987</v>
      </c>
      <c r="E680" s="62">
        <v>524</v>
      </c>
      <c r="G680" s="61" t="s">
        <v>988</v>
      </c>
      <c r="H680" s="61" t="s">
        <v>0</v>
      </c>
      <c r="I680" s="61">
        <v>110</v>
      </c>
      <c r="J680" s="61" t="s">
        <v>995</v>
      </c>
      <c r="K680" s="61">
        <v>6</v>
      </c>
      <c r="L680" s="39" t="s">
        <v>1071</v>
      </c>
      <c r="N680" s="39" t="s">
        <v>1030</v>
      </c>
      <c r="R680" s="74"/>
      <c r="T680" s="61" t="s">
        <v>69</v>
      </c>
      <c r="V680" s="61" t="s">
        <v>51</v>
      </c>
    </row>
    <row r="681" spans="3:22" ht="25.5" x14ac:dyDescent="0.25">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25">
      <c r="C682" s="61" t="s">
        <v>1366</v>
      </c>
      <c r="E682" s="62">
        <v>850</v>
      </c>
      <c r="G682" s="61" t="s">
        <v>515</v>
      </c>
      <c r="H682" s="61" t="s">
        <v>0</v>
      </c>
      <c r="I682" s="61">
        <v>110</v>
      </c>
      <c r="J682" s="61" t="s">
        <v>663</v>
      </c>
      <c r="K682" s="61">
        <v>6</v>
      </c>
      <c r="L682" s="39" t="s">
        <v>1462</v>
      </c>
      <c r="N682" s="39" t="s">
        <v>1438</v>
      </c>
      <c r="R682" s="74"/>
      <c r="T682" s="61" t="s">
        <v>69</v>
      </c>
      <c r="V682" s="61" t="s">
        <v>51</v>
      </c>
    </row>
    <row r="683" spans="3:22" ht="25.5" x14ac:dyDescent="0.25">
      <c r="C683" s="61" t="s">
        <v>1168</v>
      </c>
      <c r="E683" s="62">
        <v>663</v>
      </c>
      <c r="G683" s="61" t="s">
        <v>744</v>
      </c>
      <c r="H683" s="61" t="s">
        <v>12</v>
      </c>
      <c r="I683" s="61">
        <v>110</v>
      </c>
      <c r="J683" s="61" t="s">
        <v>1180</v>
      </c>
      <c r="K683" s="61">
        <v>11</v>
      </c>
      <c r="L683" s="39" t="s">
        <v>1347</v>
      </c>
      <c r="N683" s="39" t="s">
        <v>13</v>
      </c>
      <c r="R683" s="74" t="s">
        <v>1640</v>
      </c>
      <c r="T683" s="61" t="s">
        <v>69</v>
      </c>
      <c r="V683" s="61" t="s">
        <v>1739</v>
      </c>
    </row>
    <row r="684" spans="3:22" ht="25.5" x14ac:dyDescent="0.25">
      <c r="C684" s="61" t="s">
        <v>1366</v>
      </c>
      <c r="E684" s="62">
        <v>851</v>
      </c>
      <c r="G684" s="61" t="s">
        <v>515</v>
      </c>
      <c r="H684" s="61" t="s">
        <v>0</v>
      </c>
      <c r="I684" s="61">
        <v>110</v>
      </c>
      <c r="J684" s="61" t="s">
        <v>664</v>
      </c>
      <c r="K684" s="61">
        <v>14</v>
      </c>
      <c r="L684" s="39" t="s">
        <v>1540</v>
      </c>
      <c r="R684" s="74"/>
      <c r="T684" s="61" t="s">
        <v>69</v>
      </c>
      <c r="V684" s="61" t="s">
        <v>51</v>
      </c>
    </row>
    <row r="685" spans="3:22" ht="25.5" x14ac:dyDescent="0.25">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25">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38.25" x14ac:dyDescent="0.25">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25">
      <c r="C688" s="61" t="s">
        <v>39</v>
      </c>
      <c r="E688" s="62">
        <v>96</v>
      </c>
      <c r="G688" s="61" t="s">
        <v>40</v>
      </c>
      <c r="H688" s="61" t="s">
        <v>12</v>
      </c>
      <c r="I688" s="61">
        <v>111</v>
      </c>
      <c r="J688" s="61" t="s">
        <v>277</v>
      </c>
      <c r="K688" s="61">
        <v>4</v>
      </c>
      <c r="L688" s="46" t="s">
        <v>329</v>
      </c>
      <c r="N688" s="39" t="s">
        <v>330</v>
      </c>
      <c r="R688" s="74" t="s">
        <v>1640</v>
      </c>
      <c r="T688" s="61" t="s">
        <v>69</v>
      </c>
      <c r="V688" s="61" t="s">
        <v>1739</v>
      </c>
    </row>
    <row r="689" spans="3:22" x14ac:dyDescent="0.25">
      <c r="C689" s="61" t="s">
        <v>743</v>
      </c>
      <c r="E689" s="62">
        <v>414</v>
      </c>
      <c r="G689" s="61" t="s">
        <v>744</v>
      </c>
      <c r="H689" s="61" t="s">
        <v>0</v>
      </c>
      <c r="I689" s="61">
        <v>111</v>
      </c>
      <c r="J689" s="61" t="s">
        <v>793</v>
      </c>
      <c r="K689" s="61">
        <v>6</v>
      </c>
      <c r="L689" s="39" t="s">
        <v>920</v>
      </c>
      <c r="N689" s="39" t="s">
        <v>812</v>
      </c>
      <c r="R689" s="74"/>
      <c r="T689" s="61" t="s">
        <v>69</v>
      </c>
      <c r="V689" s="61" t="s">
        <v>51</v>
      </c>
    </row>
    <row r="690" spans="3:22" ht="63.75" x14ac:dyDescent="0.25">
      <c r="C690" s="61" t="s">
        <v>514</v>
      </c>
      <c r="E690" s="62">
        <v>220</v>
      </c>
      <c r="G690" s="61" t="s">
        <v>515</v>
      </c>
      <c r="H690" s="61" t="s">
        <v>12</v>
      </c>
      <c r="I690" s="61">
        <v>111</v>
      </c>
      <c r="J690" s="61" t="s">
        <v>523</v>
      </c>
      <c r="K690" s="61">
        <v>25</v>
      </c>
      <c r="L690" s="39" t="s">
        <v>572</v>
      </c>
      <c r="N690" s="39" t="s">
        <v>633</v>
      </c>
      <c r="R690" s="74" t="s">
        <v>1640</v>
      </c>
      <c r="T690" s="61" t="s">
        <v>69</v>
      </c>
      <c r="V690" s="61" t="s">
        <v>1739</v>
      </c>
    </row>
    <row r="691" spans="3:22" ht="127.5" x14ac:dyDescent="0.25">
      <c r="C691" s="61" t="s">
        <v>514</v>
      </c>
      <c r="E691" s="62">
        <v>221</v>
      </c>
      <c r="G691" s="61" t="s">
        <v>515</v>
      </c>
      <c r="H691" s="61" t="s">
        <v>12</v>
      </c>
      <c r="I691" s="61">
        <v>111</v>
      </c>
      <c r="J691" s="63" t="s">
        <v>523</v>
      </c>
      <c r="K691" s="61">
        <v>26</v>
      </c>
      <c r="L691" s="39" t="s">
        <v>573</v>
      </c>
      <c r="N691" s="39" t="s">
        <v>634</v>
      </c>
      <c r="R691" s="74" t="s">
        <v>1640</v>
      </c>
      <c r="T691" s="61" t="s">
        <v>69</v>
      </c>
      <c r="V691" s="61" t="s">
        <v>1739</v>
      </c>
    </row>
    <row r="692" spans="3:22" ht="25.5" x14ac:dyDescent="0.25">
      <c r="C692" s="61" t="s">
        <v>660</v>
      </c>
      <c r="D692" s="62"/>
      <c r="E692" s="62">
        <v>257</v>
      </c>
      <c r="F692" s="62"/>
      <c r="G692" s="61" t="s">
        <v>661</v>
      </c>
      <c r="H692" s="61" t="s">
        <v>0</v>
      </c>
      <c r="I692" s="61">
        <v>112</v>
      </c>
      <c r="J692" s="63" t="s">
        <v>277</v>
      </c>
      <c r="K692" s="61">
        <v>1</v>
      </c>
      <c r="L692" s="39" t="s">
        <v>670</v>
      </c>
      <c r="M692" s="46"/>
      <c r="N692" s="39" t="s">
        <v>688</v>
      </c>
      <c r="R692" s="74"/>
      <c r="T692" s="61" t="s">
        <v>69</v>
      </c>
      <c r="V692" s="61" t="s">
        <v>51</v>
      </c>
    </row>
    <row r="693" spans="3:22" x14ac:dyDescent="0.25">
      <c r="C693" s="61" t="s">
        <v>1366</v>
      </c>
      <c r="E693" s="62">
        <v>852</v>
      </c>
      <c r="G693" s="61" t="s">
        <v>515</v>
      </c>
      <c r="H693" s="61" t="s">
        <v>0</v>
      </c>
      <c r="I693" s="61">
        <v>112</v>
      </c>
      <c r="J693" s="61" t="s">
        <v>277</v>
      </c>
      <c r="K693" s="61">
        <v>1</v>
      </c>
      <c r="L693" s="39" t="s">
        <v>1541</v>
      </c>
      <c r="R693" s="74"/>
      <c r="T693" s="61" t="s">
        <v>69</v>
      </c>
      <c r="V693" s="61" t="s">
        <v>51</v>
      </c>
    </row>
    <row r="694" spans="3:22" ht="25.5" x14ac:dyDescent="0.25">
      <c r="C694" s="61" t="s">
        <v>1168</v>
      </c>
      <c r="E694" s="62">
        <v>666</v>
      </c>
      <c r="G694" s="61" t="s">
        <v>744</v>
      </c>
      <c r="H694" s="61" t="s">
        <v>12</v>
      </c>
      <c r="I694" s="61">
        <v>112</v>
      </c>
      <c r="J694" s="61" t="s">
        <v>277</v>
      </c>
      <c r="K694" s="61">
        <v>2</v>
      </c>
      <c r="L694" s="39" t="s">
        <v>1350</v>
      </c>
      <c r="N694" s="39" t="s">
        <v>1252</v>
      </c>
      <c r="R694" s="74" t="s">
        <v>1640</v>
      </c>
      <c r="T694" s="61" t="s">
        <v>69</v>
      </c>
      <c r="V694" s="61" t="s">
        <v>1739</v>
      </c>
    </row>
    <row r="695" spans="3:22" ht="38.25" x14ac:dyDescent="0.25">
      <c r="C695" s="61" t="s">
        <v>660</v>
      </c>
      <c r="E695" s="62">
        <v>258</v>
      </c>
      <c r="G695" s="61" t="s">
        <v>661</v>
      </c>
      <c r="H695" s="61" t="s">
        <v>0</v>
      </c>
      <c r="I695" s="61">
        <v>112</v>
      </c>
      <c r="J695" s="61" t="s">
        <v>277</v>
      </c>
      <c r="K695" s="61">
        <v>4</v>
      </c>
      <c r="L695" s="39" t="s">
        <v>671</v>
      </c>
      <c r="N695" s="39" t="s">
        <v>689</v>
      </c>
      <c r="R695" s="74"/>
      <c r="T695" s="61" t="s">
        <v>69</v>
      </c>
      <c r="V695" s="61" t="s">
        <v>51</v>
      </c>
    </row>
    <row r="696" spans="3:22" ht="25.5" x14ac:dyDescent="0.25">
      <c r="C696" s="61" t="s">
        <v>743</v>
      </c>
      <c r="E696" s="62">
        <v>415</v>
      </c>
      <c r="G696" s="61" t="s">
        <v>744</v>
      </c>
      <c r="H696" s="61" t="s">
        <v>0</v>
      </c>
      <c r="I696" s="61">
        <v>112</v>
      </c>
      <c r="J696" s="61" t="s">
        <v>277</v>
      </c>
      <c r="K696" s="61">
        <v>4</v>
      </c>
      <c r="L696" s="39" t="s">
        <v>921</v>
      </c>
      <c r="N696" s="39" t="s">
        <v>812</v>
      </c>
      <c r="R696" s="74"/>
      <c r="T696" s="61" t="s">
        <v>69</v>
      </c>
      <c r="V696" s="61" t="s">
        <v>51</v>
      </c>
    </row>
    <row r="697" spans="3:22" ht="25.5" x14ac:dyDescent="0.25">
      <c r="C697" s="61" t="s">
        <v>743</v>
      </c>
      <c r="E697" s="62">
        <v>416</v>
      </c>
      <c r="G697" s="61" t="s">
        <v>744</v>
      </c>
      <c r="H697" s="61" t="s">
        <v>12</v>
      </c>
      <c r="I697" s="61">
        <v>112</v>
      </c>
      <c r="J697" s="61" t="s">
        <v>277</v>
      </c>
      <c r="K697" s="61">
        <v>4</v>
      </c>
      <c r="L697" s="39" t="s">
        <v>922</v>
      </c>
      <c r="N697" s="39" t="s">
        <v>812</v>
      </c>
      <c r="R697" s="74" t="s">
        <v>1640</v>
      </c>
      <c r="T697" s="61" t="s">
        <v>69</v>
      </c>
      <c r="V697" s="61" t="s">
        <v>1739</v>
      </c>
    </row>
    <row r="698" spans="3:22" ht="25.5" x14ac:dyDescent="0.25">
      <c r="C698" s="61" t="s">
        <v>660</v>
      </c>
      <c r="E698" s="62">
        <v>259</v>
      </c>
      <c r="G698" s="61" t="s">
        <v>661</v>
      </c>
      <c r="H698" s="61" t="s">
        <v>0</v>
      </c>
      <c r="I698" s="61">
        <v>112</v>
      </c>
      <c r="J698" s="61" t="s">
        <v>277</v>
      </c>
      <c r="K698" s="61">
        <v>7</v>
      </c>
      <c r="L698" s="39" t="s">
        <v>672</v>
      </c>
      <c r="N698" s="39" t="s">
        <v>690</v>
      </c>
      <c r="R698" s="74"/>
      <c r="T698" s="61" t="s">
        <v>69</v>
      </c>
      <c r="V698" s="61" t="s">
        <v>51</v>
      </c>
    </row>
    <row r="699" spans="3:22" ht="89.25" x14ac:dyDescent="0.25">
      <c r="C699" s="61" t="s">
        <v>1366</v>
      </c>
      <c r="E699" s="62">
        <v>853</v>
      </c>
      <c r="G699" s="61" t="s">
        <v>515</v>
      </c>
      <c r="H699" s="61" t="s">
        <v>0</v>
      </c>
      <c r="I699" s="61">
        <v>112</v>
      </c>
      <c r="J699" s="61" t="s">
        <v>277</v>
      </c>
      <c r="K699" s="61">
        <v>7</v>
      </c>
      <c r="L699" s="39" t="s">
        <v>1542</v>
      </c>
      <c r="N699" s="39" t="s">
        <v>1439</v>
      </c>
      <c r="R699" s="74"/>
      <c r="T699" s="61" t="s">
        <v>69</v>
      </c>
      <c r="V699" s="61" t="s">
        <v>51</v>
      </c>
    </row>
    <row r="700" spans="3:22" ht="25.5" x14ac:dyDescent="0.25">
      <c r="C700" s="61" t="s">
        <v>660</v>
      </c>
      <c r="E700" s="62">
        <v>260</v>
      </c>
      <c r="G700" s="61" t="s">
        <v>661</v>
      </c>
      <c r="H700" s="61" t="s">
        <v>0</v>
      </c>
      <c r="I700" s="61">
        <v>112</v>
      </c>
      <c r="J700" s="61" t="s">
        <v>277</v>
      </c>
      <c r="K700" s="61">
        <v>9</v>
      </c>
      <c r="L700" s="39" t="s">
        <v>673</v>
      </c>
      <c r="N700" s="39" t="s">
        <v>690</v>
      </c>
      <c r="R700" s="74"/>
      <c r="T700" s="61" t="s">
        <v>69</v>
      </c>
      <c r="V700" s="61" t="s">
        <v>51</v>
      </c>
    </row>
    <row r="701" spans="3:22" ht="89.25" x14ac:dyDescent="0.25">
      <c r="C701" s="61" t="s">
        <v>1366</v>
      </c>
      <c r="E701" s="62">
        <v>854</v>
      </c>
      <c r="G701" s="61" t="s">
        <v>515</v>
      </c>
      <c r="H701" s="61" t="s">
        <v>0</v>
      </c>
      <c r="I701" s="61">
        <v>112</v>
      </c>
      <c r="J701" s="61" t="s">
        <v>277</v>
      </c>
      <c r="K701" s="61">
        <v>9</v>
      </c>
      <c r="L701" s="39" t="s">
        <v>1542</v>
      </c>
      <c r="N701" s="39" t="s">
        <v>1440</v>
      </c>
      <c r="R701" s="74"/>
      <c r="T701" s="61" t="s">
        <v>69</v>
      </c>
      <c r="V701" s="61" t="s">
        <v>51</v>
      </c>
    </row>
    <row r="702" spans="3:22" ht="25.5" x14ac:dyDescent="0.25">
      <c r="C702" s="61" t="s">
        <v>660</v>
      </c>
      <c r="E702" s="62">
        <v>261</v>
      </c>
      <c r="G702" s="61" t="s">
        <v>661</v>
      </c>
      <c r="H702" s="61" t="s">
        <v>0</v>
      </c>
      <c r="I702" s="61">
        <v>112</v>
      </c>
      <c r="J702" s="61" t="s">
        <v>277</v>
      </c>
      <c r="K702" s="61">
        <v>11</v>
      </c>
      <c r="L702" s="39" t="s">
        <v>674</v>
      </c>
      <c r="N702" s="39" t="s">
        <v>690</v>
      </c>
      <c r="R702" s="74"/>
      <c r="T702" s="61" t="s">
        <v>69</v>
      </c>
      <c r="V702" s="61" t="s">
        <v>51</v>
      </c>
    </row>
    <row r="703" spans="3:22" ht="89.25" x14ac:dyDescent="0.25">
      <c r="C703" s="61" t="s">
        <v>1366</v>
      </c>
      <c r="E703" s="62">
        <v>855</v>
      </c>
      <c r="G703" s="61" t="s">
        <v>515</v>
      </c>
      <c r="H703" s="61" t="s">
        <v>0</v>
      </c>
      <c r="I703" s="61">
        <v>112</v>
      </c>
      <c r="J703" s="61" t="s">
        <v>277</v>
      </c>
      <c r="K703" s="61">
        <v>11</v>
      </c>
      <c r="L703" s="39" t="s">
        <v>1542</v>
      </c>
      <c r="N703" s="39" t="s">
        <v>1441</v>
      </c>
      <c r="R703" s="74"/>
      <c r="T703" s="61" t="s">
        <v>69</v>
      </c>
      <c r="V703" s="61" t="s">
        <v>51</v>
      </c>
    </row>
    <row r="704" spans="3:22" ht="76.5" x14ac:dyDescent="0.25">
      <c r="C704" s="61" t="s">
        <v>1366</v>
      </c>
      <c r="E704" s="62">
        <v>856</v>
      </c>
      <c r="G704" s="61" t="s">
        <v>515</v>
      </c>
      <c r="H704" s="61" t="s">
        <v>0</v>
      </c>
      <c r="I704" s="61">
        <v>112</v>
      </c>
      <c r="J704" s="61" t="s">
        <v>277</v>
      </c>
      <c r="K704" s="61">
        <v>17</v>
      </c>
      <c r="L704" s="39" t="s">
        <v>1543</v>
      </c>
      <c r="N704" s="39" t="s">
        <v>1442</v>
      </c>
      <c r="R704" s="74"/>
      <c r="T704" s="61" t="s">
        <v>69</v>
      </c>
      <c r="V704" s="61" t="s">
        <v>51</v>
      </c>
    </row>
    <row r="705" spans="3:22" ht="25.5" x14ac:dyDescent="0.25">
      <c r="C705" s="61" t="s">
        <v>743</v>
      </c>
      <c r="E705" s="62">
        <v>417</v>
      </c>
      <c r="G705" s="61" t="s">
        <v>744</v>
      </c>
      <c r="H705" s="61" t="s">
        <v>12</v>
      </c>
      <c r="I705" s="61">
        <v>112</v>
      </c>
      <c r="J705" s="61" t="s">
        <v>277</v>
      </c>
      <c r="K705" s="61">
        <v>22</v>
      </c>
      <c r="L705" s="39" t="s">
        <v>923</v>
      </c>
      <c r="N705" s="39" t="s">
        <v>812</v>
      </c>
      <c r="R705" s="74" t="s">
        <v>1640</v>
      </c>
      <c r="T705" s="61" t="s">
        <v>69</v>
      </c>
      <c r="V705" s="61" t="s">
        <v>1739</v>
      </c>
    </row>
    <row r="706" spans="3:22" ht="25.5" x14ac:dyDescent="0.25">
      <c r="C706" s="61" t="s">
        <v>660</v>
      </c>
      <c r="E706" s="62">
        <v>262</v>
      </c>
      <c r="G706" s="61" t="s">
        <v>661</v>
      </c>
      <c r="H706" s="61" t="s">
        <v>0</v>
      </c>
      <c r="I706" s="61">
        <v>113</v>
      </c>
      <c r="J706" s="61" t="s">
        <v>277</v>
      </c>
      <c r="K706" s="61">
        <v>1</v>
      </c>
      <c r="L706" s="39" t="s">
        <v>675</v>
      </c>
      <c r="N706" s="39" t="s">
        <v>691</v>
      </c>
      <c r="R706" s="74"/>
      <c r="T706" s="61" t="s">
        <v>69</v>
      </c>
      <c r="V706" s="61" t="s">
        <v>51</v>
      </c>
    </row>
    <row r="707" spans="3:22" ht="25.5" x14ac:dyDescent="0.25">
      <c r="C707" s="61" t="s">
        <v>660</v>
      </c>
      <c r="E707" s="62">
        <v>263</v>
      </c>
      <c r="G707" s="61" t="s">
        <v>661</v>
      </c>
      <c r="H707" s="61" t="s">
        <v>0</v>
      </c>
      <c r="I707" s="61">
        <v>113</v>
      </c>
      <c r="J707" s="61" t="s">
        <v>277</v>
      </c>
      <c r="K707" s="61">
        <v>4</v>
      </c>
      <c r="L707" s="39" t="s">
        <v>676</v>
      </c>
      <c r="N707" s="39" t="s">
        <v>691</v>
      </c>
      <c r="R707" s="74"/>
      <c r="T707" s="61" t="s">
        <v>69</v>
      </c>
      <c r="V707" s="61" t="s">
        <v>51</v>
      </c>
    </row>
    <row r="708" spans="3:22" ht="25.5" x14ac:dyDescent="0.25">
      <c r="C708" s="61" t="s">
        <v>660</v>
      </c>
      <c r="E708" s="62">
        <v>264</v>
      </c>
      <c r="G708" s="61" t="s">
        <v>661</v>
      </c>
      <c r="H708" s="61" t="s">
        <v>0</v>
      </c>
      <c r="I708" s="61">
        <v>113</v>
      </c>
      <c r="J708" s="61" t="s">
        <v>277</v>
      </c>
      <c r="K708" s="61">
        <v>7</v>
      </c>
      <c r="L708" s="39" t="s">
        <v>677</v>
      </c>
      <c r="N708" s="39" t="s">
        <v>691</v>
      </c>
      <c r="R708" s="74"/>
      <c r="T708" s="61" t="s">
        <v>69</v>
      </c>
      <c r="V708" s="61" t="s">
        <v>51</v>
      </c>
    </row>
    <row r="709" spans="3:22" ht="38.25" x14ac:dyDescent="0.25">
      <c r="C709" s="61" t="s">
        <v>1366</v>
      </c>
      <c r="E709" s="62">
        <v>857</v>
      </c>
      <c r="G709" s="61" t="s">
        <v>515</v>
      </c>
      <c r="H709" s="61" t="s">
        <v>0</v>
      </c>
      <c r="I709" s="61">
        <v>113</v>
      </c>
      <c r="J709" s="61" t="s">
        <v>277</v>
      </c>
      <c r="K709" s="61">
        <v>19</v>
      </c>
      <c r="L709" s="39" t="s">
        <v>1544</v>
      </c>
      <c r="R709" s="74"/>
      <c r="T709" s="61" t="s">
        <v>69</v>
      </c>
      <c r="V709" s="61" t="s">
        <v>51</v>
      </c>
    </row>
    <row r="710" spans="3:22" ht="38.25" x14ac:dyDescent="0.25">
      <c r="C710" s="61" t="s">
        <v>1366</v>
      </c>
      <c r="E710" s="62">
        <v>858</v>
      </c>
      <c r="G710" s="61" t="s">
        <v>515</v>
      </c>
      <c r="H710" s="61" t="s">
        <v>0</v>
      </c>
      <c r="I710" s="61">
        <v>113</v>
      </c>
      <c r="J710" s="61" t="s">
        <v>277</v>
      </c>
      <c r="K710" s="61">
        <v>19</v>
      </c>
      <c r="L710" s="39" t="s">
        <v>1545</v>
      </c>
      <c r="R710" s="74"/>
      <c r="T710" s="61" t="s">
        <v>69</v>
      </c>
      <c r="V710" s="61" t="s">
        <v>51</v>
      </c>
    </row>
    <row r="711" spans="3:22" ht="38.25" x14ac:dyDescent="0.25">
      <c r="C711" s="61" t="s">
        <v>743</v>
      </c>
      <c r="E711" s="62">
        <v>418</v>
      </c>
      <c r="G711" s="61" t="s">
        <v>744</v>
      </c>
      <c r="H711" s="61" t="s">
        <v>0</v>
      </c>
      <c r="I711" s="61">
        <v>113</v>
      </c>
      <c r="J711" s="61" t="s">
        <v>277</v>
      </c>
      <c r="K711" s="61" t="s">
        <v>794</v>
      </c>
      <c r="L711" s="39" t="s">
        <v>924</v>
      </c>
      <c r="N711" s="39" t="s">
        <v>812</v>
      </c>
      <c r="R711" s="74"/>
      <c r="T711" s="61" t="s">
        <v>69</v>
      </c>
      <c r="V711" s="61" t="s">
        <v>51</v>
      </c>
    </row>
    <row r="712" spans="3:22" ht="38.25" x14ac:dyDescent="0.25">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1739</v>
      </c>
    </row>
    <row r="713" spans="3:22" ht="76.5" x14ac:dyDescent="0.25">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1739</v>
      </c>
    </row>
    <row r="714" spans="3:22" ht="25.5" x14ac:dyDescent="0.25">
      <c r="C714" s="61" t="s">
        <v>743</v>
      </c>
      <c r="E714" s="62">
        <v>419</v>
      </c>
      <c r="G714" s="61" t="s">
        <v>744</v>
      </c>
      <c r="H714" s="61" t="s">
        <v>12</v>
      </c>
      <c r="I714" s="61">
        <v>114</v>
      </c>
      <c r="J714" s="61" t="s">
        <v>277</v>
      </c>
      <c r="K714" s="61" t="s">
        <v>795</v>
      </c>
      <c r="L714" s="39" t="s">
        <v>925</v>
      </c>
      <c r="N714" s="39" t="s">
        <v>812</v>
      </c>
      <c r="P714" s="61" t="s">
        <v>52</v>
      </c>
      <c r="Q714" s="39" t="s">
        <v>1724</v>
      </c>
      <c r="R714" s="74" t="s">
        <v>1640</v>
      </c>
      <c r="T714" s="61" t="s">
        <v>67</v>
      </c>
    </row>
    <row r="715" spans="3:22" x14ac:dyDescent="0.25">
      <c r="C715" s="61" t="s">
        <v>1366</v>
      </c>
      <c r="E715" s="62">
        <v>859</v>
      </c>
      <c r="G715" s="61" t="s">
        <v>515</v>
      </c>
      <c r="H715" s="61" t="s">
        <v>12</v>
      </c>
      <c r="I715" s="61">
        <v>115</v>
      </c>
      <c r="J715" s="61" t="s">
        <v>277</v>
      </c>
      <c r="K715" s="61">
        <v>2</v>
      </c>
      <c r="L715" s="39" t="s">
        <v>1546</v>
      </c>
      <c r="R715" s="74" t="s">
        <v>1640</v>
      </c>
      <c r="T715" s="61" t="s">
        <v>69</v>
      </c>
      <c r="V715" s="61" t="s">
        <v>1739</v>
      </c>
    </row>
    <row r="716" spans="3:22" x14ac:dyDescent="0.25">
      <c r="C716" s="61" t="s">
        <v>743</v>
      </c>
      <c r="E716" s="62">
        <v>420</v>
      </c>
      <c r="G716" s="61" t="s">
        <v>744</v>
      </c>
      <c r="H716" s="61" t="s">
        <v>0</v>
      </c>
      <c r="I716" s="61">
        <v>115</v>
      </c>
      <c r="J716" s="61" t="s">
        <v>277</v>
      </c>
      <c r="K716" s="61">
        <v>3</v>
      </c>
      <c r="L716" s="39" t="s">
        <v>926</v>
      </c>
      <c r="N716" s="39" t="s">
        <v>812</v>
      </c>
      <c r="R716" s="74"/>
      <c r="T716" s="61" t="s">
        <v>69</v>
      </c>
      <c r="V716" s="61" t="s">
        <v>51</v>
      </c>
    </row>
    <row r="717" spans="3:22" ht="25.5" x14ac:dyDescent="0.25">
      <c r="C717" s="61" t="s">
        <v>1366</v>
      </c>
      <c r="E717" s="62">
        <v>860</v>
      </c>
      <c r="G717" s="61" t="s">
        <v>515</v>
      </c>
      <c r="H717" s="61" t="s">
        <v>12</v>
      </c>
      <c r="I717" s="61">
        <v>115</v>
      </c>
      <c r="J717" s="61" t="s">
        <v>277</v>
      </c>
      <c r="K717" s="61">
        <v>6</v>
      </c>
      <c r="L717" s="39" t="s">
        <v>1547</v>
      </c>
      <c r="R717" s="74" t="s">
        <v>1640</v>
      </c>
      <c r="T717" s="61" t="s">
        <v>69</v>
      </c>
      <c r="V717" s="61" t="s">
        <v>1739</v>
      </c>
    </row>
    <row r="718" spans="3:22" ht="25.5" x14ac:dyDescent="0.25">
      <c r="C718" s="61" t="s">
        <v>743</v>
      </c>
      <c r="E718" s="62">
        <v>421</v>
      </c>
      <c r="G718" s="61" t="s">
        <v>744</v>
      </c>
      <c r="H718" s="61" t="s">
        <v>12</v>
      </c>
      <c r="I718" s="61">
        <v>115</v>
      </c>
      <c r="J718" s="61" t="s">
        <v>277</v>
      </c>
      <c r="K718" s="61" t="s">
        <v>796</v>
      </c>
      <c r="L718" s="39" t="s">
        <v>927</v>
      </c>
      <c r="N718" s="39" t="s">
        <v>812</v>
      </c>
      <c r="P718" s="61" t="s">
        <v>52</v>
      </c>
      <c r="Q718" s="39" t="s">
        <v>1724</v>
      </c>
      <c r="R718" s="74" t="s">
        <v>1640</v>
      </c>
      <c r="T718" s="61" t="s">
        <v>67</v>
      </c>
    </row>
    <row r="719" spans="3:22" ht="25.5" x14ac:dyDescent="0.25">
      <c r="C719" s="61" t="s">
        <v>1366</v>
      </c>
      <c r="E719" s="62">
        <v>861</v>
      </c>
      <c r="G719" s="61" t="s">
        <v>515</v>
      </c>
      <c r="H719" s="61" t="s">
        <v>12</v>
      </c>
      <c r="I719" s="61">
        <v>116</v>
      </c>
      <c r="J719" s="61" t="s">
        <v>277</v>
      </c>
      <c r="K719" s="61">
        <v>2</v>
      </c>
      <c r="L719" s="39" t="s">
        <v>1548</v>
      </c>
      <c r="R719" s="74" t="s">
        <v>1640</v>
      </c>
      <c r="T719" s="61" t="s">
        <v>69</v>
      </c>
      <c r="V719" s="61" t="s">
        <v>1739</v>
      </c>
    </row>
    <row r="720" spans="3:22" ht="25.5" x14ac:dyDescent="0.25">
      <c r="C720" s="61" t="s">
        <v>1366</v>
      </c>
      <c r="E720" s="62">
        <v>862</v>
      </c>
      <c r="G720" s="61" t="s">
        <v>515</v>
      </c>
      <c r="H720" s="61" t="s">
        <v>12</v>
      </c>
      <c r="I720" s="61">
        <v>116</v>
      </c>
      <c r="J720" s="61" t="s">
        <v>277</v>
      </c>
      <c r="K720" s="61">
        <v>6</v>
      </c>
      <c r="L720" s="39" t="s">
        <v>1548</v>
      </c>
      <c r="R720" s="74" t="s">
        <v>1640</v>
      </c>
      <c r="T720" s="61" t="s">
        <v>69</v>
      </c>
      <c r="V720" s="61" t="s">
        <v>1739</v>
      </c>
    </row>
    <row r="721" spans="3:22" ht="63.75" x14ac:dyDescent="0.25">
      <c r="C721" s="61" t="s">
        <v>514</v>
      </c>
      <c r="E721" s="62">
        <v>222</v>
      </c>
      <c r="G721" s="61" t="s">
        <v>515</v>
      </c>
      <c r="H721" s="61" t="s">
        <v>12</v>
      </c>
      <c r="I721" s="61">
        <v>116</v>
      </c>
      <c r="J721" s="61" t="s">
        <v>277</v>
      </c>
      <c r="K721" s="61">
        <v>7</v>
      </c>
      <c r="L721" s="39" t="s">
        <v>574</v>
      </c>
      <c r="N721" s="39" t="s">
        <v>635</v>
      </c>
      <c r="R721" s="74" t="s">
        <v>1640</v>
      </c>
      <c r="T721" s="61" t="s">
        <v>69</v>
      </c>
      <c r="V721" s="61" t="s">
        <v>1739</v>
      </c>
    </row>
    <row r="722" spans="3:22" ht="89.25" x14ac:dyDescent="0.25">
      <c r="C722" s="61" t="s">
        <v>514</v>
      </c>
      <c r="E722" s="62">
        <v>223</v>
      </c>
      <c r="G722" s="61" t="s">
        <v>515</v>
      </c>
      <c r="H722" s="61" t="s">
        <v>12</v>
      </c>
      <c r="I722" s="61">
        <v>116</v>
      </c>
      <c r="J722" s="63" t="s">
        <v>277</v>
      </c>
      <c r="K722" s="61">
        <v>18</v>
      </c>
      <c r="L722" s="39" t="s">
        <v>575</v>
      </c>
      <c r="N722" s="39" t="s">
        <v>636</v>
      </c>
      <c r="R722" s="74" t="s">
        <v>1640</v>
      </c>
      <c r="T722" s="61" t="s">
        <v>69</v>
      </c>
      <c r="V722" s="61" t="s">
        <v>1739</v>
      </c>
    </row>
    <row r="723" spans="3:22" ht="38.25" x14ac:dyDescent="0.25">
      <c r="C723" s="61" t="s">
        <v>39</v>
      </c>
      <c r="E723" s="62">
        <v>97</v>
      </c>
      <c r="G723" s="61" t="s">
        <v>40</v>
      </c>
      <c r="H723" s="61" t="s">
        <v>12</v>
      </c>
      <c r="I723" s="61">
        <v>117</v>
      </c>
      <c r="J723" s="61" t="s">
        <v>277</v>
      </c>
      <c r="K723" s="61">
        <v>2</v>
      </c>
      <c r="L723" s="46" t="s">
        <v>331</v>
      </c>
      <c r="N723" s="39" t="s">
        <v>332</v>
      </c>
      <c r="R723" s="74" t="s">
        <v>1640</v>
      </c>
      <c r="T723" s="61" t="s">
        <v>69</v>
      </c>
      <c r="V723" s="61" t="s">
        <v>1739</v>
      </c>
    </row>
    <row r="724" spans="3:22" ht="25.5" x14ac:dyDescent="0.25">
      <c r="C724" s="61" t="s">
        <v>660</v>
      </c>
      <c r="E724" s="62">
        <v>265</v>
      </c>
      <c r="G724" s="61" t="s">
        <v>661</v>
      </c>
      <c r="H724" s="61" t="s">
        <v>0</v>
      </c>
      <c r="I724" s="61">
        <v>117</v>
      </c>
      <c r="J724" s="61" t="s">
        <v>277</v>
      </c>
      <c r="K724" s="61">
        <v>5</v>
      </c>
      <c r="L724" s="39" t="s">
        <v>678</v>
      </c>
      <c r="N724" s="39" t="s">
        <v>692</v>
      </c>
      <c r="R724" s="74"/>
      <c r="T724" s="61" t="s">
        <v>69</v>
      </c>
      <c r="V724" s="61" t="s">
        <v>51</v>
      </c>
    </row>
    <row r="725" spans="3:22" x14ac:dyDescent="0.25">
      <c r="C725" s="61" t="s">
        <v>1366</v>
      </c>
      <c r="E725" s="62">
        <v>863</v>
      </c>
      <c r="G725" s="61" t="s">
        <v>515</v>
      </c>
      <c r="H725" s="61" t="s">
        <v>0</v>
      </c>
      <c r="I725" s="61">
        <v>117</v>
      </c>
      <c r="J725" s="61" t="s">
        <v>277</v>
      </c>
      <c r="K725" s="61">
        <v>5</v>
      </c>
      <c r="L725" s="39" t="s">
        <v>1549</v>
      </c>
      <c r="N725" s="39" t="s">
        <v>1443</v>
      </c>
      <c r="R725" s="74"/>
      <c r="T725" s="61" t="s">
        <v>69</v>
      </c>
      <c r="V725" s="61" t="s">
        <v>51</v>
      </c>
    </row>
    <row r="726" spans="3:22" ht="25.5" x14ac:dyDescent="0.25">
      <c r="C726" s="61" t="s">
        <v>743</v>
      </c>
      <c r="E726" s="62">
        <v>422</v>
      </c>
      <c r="G726" s="61" t="s">
        <v>744</v>
      </c>
      <c r="H726" s="61" t="s">
        <v>12</v>
      </c>
      <c r="I726" s="61">
        <v>117</v>
      </c>
      <c r="J726" s="61" t="s">
        <v>277</v>
      </c>
      <c r="K726" s="61">
        <v>12</v>
      </c>
      <c r="L726" s="39" t="s">
        <v>928</v>
      </c>
      <c r="N726" s="39" t="s">
        <v>812</v>
      </c>
      <c r="R726" s="74" t="s">
        <v>1640</v>
      </c>
      <c r="T726" s="61" t="s">
        <v>69</v>
      </c>
      <c r="V726" s="61" t="s">
        <v>1739</v>
      </c>
    </row>
    <row r="727" spans="3:22" x14ac:dyDescent="0.25">
      <c r="C727" s="61" t="s">
        <v>1168</v>
      </c>
      <c r="E727" s="62">
        <v>665</v>
      </c>
      <c r="G727" s="61" t="s">
        <v>744</v>
      </c>
      <c r="H727" s="61" t="s">
        <v>12</v>
      </c>
      <c r="I727" s="61">
        <v>117</v>
      </c>
      <c r="J727" s="61" t="s">
        <v>277</v>
      </c>
      <c r="K727" s="61">
        <v>22</v>
      </c>
      <c r="L727" s="39" t="s">
        <v>1349</v>
      </c>
      <c r="N727" s="39" t="s">
        <v>1251</v>
      </c>
      <c r="R727" s="74" t="s">
        <v>1640</v>
      </c>
      <c r="T727" s="61" t="s">
        <v>69</v>
      </c>
      <c r="V727" s="61" t="s">
        <v>1739</v>
      </c>
    </row>
    <row r="728" spans="3:22" x14ac:dyDescent="0.25">
      <c r="C728" s="61" t="s">
        <v>743</v>
      </c>
      <c r="E728" s="62">
        <v>423</v>
      </c>
      <c r="G728" s="61" t="s">
        <v>744</v>
      </c>
      <c r="H728" s="61" t="s">
        <v>0</v>
      </c>
      <c r="I728" s="61">
        <v>118</v>
      </c>
      <c r="J728" s="61" t="s">
        <v>277</v>
      </c>
      <c r="K728" s="61">
        <v>6</v>
      </c>
      <c r="L728" s="39" t="s">
        <v>929</v>
      </c>
      <c r="N728" s="39" t="s">
        <v>812</v>
      </c>
      <c r="R728" s="74"/>
      <c r="T728" s="61" t="s">
        <v>69</v>
      </c>
      <c r="V728" s="61" t="s">
        <v>51</v>
      </c>
    </row>
    <row r="729" spans="3:22" x14ac:dyDescent="0.25">
      <c r="C729" s="61" t="s">
        <v>39</v>
      </c>
      <c r="D729" s="62"/>
      <c r="E729" s="62">
        <v>98</v>
      </c>
      <c r="F729" s="62"/>
      <c r="G729" s="61" t="s">
        <v>40</v>
      </c>
      <c r="H729" s="61" t="s">
        <v>0</v>
      </c>
      <c r="I729" s="61">
        <v>118</v>
      </c>
      <c r="J729" s="61" t="s">
        <v>277</v>
      </c>
      <c r="K729" s="61">
        <v>7</v>
      </c>
      <c r="L729" s="39" t="s">
        <v>333</v>
      </c>
      <c r="M729" s="46"/>
      <c r="N729" s="39" t="s">
        <v>334</v>
      </c>
      <c r="P729" s="67"/>
      <c r="R729" s="77"/>
      <c r="S729" s="39"/>
      <c r="T729" s="61" t="s">
        <v>69</v>
      </c>
      <c r="V729" s="61" t="s">
        <v>51</v>
      </c>
    </row>
    <row r="730" spans="3:22" ht="76.5" x14ac:dyDescent="0.25">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1739</v>
      </c>
    </row>
    <row r="731" spans="3:22" ht="25.5" x14ac:dyDescent="0.25">
      <c r="C731" s="61" t="s">
        <v>1366</v>
      </c>
      <c r="E731" s="62">
        <v>864</v>
      </c>
      <c r="G731" s="61" t="s">
        <v>515</v>
      </c>
      <c r="H731" s="61" t="s">
        <v>0</v>
      </c>
      <c r="I731" s="61">
        <v>119</v>
      </c>
      <c r="J731" s="61" t="s">
        <v>277</v>
      </c>
      <c r="K731" s="61">
        <v>11</v>
      </c>
      <c r="L731" s="39" t="s">
        <v>1550</v>
      </c>
      <c r="R731" s="74"/>
      <c r="T731" s="61" t="s">
        <v>69</v>
      </c>
      <c r="V731" s="61" t="s">
        <v>51</v>
      </c>
    </row>
    <row r="732" spans="3:22" ht="114.75" x14ac:dyDescent="0.25">
      <c r="C732" s="61" t="s">
        <v>1366</v>
      </c>
      <c r="E732" s="62">
        <v>865</v>
      </c>
      <c r="G732" s="61" t="s">
        <v>515</v>
      </c>
      <c r="H732" s="61" t="s">
        <v>0</v>
      </c>
      <c r="I732" s="61">
        <v>120</v>
      </c>
      <c r="J732" s="61" t="s">
        <v>277</v>
      </c>
      <c r="K732" s="61">
        <v>4</v>
      </c>
      <c r="L732" s="39" t="s">
        <v>1551</v>
      </c>
      <c r="N732" s="39" t="s">
        <v>1444</v>
      </c>
      <c r="R732" s="74"/>
      <c r="T732" s="61" t="s">
        <v>69</v>
      </c>
      <c r="V732" s="61" t="s">
        <v>51</v>
      </c>
    </row>
    <row r="733" spans="3:22" ht="25.5" x14ac:dyDescent="0.25">
      <c r="C733" s="61" t="s">
        <v>743</v>
      </c>
      <c r="E733" s="62">
        <v>424</v>
      </c>
      <c r="G733" s="61" t="s">
        <v>744</v>
      </c>
      <c r="H733" s="61" t="s">
        <v>0</v>
      </c>
      <c r="I733" s="61">
        <v>122</v>
      </c>
      <c r="J733" s="61" t="s">
        <v>277</v>
      </c>
      <c r="K733" s="61">
        <v>2</v>
      </c>
      <c r="L733" s="39" t="s">
        <v>930</v>
      </c>
      <c r="N733" s="39" t="s">
        <v>835</v>
      </c>
      <c r="R733" s="74"/>
      <c r="T733" s="61" t="s">
        <v>69</v>
      </c>
      <c r="V733" s="61" t="s">
        <v>51</v>
      </c>
    </row>
    <row r="734" spans="3:22" ht="25.5" x14ac:dyDescent="0.25">
      <c r="C734" s="61" t="s">
        <v>1366</v>
      </c>
      <c r="E734" s="62">
        <v>866</v>
      </c>
      <c r="G734" s="61" t="s">
        <v>515</v>
      </c>
      <c r="H734" s="61" t="s">
        <v>12</v>
      </c>
      <c r="I734" s="61">
        <v>122</v>
      </c>
      <c r="J734" s="61" t="s">
        <v>277</v>
      </c>
      <c r="K734" s="61">
        <v>8</v>
      </c>
      <c r="L734" s="39" t="s">
        <v>1552</v>
      </c>
      <c r="R734" s="74" t="s">
        <v>1640</v>
      </c>
      <c r="T734" s="61" t="s">
        <v>69</v>
      </c>
      <c r="V734" s="61" t="s">
        <v>1739</v>
      </c>
    </row>
    <row r="735" spans="3:22" ht="25.5" x14ac:dyDescent="0.25">
      <c r="C735" s="61" t="s">
        <v>660</v>
      </c>
      <c r="E735" s="62">
        <v>266</v>
      </c>
      <c r="G735" s="61" t="s">
        <v>661</v>
      </c>
      <c r="H735" s="61" t="s">
        <v>0</v>
      </c>
      <c r="I735" s="61">
        <v>122</v>
      </c>
      <c r="J735" s="61" t="s">
        <v>277</v>
      </c>
      <c r="K735" s="61">
        <v>9</v>
      </c>
      <c r="L735" s="39" t="s">
        <v>679</v>
      </c>
      <c r="N735" s="39" t="s">
        <v>693</v>
      </c>
      <c r="R735" s="74"/>
      <c r="T735" s="61" t="s">
        <v>69</v>
      </c>
      <c r="V735" s="61" t="s">
        <v>51</v>
      </c>
    </row>
    <row r="736" spans="3:22" ht="89.25" x14ac:dyDescent="0.25">
      <c r="C736" s="61" t="s">
        <v>1366</v>
      </c>
      <c r="E736" s="62">
        <v>867</v>
      </c>
      <c r="G736" s="61" t="s">
        <v>515</v>
      </c>
      <c r="H736" s="61" t="s">
        <v>0</v>
      </c>
      <c r="I736" s="61">
        <v>122</v>
      </c>
      <c r="J736" s="61" t="s">
        <v>277</v>
      </c>
      <c r="K736" s="61">
        <v>9</v>
      </c>
      <c r="L736" s="39" t="s">
        <v>1462</v>
      </c>
      <c r="N736" s="39" t="s">
        <v>1445</v>
      </c>
      <c r="R736" s="74"/>
      <c r="T736" s="61" t="s">
        <v>69</v>
      </c>
      <c r="V736" s="61" t="s">
        <v>51</v>
      </c>
    </row>
    <row r="737" spans="3:22" ht="89.25" x14ac:dyDescent="0.25">
      <c r="C737" s="61" t="s">
        <v>1366</v>
      </c>
      <c r="E737" s="62">
        <v>868</v>
      </c>
      <c r="G737" s="61" t="s">
        <v>515</v>
      </c>
      <c r="H737" s="61" t="s">
        <v>0</v>
      </c>
      <c r="I737" s="61">
        <v>122</v>
      </c>
      <c r="J737" s="61" t="s">
        <v>277</v>
      </c>
      <c r="K737" s="61">
        <v>9</v>
      </c>
      <c r="L737" s="39" t="s">
        <v>1462</v>
      </c>
      <c r="N737" s="39" t="s">
        <v>1445</v>
      </c>
      <c r="R737" s="74"/>
      <c r="T737" s="61" t="s">
        <v>69</v>
      </c>
      <c r="V737" s="61" t="s">
        <v>51</v>
      </c>
    </row>
    <row r="738" spans="3:22" ht="89.25" x14ac:dyDescent="0.25">
      <c r="C738" s="61" t="s">
        <v>1366</v>
      </c>
      <c r="E738" s="62">
        <v>869</v>
      </c>
      <c r="G738" s="61" t="s">
        <v>515</v>
      </c>
      <c r="H738" s="61" t="s">
        <v>0</v>
      </c>
      <c r="I738" s="61">
        <v>122</v>
      </c>
      <c r="J738" s="61" t="s">
        <v>277</v>
      </c>
      <c r="K738" s="61">
        <v>16</v>
      </c>
      <c r="L738" s="39" t="s">
        <v>1553</v>
      </c>
      <c r="N738" s="39" t="s">
        <v>1446</v>
      </c>
      <c r="R738" s="74"/>
      <c r="T738" s="61" t="s">
        <v>69</v>
      </c>
      <c r="V738" s="61" t="s">
        <v>51</v>
      </c>
    </row>
    <row r="739" spans="3:22" ht="38.25" x14ac:dyDescent="0.25">
      <c r="C739" s="61" t="s">
        <v>1168</v>
      </c>
      <c r="E739" s="62">
        <v>668</v>
      </c>
      <c r="G739" s="61" t="s">
        <v>744</v>
      </c>
      <c r="H739" s="61" t="s">
        <v>12</v>
      </c>
      <c r="I739" s="61">
        <v>123</v>
      </c>
      <c r="J739" s="61" t="s">
        <v>277</v>
      </c>
      <c r="K739" s="61">
        <v>11</v>
      </c>
      <c r="L739" s="39" t="s">
        <v>1352</v>
      </c>
      <c r="N739" s="39" t="s">
        <v>13</v>
      </c>
      <c r="R739" s="74" t="s">
        <v>1640</v>
      </c>
      <c r="T739" s="61" t="s">
        <v>69</v>
      </c>
      <c r="V739" s="61" t="s">
        <v>1739</v>
      </c>
    </row>
    <row r="740" spans="3:22" x14ac:dyDescent="0.25">
      <c r="C740" s="61" t="s">
        <v>39</v>
      </c>
      <c r="E740" s="62">
        <v>100</v>
      </c>
      <c r="G740" s="61" t="s">
        <v>40</v>
      </c>
      <c r="H740" s="61" t="s">
        <v>0</v>
      </c>
      <c r="I740" s="61">
        <v>123</v>
      </c>
      <c r="J740" s="61" t="s">
        <v>277</v>
      </c>
      <c r="K740" s="61">
        <v>14</v>
      </c>
      <c r="L740" s="39" t="s">
        <v>337</v>
      </c>
      <c r="N740" s="39" t="s">
        <v>338</v>
      </c>
      <c r="R740" s="74"/>
      <c r="T740" s="61" t="s">
        <v>69</v>
      </c>
      <c r="V740" s="61" t="s">
        <v>51</v>
      </c>
    </row>
    <row r="741" spans="3:22" ht="114.75" x14ac:dyDescent="0.25">
      <c r="C741" s="61" t="s">
        <v>1366</v>
      </c>
      <c r="E741" s="62">
        <v>870</v>
      </c>
      <c r="G741" s="61" t="s">
        <v>515</v>
      </c>
      <c r="H741" s="61" t="s">
        <v>0</v>
      </c>
      <c r="I741" s="61">
        <v>123</v>
      </c>
      <c r="J741" s="61" t="s">
        <v>277</v>
      </c>
      <c r="K741" s="61">
        <v>16</v>
      </c>
      <c r="L741" s="39" t="s">
        <v>1462</v>
      </c>
      <c r="N741" s="39" t="s">
        <v>1447</v>
      </c>
      <c r="R741" s="74"/>
      <c r="T741" s="61" t="s">
        <v>69</v>
      </c>
      <c r="V741" s="61" t="s">
        <v>51</v>
      </c>
    </row>
    <row r="742" spans="3:22" ht="25.5" x14ac:dyDescent="0.25">
      <c r="C742" s="62" t="s">
        <v>39</v>
      </c>
      <c r="D742" s="62"/>
      <c r="E742" s="62">
        <v>101</v>
      </c>
      <c r="F742" s="62"/>
      <c r="G742" s="62" t="s">
        <v>40</v>
      </c>
      <c r="H742" s="62" t="s">
        <v>0</v>
      </c>
      <c r="I742" s="62">
        <v>123</v>
      </c>
      <c r="J742" s="66" t="s">
        <v>277</v>
      </c>
      <c r="K742" s="62">
        <v>17</v>
      </c>
      <c r="L742" s="46" t="s">
        <v>339</v>
      </c>
      <c r="M742" s="46"/>
      <c r="N742" s="46" t="s">
        <v>340</v>
      </c>
      <c r="O742" s="45"/>
      <c r="R742" s="74"/>
      <c r="T742" s="61" t="s">
        <v>69</v>
      </c>
      <c r="V742" s="61" t="s">
        <v>51</v>
      </c>
    </row>
    <row r="743" spans="3:22" ht="38.25" x14ac:dyDescent="0.25">
      <c r="C743" s="61" t="s">
        <v>39</v>
      </c>
      <c r="D743" s="62"/>
      <c r="E743" s="62">
        <v>103</v>
      </c>
      <c r="F743" s="62"/>
      <c r="G743" s="61" t="s">
        <v>40</v>
      </c>
      <c r="H743" s="61" t="s">
        <v>0</v>
      </c>
      <c r="I743" s="61">
        <v>123</v>
      </c>
      <c r="J743" s="61" t="s">
        <v>277</v>
      </c>
      <c r="K743" s="61">
        <v>18</v>
      </c>
      <c r="L743" s="39" t="s">
        <v>343</v>
      </c>
      <c r="M743" s="46"/>
      <c r="N743" s="39" t="s">
        <v>344</v>
      </c>
      <c r="P743" s="67"/>
      <c r="R743" s="77"/>
      <c r="S743" s="39"/>
      <c r="T743" s="61" t="s">
        <v>69</v>
      </c>
      <c r="V743" s="61" t="s">
        <v>51</v>
      </c>
    </row>
    <row r="744" spans="3:22" ht="38.25" x14ac:dyDescent="0.25">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1739</v>
      </c>
    </row>
    <row r="745" spans="3:22" ht="25.5" x14ac:dyDescent="0.25">
      <c r="C745" s="61" t="s">
        <v>743</v>
      </c>
      <c r="E745" s="62">
        <v>425</v>
      </c>
      <c r="G745" s="61" t="s">
        <v>744</v>
      </c>
      <c r="H745" s="61" t="s">
        <v>0</v>
      </c>
      <c r="I745" s="61">
        <v>123</v>
      </c>
      <c r="J745" s="61" t="s">
        <v>277</v>
      </c>
      <c r="K745" s="61">
        <v>22</v>
      </c>
      <c r="L745" s="39" t="s">
        <v>931</v>
      </c>
      <c r="N745" s="39" t="s">
        <v>812</v>
      </c>
      <c r="R745" s="74"/>
      <c r="T745" s="61" t="s">
        <v>69</v>
      </c>
      <c r="V745" s="61" t="s">
        <v>51</v>
      </c>
    </row>
    <row r="746" spans="3:22" ht="25.5" x14ac:dyDescent="0.25">
      <c r="C746" s="61" t="s">
        <v>743</v>
      </c>
      <c r="E746" s="62">
        <v>426</v>
      </c>
      <c r="G746" s="61" t="s">
        <v>744</v>
      </c>
      <c r="H746" s="61" t="s">
        <v>12</v>
      </c>
      <c r="I746" s="61">
        <v>123</v>
      </c>
      <c r="J746" s="61" t="s">
        <v>277</v>
      </c>
      <c r="K746" s="61">
        <v>27</v>
      </c>
      <c r="L746" s="39" t="s">
        <v>932</v>
      </c>
      <c r="N746" s="39" t="s">
        <v>812</v>
      </c>
      <c r="R746" s="74" t="s">
        <v>1640</v>
      </c>
      <c r="T746" s="61" t="s">
        <v>69</v>
      </c>
      <c r="V746" s="61" t="s">
        <v>1739</v>
      </c>
    </row>
    <row r="747" spans="3:22" x14ac:dyDescent="0.25">
      <c r="C747" s="61" t="s">
        <v>1366</v>
      </c>
      <c r="E747" s="62">
        <v>871</v>
      </c>
      <c r="G747" s="61" t="s">
        <v>515</v>
      </c>
      <c r="H747" s="61" t="s">
        <v>12</v>
      </c>
      <c r="I747" s="61">
        <v>124</v>
      </c>
      <c r="J747" s="61" t="s">
        <v>277</v>
      </c>
      <c r="K747" s="61">
        <v>2</v>
      </c>
      <c r="L747" s="39" t="s">
        <v>1551</v>
      </c>
      <c r="N747" s="39" t="s">
        <v>1448</v>
      </c>
      <c r="R747" s="74" t="s">
        <v>1640</v>
      </c>
      <c r="T747" s="61" t="s">
        <v>69</v>
      </c>
      <c r="V747" s="61" t="s">
        <v>1739</v>
      </c>
    </row>
    <row r="748" spans="3:22" ht="25.5" x14ac:dyDescent="0.25">
      <c r="C748" s="61" t="s">
        <v>743</v>
      </c>
      <c r="E748" s="62">
        <v>427</v>
      </c>
      <c r="G748" s="61" t="s">
        <v>744</v>
      </c>
      <c r="H748" s="61" t="s">
        <v>12</v>
      </c>
      <c r="I748" s="61">
        <v>124</v>
      </c>
      <c r="J748" s="61" t="s">
        <v>277</v>
      </c>
      <c r="K748" s="61">
        <v>7</v>
      </c>
      <c r="L748" s="39" t="s">
        <v>933</v>
      </c>
      <c r="N748" s="39" t="s">
        <v>812</v>
      </c>
      <c r="R748" s="74" t="s">
        <v>1640</v>
      </c>
      <c r="T748" s="61" t="s">
        <v>69</v>
      </c>
      <c r="V748" s="61" t="s">
        <v>1739</v>
      </c>
    </row>
    <row r="749" spans="3:22" ht="114.75" x14ac:dyDescent="0.25">
      <c r="C749" s="61" t="s">
        <v>1366</v>
      </c>
      <c r="E749" s="62">
        <v>872</v>
      </c>
      <c r="G749" s="61" t="s">
        <v>515</v>
      </c>
      <c r="H749" s="61" t="s">
        <v>0</v>
      </c>
      <c r="I749" s="61">
        <v>124</v>
      </c>
      <c r="J749" s="61" t="s">
        <v>277</v>
      </c>
      <c r="K749" s="61">
        <v>11</v>
      </c>
      <c r="L749" s="39" t="s">
        <v>1462</v>
      </c>
      <c r="N749" s="39" t="s">
        <v>1449</v>
      </c>
      <c r="R749" s="74"/>
      <c r="T749" s="61" t="s">
        <v>69</v>
      </c>
      <c r="V749" s="61" t="s">
        <v>51</v>
      </c>
    </row>
    <row r="750" spans="3:22" ht="63.75" x14ac:dyDescent="0.25">
      <c r="C750" s="61" t="s">
        <v>1366</v>
      </c>
      <c r="E750" s="62">
        <v>873</v>
      </c>
      <c r="G750" s="61" t="s">
        <v>515</v>
      </c>
      <c r="H750" s="61" t="s">
        <v>12</v>
      </c>
      <c r="I750" s="61">
        <v>124</v>
      </c>
      <c r="J750" s="61" t="s">
        <v>277</v>
      </c>
      <c r="K750" s="61">
        <v>13</v>
      </c>
      <c r="L750" s="39" t="s">
        <v>1554</v>
      </c>
      <c r="R750" s="74" t="s">
        <v>1640</v>
      </c>
      <c r="T750" s="61" t="s">
        <v>69</v>
      </c>
      <c r="V750" s="61" t="s">
        <v>1739</v>
      </c>
    </row>
    <row r="751" spans="3:22" ht="63.75" x14ac:dyDescent="0.25">
      <c r="C751" s="61" t="s">
        <v>1168</v>
      </c>
      <c r="E751" s="62">
        <v>667</v>
      </c>
      <c r="G751" s="61" t="s">
        <v>744</v>
      </c>
      <c r="H751" s="61" t="s">
        <v>12</v>
      </c>
      <c r="I751" s="61">
        <v>124</v>
      </c>
      <c r="J751" s="61" t="s">
        <v>277</v>
      </c>
      <c r="K751" s="61">
        <v>27</v>
      </c>
      <c r="L751" s="39" t="s">
        <v>1351</v>
      </c>
      <c r="N751" s="39" t="s">
        <v>1253</v>
      </c>
      <c r="R751" s="74" t="s">
        <v>1640</v>
      </c>
      <c r="T751" s="61" t="s">
        <v>69</v>
      </c>
      <c r="V751" s="61" t="s">
        <v>1739</v>
      </c>
    </row>
    <row r="752" spans="3:22" ht="25.5" x14ac:dyDescent="0.25">
      <c r="C752" s="61" t="s">
        <v>743</v>
      </c>
      <c r="E752" s="62">
        <v>428</v>
      </c>
      <c r="G752" s="61" t="s">
        <v>744</v>
      </c>
      <c r="H752" s="61" t="s">
        <v>0</v>
      </c>
      <c r="I752" s="61">
        <v>124</v>
      </c>
      <c r="J752" s="61" t="s">
        <v>277</v>
      </c>
      <c r="K752" s="61" t="s">
        <v>797</v>
      </c>
      <c r="L752" s="39" t="s">
        <v>934</v>
      </c>
      <c r="N752" s="39" t="s">
        <v>812</v>
      </c>
      <c r="R752" s="74"/>
      <c r="T752" s="61" t="s">
        <v>69</v>
      </c>
      <c r="V752" s="61" t="s">
        <v>51</v>
      </c>
    </row>
    <row r="753" spans="3:22" ht="38.25" x14ac:dyDescent="0.25">
      <c r="C753" s="61" t="s">
        <v>743</v>
      </c>
      <c r="E753" s="62">
        <v>429</v>
      </c>
      <c r="G753" s="61" t="s">
        <v>744</v>
      </c>
      <c r="H753" s="61" t="s">
        <v>0</v>
      </c>
      <c r="I753" s="61">
        <v>124</v>
      </c>
      <c r="J753" s="61" t="s">
        <v>277</v>
      </c>
      <c r="K753" s="61" t="s">
        <v>798</v>
      </c>
      <c r="L753" s="39" t="s">
        <v>935</v>
      </c>
      <c r="N753" s="39" t="s">
        <v>812</v>
      </c>
      <c r="R753" s="74"/>
      <c r="T753" s="61" t="s">
        <v>69</v>
      </c>
      <c r="V753" s="61" t="s">
        <v>51</v>
      </c>
    </row>
    <row r="754" spans="3:22" ht="63.75" x14ac:dyDescent="0.25">
      <c r="C754" s="61" t="s">
        <v>743</v>
      </c>
      <c r="E754" s="62">
        <v>430</v>
      </c>
      <c r="G754" s="61" t="s">
        <v>744</v>
      </c>
      <c r="H754" s="61" t="s">
        <v>0</v>
      </c>
      <c r="I754" s="61">
        <v>124</v>
      </c>
      <c r="J754" s="61" t="s">
        <v>277</v>
      </c>
      <c r="K754" s="61" t="s">
        <v>799</v>
      </c>
      <c r="L754" s="39" t="s">
        <v>936</v>
      </c>
      <c r="N754" s="39" t="s">
        <v>812</v>
      </c>
      <c r="R754" s="74"/>
      <c r="T754" s="61" t="s">
        <v>69</v>
      </c>
      <c r="V754" s="61" t="s">
        <v>51</v>
      </c>
    </row>
    <row r="755" spans="3:22" ht="38.25" x14ac:dyDescent="0.25">
      <c r="C755" s="61" t="s">
        <v>660</v>
      </c>
      <c r="E755" s="62">
        <v>267</v>
      </c>
      <c r="G755" s="61" t="s">
        <v>661</v>
      </c>
      <c r="H755" s="61" t="s">
        <v>0</v>
      </c>
      <c r="I755" s="61">
        <v>126</v>
      </c>
      <c r="J755" s="61" t="s">
        <v>277</v>
      </c>
      <c r="K755" s="61">
        <v>2</v>
      </c>
      <c r="L755" s="39" t="s">
        <v>680</v>
      </c>
      <c r="N755" s="39" t="s">
        <v>694</v>
      </c>
      <c r="R755" s="74"/>
      <c r="T755" s="61" t="s">
        <v>69</v>
      </c>
      <c r="V755" s="61" t="s">
        <v>51</v>
      </c>
    </row>
    <row r="756" spans="3:22" ht="25.5" x14ac:dyDescent="0.25">
      <c r="C756" s="61" t="s">
        <v>743</v>
      </c>
      <c r="E756" s="62">
        <v>431</v>
      </c>
      <c r="G756" s="61" t="s">
        <v>744</v>
      </c>
      <c r="H756" s="61" t="s">
        <v>12</v>
      </c>
      <c r="I756" s="61">
        <v>126</v>
      </c>
      <c r="J756" s="61" t="s">
        <v>277</v>
      </c>
      <c r="K756" s="61">
        <v>2</v>
      </c>
      <c r="L756" s="39" t="s">
        <v>937</v>
      </c>
      <c r="N756" s="39" t="s">
        <v>812</v>
      </c>
      <c r="R756" s="74" t="s">
        <v>1640</v>
      </c>
      <c r="T756" s="61" t="s">
        <v>69</v>
      </c>
      <c r="V756" s="61" t="s">
        <v>1739</v>
      </c>
    </row>
    <row r="757" spans="3:22" ht="38.25" x14ac:dyDescent="0.25">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1739</v>
      </c>
    </row>
    <row r="758" spans="3:22" ht="51" x14ac:dyDescent="0.25">
      <c r="C758" s="61" t="s">
        <v>743</v>
      </c>
      <c r="E758" s="62">
        <v>432</v>
      </c>
      <c r="G758" s="61" t="s">
        <v>744</v>
      </c>
      <c r="H758" s="61" t="s">
        <v>12</v>
      </c>
      <c r="I758" s="61">
        <v>126</v>
      </c>
      <c r="J758" s="61" t="s">
        <v>277</v>
      </c>
      <c r="K758" s="61">
        <v>4</v>
      </c>
      <c r="L758" s="39" t="s">
        <v>938</v>
      </c>
      <c r="N758" s="39" t="s">
        <v>812</v>
      </c>
      <c r="R758" s="74" t="s">
        <v>1640</v>
      </c>
      <c r="T758" s="61" t="s">
        <v>69</v>
      </c>
      <c r="V758" s="61" t="s">
        <v>1739</v>
      </c>
    </row>
    <row r="759" spans="3:22" ht="51" x14ac:dyDescent="0.25">
      <c r="C759" s="61" t="s">
        <v>743</v>
      </c>
      <c r="E759" s="62">
        <v>433</v>
      </c>
      <c r="G759" s="61" t="s">
        <v>744</v>
      </c>
      <c r="H759" s="61" t="s">
        <v>12</v>
      </c>
      <c r="I759" s="61">
        <v>126</v>
      </c>
      <c r="J759" s="61" t="s">
        <v>277</v>
      </c>
      <c r="K759" s="61">
        <v>4</v>
      </c>
      <c r="L759" s="39" t="s">
        <v>939</v>
      </c>
      <c r="N759" s="39" t="s">
        <v>812</v>
      </c>
      <c r="R759" s="74" t="s">
        <v>1640</v>
      </c>
      <c r="T759" s="61" t="s">
        <v>69</v>
      </c>
      <c r="V759" s="61" t="s">
        <v>1739</v>
      </c>
    </row>
    <row r="760" spans="3:22" ht="25.5" x14ac:dyDescent="0.25">
      <c r="C760" s="61" t="s">
        <v>514</v>
      </c>
      <c r="E760" s="62">
        <v>224</v>
      </c>
      <c r="G760" s="61" t="s">
        <v>515</v>
      </c>
      <c r="H760" s="61" t="s">
        <v>12</v>
      </c>
      <c r="I760" s="61">
        <v>127</v>
      </c>
      <c r="J760" s="63" t="s">
        <v>278</v>
      </c>
      <c r="K760" s="61">
        <v>5</v>
      </c>
      <c r="L760" s="51" t="s">
        <v>576</v>
      </c>
      <c r="N760" s="39" t="s">
        <v>637</v>
      </c>
      <c r="R760" s="74" t="s">
        <v>1640</v>
      </c>
      <c r="T760" s="61" t="s">
        <v>69</v>
      </c>
      <c r="V760" s="61" t="s">
        <v>1739</v>
      </c>
    </row>
    <row r="761" spans="3:22" ht="51" x14ac:dyDescent="0.25">
      <c r="C761" s="61" t="s">
        <v>514</v>
      </c>
      <c r="E761" s="62">
        <v>225</v>
      </c>
      <c r="G761" s="61" t="s">
        <v>515</v>
      </c>
      <c r="H761" s="61" t="s">
        <v>12</v>
      </c>
      <c r="I761" s="61">
        <v>127</v>
      </c>
      <c r="J761" s="61" t="s">
        <v>278</v>
      </c>
      <c r="K761" s="61">
        <v>5</v>
      </c>
      <c r="L761" s="39" t="s">
        <v>577</v>
      </c>
      <c r="N761" s="39" t="s">
        <v>638</v>
      </c>
      <c r="R761" s="74" t="s">
        <v>1640</v>
      </c>
      <c r="T761" s="61" t="s">
        <v>69</v>
      </c>
      <c r="V761" s="61" t="s">
        <v>1739</v>
      </c>
    </row>
    <row r="762" spans="3:22" ht="63.75" x14ac:dyDescent="0.25">
      <c r="C762" s="61" t="s">
        <v>1168</v>
      </c>
      <c r="E762" s="62">
        <v>669</v>
      </c>
      <c r="G762" s="61" t="s">
        <v>744</v>
      </c>
      <c r="H762" s="61" t="s">
        <v>12</v>
      </c>
      <c r="I762" s="61">
        <v>127</v>
      </c>
      <c r="J762" s="61" t="s">
        <v>278</v>
      </c>
      <c r="K762" s="61">
        <v>16</v>
      </c>
      <c r="L762" s="39" t="s">
        <v>1353</v>
      </c>
      <c r="N762" s="39" t="s">
        <v>1254</v>
      </c>
      <c r="R762" s="74" t="s">
        <v>1640</v>
      </c>
      <c r="T762" s="61" t="s">
        <v>69</v>
      </c>
      <c r="V762" s="61" t="s">
        <v>1739</v>
      </c>
    </row>
    <row r="763" spans="3:22" ht="25.5" x14ac:dyDescent="0.25">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1739</v>
      </c>
    </row>
    <row r="764" spans="3:22" x14ac:dyDescent="0.25">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1739</v>
      </c>
    </row>
    <row r="765" spans="3:22" ht="25.5" x14ac:dyDescent="0.25">
      <c r="C765" s="61" t="s">
        <v>514</v>
      </c>
      <c r="E765" s="62">
        <v>226</v>
      </c>
      <c r="G765" s="61" t="s">
        <v>515</v>
      </c>
      <c r="H765" s="61" t="s">
        <v>12</v>
      </c>
      <c r="I765" s="61">
        <v>128</v>
      </c>
      <c r="J765" s="61" t="s">
        <v>278</v>
      </c>
      <c r="K765" s="61">
        <v>9</v>
      </c>
      <c r="L765" s="39" t="s">
        <v>578</v>
      </c>
      <c r="N765" s="39" t="s">
        <v>639</v>
      </c>
      <c r="R765" s="74" t="s">
        <v>1640</v>
      </c>
      <c r="T765" s="61" t="s">
        <v>69</v>
      </c>
      <c r="V765" s="61" t="s">
        <v>1739</v>
      </c>
    </row>
    <row r="766" spans="3:22" ht="51" x14ac:dyDescent="0.25">
      <c r="C766" s="61" t="s">
        <v>1168</v>
      </c>
      <c r="E766" s="62">
        <v>670</v>
      </c>
      <c r="G766" s="61" t="s">
        <v>744</v>
      </c>
      <c r="H766" s="61" t="s">
        <v>12</v>
      </c>
      <c r="I766" s="61">
        <v>128</v>
      </c>
      <c r="J766" s="61" t="s">
        <v>278</v>
      </c>
      <c r="K766" s="61">
        <v>9</v>
      </c>
      <c r="L766" s="39" t="s">
        <v>1354</v>
      </c>
      <c r="N766" s="39" t="s">
        <v>13</v>
      </c>
      <c r="R766" s="74" t="s">
        <v>1640</v>
      </c>
      <c r="T766" s="61" t="s">
        <v>69</v>
      </c>
      <c r="V766" s="61" t="s">
        <v>1739</v>
      </c>
    </row>
    <row r="767" spans="3:22" ht="38.25" x14ac:dyDescent="0.25">
      <c r="C767" s="61" t="s">
        <v>514</v>
      </c>
      <c r="E767" s="62">
        <v>227</v>
      </c>
      <c r="G767" s="61" t="s">
        <v>515</v>
      </c>
      <c r="H767" s="61" t="s">
        <v>12</v>
      </c>
      <c r="I767" s="61">
        <v>128</v>
      </c>
      <c r="J767" s="61" t="s">
        <v>278</v>
      </c>
      <c r="K767" s="61">
        <v>11</v>
      </c>
      <c r="L767" s="39" t="s">
        <v>579</v>
      </c>
      <c r="N767" s="39" t="s">
        <v>640</v>
      </c>
      <c r="R767" s="74" t="s">
        <v>1640</v>
      </c>
      <c r="T767" s="61" t="s">
        <v>69</v>
      </c>
      <c r="V767" s="61" t="s">
        <v>1739</v>
      </c>
    </row>
    <row r="768" spans="3:22" x14ac:dyDescent="0.25">
      <c r="C768" s="61" t="s">
        <v>743</v>
      </c>
      <c r="E768" s="62">
        <v>434</v>
      </c>
      <c r="G768" s="61" t="s">
        <v>744</v>
      </c>
      <c r="H768" s="61" t="s">
        <v>0</v>
      </c>
      <c r="I768" s="61">
        <v>128</v>
      </c>
      <c r="J768" s="61" t="s">
        <v>278</v>
      </c>
      <c r="K768" s="61">
        <v>17</v>
      </c>
      <c r="L768" s="39" t="s">
        <v>940</v>
      </c>
      <c r="N768" s="39" t="s">
        <v>812</v>
      </c>
      <c r="R768" s="74"/>
      <c r="T768" s="61" t="s">
        <v>69</v>
      </c>
      <c r="V768" s="61" t="s">
        <v>51</v>
      </c>
    </row>
    <row r="769" spans="1:22" ht="51" x14ac:dyDescent="0.25">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V769" s="61" t="s">
        <v>51</v>
      </c>
    </row>
    <row r="770" spans="1:22" ht="38.25" x14ac:dyDescent="0.25">
      <c r="C770" s="61" t="s">
        <v>1168</v>
      </c>
      <c r="E770" s="62">
        <v>671</v>
      </c>
      <c r="G770" s="61" t="s">
        <v>744</v>
      </c>
      <c r="H770" s="61" t="s">
        <v>12</v>
      </c>
      <c r="I770" s="61">
        <v>128</v>
      </c>
      <c r="J770" s="61" t="s">
        <v>278</v>
      </c>
      <c r="K770" s="61">
        <v>22</v>
      </c>
      <c r="L770" s="39" t="s">
        <v>1355</v>
      </c>
      <c r="N770" s="39" t="s">
        <v>1255</v>
      </c>
      <c r="R770" s="74" t="s">
        <v>1640</v>
      </c>
      <c r="T770" s="61" t="s">
        <v>69</v>
      </c>
      <c r="V770" s="61" t="s">
        <v>1739</v>
      </c>
    </row>
    <row r="771" spans="1:22" ht="114.75" x14ac:dyDescent="0.25">
      <c r="C771" s="61" t="s">
        <v>1168</v>
      </c>
      <c r="E771" s="62">
        <v>672</v>
      </c>
      <c r="G771" s="61" t="s">
        <v>744</v>
      </c>
      <c r="H771" s="61" t="s">
        <v>12</v>
      </c>
      <c r="I771" s="61">
        <v>128</v>
      </c>
      <c r="J771" s="61" t="s">
        <v>278</v>
      </c>
      <c r="K771" s="61">
        <v>22</v>
      </c>
      <c r="L771" s="39" t="s">
        <v>1356</v>
      </c>
      <c r="N771" s="39" t="s">
        <v>1256</v>
      </c>
      <c r="R771" s="74" t="s">
        <v>1640</v>
      </c>
      <c r="T771" s="61" t="s">
        <v>69</v>
      </c>
      <c r="V771" s="61" t="s">
        <v>1739</v>
      </c>
    </row>
    <row r="772" spans="1:22" ht="63.75" x14ac:dyDescent="0.25">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1739</v>
      </c>
    </row>
    <row r="773" spans="1:22" ht="25.5" x14ac:dyDescent="0.25">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1739</v>
      </c>
    </row>
    <row r="774" spans="1:22" ht="25.5" x14ac:dyDescent="0.25">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1739</v>
      </c>
    </row>
    <row r="775" spans="1:22" ht="25.5" x14ac:dyDescent="0.25">
      <c r="C775" s="61" t="s">
        <v>743</v>
      </c>
      <c r="E775" s="62">
        <v>435</v>
      </c>
      <c r="G775" s="61" t="s">
        <v>744</v>
      </c>
      <c r="H775" s="61" t="s">
        <v>12</v>
      </c>
      <c r="I775" s="61">
        <v>129</v>
      </c>
      <c r="J775" s="61" t="s">
        <v>278</v>
      </c>
      <c r="K775" s="61">
        <v>21</v>
      </c>
      <c r="L775" s="39" t="s">
        <v>941</v>
      </c>
      <c r="N775" s="39" t="s">
        <v>812</v>
      </c>
      <c r="R775" s="74" t="s">
        <v>1640</v>
      </c>
      <c r="T775" s="61" t="s">
        <v>69</v>
      </c>
      <c r="V775" s="61" t="s">
        <v>1739</v>
      </c>
    </row>
    <row r="776" spans="1:22" ht="76.5" x14ac:dyDescent="0.25">
      <c r="C776" s="61" t="s">
        <v>369</v>
      </c>
      <c r="E776" s="62">
        <v>159</v>
      </c>
      <c r="G776" s="61" t="s">
        <v>370</v>
      </c>
      <c r="H776" s="61" t="s">
        <v>12</v>
      </c>
      <c r="I776" s="61">
        <v>129</v>
      </c>
      <c r="J776" s="61" t="s">
        <v>385</v>
      </c>
      <c r="K776" s="61">
        <v>29</v>
      </c>
      <c r="L776" s="39" t="s">
        <v>443</v>
      </c>
      <c r="N776" s="39" t="s">
        <v>496</v>
      </c>
      <c r="P776" s="61" t="s">
        <v>49</v>
      </c>
      <c r="Q776" s="39" t="s">
        <v>1721</v>
      </c>
      <c r="R776" s="74" t="s">
        <v>1640</v>
      </c>
      <c r="T776" s="61" t="s">
        <v>67</v>
      </c>
    </row>
    <row r="777" spans="1:22" x14ac:dyDescent="0.25">
      <c r="C777" s="61" t="s">
        <v>743</v>
      </c>
      <c r="E777" s="62">
        <v>436</v>
      </c>
      <c r="G777" s="61" t="s">
        <v>744</v>
      </c>
      <c r="H777" s="61" t="s">
        <v>0</v>
      </c>
      <c r="I777" s="61">
        <v>130</v>
      </c>
      <c r="J777" s="61" t="s">
        <v>385</v>
      </c>
      <c r="K777" s="61">
        <v>13</v>
      </c>
      <c r="L777" s="39" t="s">
        <v>942</v>
      </c>
      <c r="N777" s="39" t="s">
        <v>812</v>
      </c>
      <c r="R777" s="74"/>
      <c r="T777" s="61" t="s">
        <v>69</v>
      </c>
      <c r="V777" s="61" t="s">
        <v>51</v>
      </c>
    </row>
    <row r="778" spans="1:22" ht="165.75" x14ac:dyDescent="0.25">
      <c r="C778" s="61" t="s">
        <v>369</v>
      </c>
      <c r="D778" s="62"/>
      <c r="E778" s="62">
        <v>158</v>
      </c>
      <c r="F778" s="62"/>
      <c r="G778" s="61" t="s">
        <v>370</v>
      </c>
      <c r="H778" s="61" t="s">
        <v>12</v>
      </c>
      <c r="I778" s="61">
        <v>130</v>
      </c>
      <c r="J778" s="61" t="s">
        <v>385</v>
      </c>
      <c r="K778" s="61">
        <v>30</v>
      </c>
      <c r="L778" s="39" t="s">
        <v>442</v>
      </c>
      <c r="M778" s="46"/>
      <c r="N778" s="39" t="s">
        <v>495</v>
      </c>
      <c r="P778" s="88" t="s">
        <v>52</v>
      </c>
      <c r="Q778" s="39" t="s">
        <v>1721</v>
      </c>
      <c r="R778" s="74" t="s">
        <v>1640</v>
      </c>
      <c r="S778" s="52"/>
      <c r="T778" s="61" t="s">
        <v>67</v>
      </c>
      <c r="U778" s="53"/>
    </row>
    <row r="779" spans="1:22" x14ac:dyDescent="0.25">
      <c r="C779" s="61" t="s">
        <v>660</v>
      </c>
      <c r="E779" s="62">
        <v>268</v>
      </c>
      <c r="G779" s="61" t="s">
        <v>661</v>
      </c>
      <c r="H779" s="61" t="s">
        <v>0</v>
      </c>
      <c r="I779" s="61">
        <v>131</v>
      </c>
      <c r="J779" s="61" t="s">
        <v>524</v>
      </c>
      <c r="K779" s="61">
        <v>4</v>
      </c>
      <c r="L779" s="39" t="s">
        <v>681</v>
      </c>
      <c r="N779" s="39" t="s">
        <v>695</v>
      </c>
      <c r="R779" s="74"/>
      <c r="T779" s="61" t="s">
        <v>69</v>
      </c>
      <c r="V779" s="61" t="s">
        <v>51</v>
      </c>
    </row>
    <row r="780" spans="1:22" x14ac:dyDescent="0.25">
      <c r="C780" s="61" t="s">
        <v>743</v>
      </c>
      <c r="E780" s="62">
        <v>437</v>
      </c>
      <c r="G780" s="61" t="s">
        <v>744</v>
      </c>
      <c r="H780" s="61" t="s">
        <v>0</v>
      </c>
      <c r="I780" s="61">
        <v>131</v>
      </c>
      <c r="J780" s="61" t="s">
        <v>524</v>
      </c>
      <c r="K780" s="61">
        <v>4</v>
      </c>
      <c r="L780" s="39" t="s">
        <v>943</v>
      </c>
      <c r="N780" s="39" t="s">
        <v>812</v>
      </c>
      <c r="R780" s="74"/>
      <c r="T780" s="61" t="s">
        <v>69</v>
      </c>
      <c r="V780" s="61" t="s">
        <v>51</v>
      </c>
    </row>
    <row r="781" spans="1:22" ht="25.5" x14ac:dyDescent="0.25">
      <c r="C781" s="61" t="s">
        <v>514</v>
      </c>
      <c r="E781" s="62">
        <v>229</v>
      </c>
      <c r="G781" s="61" t="s">
        <v>515</v>
      </c>
      <c r="H781" s="61" t="s">
        <v>12</v>
      </c>
      <c r="I781" s="61">
        <v>131</v>
      </c>
      <c r="J781" s="63" t="s">
        <v>524</v>
      </c>
      <c r="K781" s="61">
        <v>5</v>
      </c>
      <c r="L781" s="39" t="s">
        <v>581</v>
      </c>
      <c r="N781" s="39" t="s">
        <v>642</v>
      </c>
      <c r="P781" s="61" t="s">
        <v>52</v>
      </c>
      <c r="Q781" s="39" t="s">
        <v>1722</v>
      </c>
      <c r="R781" s="74" t="s">
        <v>1640</v>
      </c>
      <c r="T781" s="61" t="s">
        <v>67</v>
      </c>
    </row>
    <row r="782" spans="1:22" ht="63.75" x14ac:dyDescent="0.25">
      <c r="C782" s="61" t="s">
        <v>743</v>
      </c>
      <c r="E782" s="62">
        <v>438</v>
      </c>
      <c r="G782" s="61" t="s">
        <v>744</v>
      </c>
      <c r="H782" s="61" t="s">
        <v>12</v>
      </c>
      <c r="I782" s="61">
        <v>131</v>
      </c>
      <c r="J782" s="61" t="s">
        <v>524</v>
      </c>
      <c r="K782" s="61">
        <v>5</v>
      </c>
      <c r="L782" s="39" t="s">
        <v>944</v>
      </c>
      <c r="N782" s="39" t="s">
        <v>812</v>
      </c>
      <c r="P782" s="61" t="s">
        <v>52</v>
      </c>
      <c r="Q782" s="39" t="s">
        <v>1722</v>
      </c>
      <c r="R782" s="74" t="s">
        <v>1640</v>
      </c>
      <c r="T782" s="61" t="s">
        <v>67</v>
      </c>
    </row>
    <row r="783" spans="1:22" ht="25.5" x14ac:dyDescent="0.25">
      <c r="C783" s="61" t="s">
        <v>743</v>
      </c>
      <c r="E783" s="62">
        <v>439</v>
      </c>
      <c r="G783" s="61" t="s">
        <v>744</v>
      </c>
      <c r="H783" s="61" t="s">
        <v>0</v>
      </c>
      <c r="I783" s="61">
        <v>131</v>
      </c>
      <c r="J783" s="61" t="s">
        <v>524</v>
      </c>
      <c r="K783" s="61">
        <v>5</v>
      </c>
      <c r="L783" s="39" t="s">
        <v>945</v>
      </c>
      <c r="N783" s="39" t="s">
        <v>812</v>
      </c>
      <c r="P783" s="61" t="s">
        <v>52</v>
      </c>
      <c r="Q783" s="39" t="s">
        <v>1722</v>
      </c>
      <c r="R783" s="74"/>
      <c r="T783" s="61" t="s">
        <v>67</v>
      </c>
    </row>
    <row r="784" spans="1:22" ht="38.25" x14ac:dyDescent="0.25">
      <c r="C784" s="61" t="s">
        <v>514</v>
      </c>
      <c r="D784" s="62"/>
      <c r="E784" s="62">
        <v>230</v>
      </c>
      <c r="F784" s="62"/>
      <c r="G784" s="61" t="s">
        <v>515</v>
      </c>
      <c r="H784" s="61" t="s">
        <v>12</v>
      </c>
      <c r="I784" s="61">
        <v>131</v>
      </c>
      <c r="J784" s="70" t="s">
        <v>524</v>
      </c>
      <c r="K784" s="61">
        <v>19</v>
      </c>
      <c r="L784" s="39" t="s">
        <v>582</v>
      </c>
      <c r="M784" s="46"/>
      <c r="N784" s="39" t="s">
        <v>643</v>
      </c>
      <c r="P784" s="61" t="s">
        <v>52</v>
      </c>
      <c r="Q784" s="39" t="s">
        <v>1722</v>
      </c>
      <c r="R784" s="74" t="s">
        <v>1640</v>
      </c>
      <c r="T784" s="61" t="s">
        <v>67</v>
      </c>
    </row>
    <row r="785" spans="3:22" x14ac:dyDescent="0.25">
      <c r="C785" s="61" t="s">
        <v>743</v>
      </c>
      <c r="E785" s="62">
        <v>440</v>
      </c>
      <c r="G785" s="61" t="s">
        <v>744</v>
      </c>
      <c r="H785" s="61" t="s">
        <v>0</v>
      </c>
      <c r="I785" s="61">
        <v>132</v>
      </c>
      <c r="J785" s="61" t="s">
        <v>800</v>
      </c>
      <c r="K785" s="61">
        <v>10</v>
      </c>
      <c r="L785" s="39" t="s">
        <v>945</v>
      </c>
      <c r="N785" s="39" t="s">
        <v>812</v>
      </c>
      <c r="R785" s="74"/>
      <c r="T785" s="61" t="s">
        <v>69</v>
      </c>
      <c r="V785" s="61" t="s">
        <v>51</v>
      </c>
    </row>
    <row r="786" spans="3:22" ht="38.25" x14ac:dyDescent="0.25">
      <c r="C786" s="61" t="s">
        <v>39</v>
      </c>
      <c r="E786" s="62">
        <v>110</v>
      </c>
      <c r="G786" s="61" t="s">
        <v>40</v>
      </c>
      <c r="H786" s="61" t="s">
        <v>12</v>
      </c>
      <c r="I786" s="61">
        <v>132</v>
      </c>
      <c r="J786" s="61" t="s">
        <v>279</v>
      </c>
      <c r="K786" s="61">
        <v>18</v>
      </c>
      <c r="L786" s="39" t="s">
        <v>341</v>
      </c>
      <c r="N786" s="39" t="s">
        <v>353</v>
      </c>
      <c r="R786" s="74" t="s">
        <v>1640</v>
      </c>
      <c r="T786" s="61" t="s">
        <v>69</v>
      </c>
      <c r="V786" s="61" t="s">
        <v>1739</v>
      </c>
    </row>
    <row r="787" spans="3:22" ht="38.25" x14ac:dyDescent="0.25">
      <c r="C787" s="61" t="s">
        <v>743</v>
      </c>
      <c r="E787" s="62">
        <v>441</v>
      </c>
      <c r="G787" s="61" t="s">
        <v>744</v>
      </c>
      <c r="H787" s="61" t="s">
        <v>12</v>
      </c>
      <c r="I787" s="61">
        <v>132</v>
      </c>
      <c r="J787" s="61" t="s">
        <v>279</v>
      </c>
      <c r="K787" s="61">
        <v>18</v>
      </c>
      <c r="L787" s="39" t="s">
        <v>946</v>
      </c>
      <c r="N787" s="39" t="s">
        <v>812</v>
      </c>
      <c r="R787" s="74" t="s">
        <v>1640</v>
      </c>
      <c r="T787" s="61" t="s">
        <v>69</v>
      </c>
      <c r="V787" s="61" t="s">
        <v>1739</v>
      </c>
    </row>
    <row r="788" spans="3:22" ht="25.5" x14ac:dyDescent="0.25">
      <c r="C788" s="61" t="s">
        <v>1168</v>
      </c>
      <c r="E788" s="62">
        <v>673</v>
      </c>
      <c r="G788" s="61" t="s">
        <v>744</v>
      </c>
      <c r="I788" s="61">
        <v>132</v>
      </c>
      <c r="J788" s="61" t="s">
        <v>279</v>
      </c>
      <c r="K788" s="61">
        <v>18</v>
      </c>
      <c r="L788" s="39" t="s">
        <v>1357</v>
      </c>
      <c r="N788" s="39" t="s">
        <v>1257</v>
      </c>
      <c r="R788" s="74" t="s">
        <v>1640</v>
      </c>
      <c r="T788" s="61" t="s">
        <v>69</v>
      </c>
      <c r="V788" s="61" t="s">
        <v>1739</v>
      </c>
    </row>
    <row r="789" spans="3:22" ht="38.25" x14ac:dyDescent="0.25">
      <c r="C789" s="61" t="s">
        <v>1168</v>
      </c>
      <c r="E789" s="62">
        <v>674</v>
      </c>
      <c r="G789" s="61" t="s">
        <v>744</v>
      </c>
      <c r="H789" s="61" t="s">
        <v>12</v>
      </c>
      <c r="I789" s="61">
        <v>133</v>
      </c>
      <c r="J789" s="61" t="s">
        <v>279</v>
      </c>
      <c r="K789" s="61">
        <v>9</v>
      </c>
      <c r="L789" s="39" t="s">
        <v>1358</v>
      </c>
      <c r="N789" s="39" t="s">
        <v>1258</v>
      </c>
      <c r="R789" s="74" t="s">
        <v>1640</v>
      </c>
      <c r="T789" s="61" t="s">
        <v>69</v>
      </c>
      <c r="V789" s="61" t="s">
        <v>1739</v>
      </c>
    </row>
    <row r="790" spans="3:22" ht="38.25" x14ac:dyDescent="0.25">
      <c r="C790" s="61" t="s">
        <v>1168</v>
      </c>
      <c r="E790" s="62">
        <v>675</v>
      </c>
      <c r="G790" s="61" t="s">
        <v>744</v>
      </c>
      <c r="H790" s="61" t="s">
        <v>12</v>
      </c>
      <c r="I790" s="61">
        <v>133</v>
      </c>
      <c r="J790" s="61" t="s">
        <v>279</v>
      </c>
      <c r="K790" s="61">
        <v>13</v>
      </c>
      <c r="L790" s="39" t="s">
        <v>1359</v>
      </c>
      <c r="N790" s="39" t="s">
        <v>1257</v>
      </c>
      <c r="R790" s="74" t="s">
        <v>1640</v>
      </c>
      <c r="T790" s="61" t="s">
        <v>69</v>
      </c>
      <c r="V790" s="61" t="s">
        <v>1739</v>
      </c>
    </row>
    <row r="791" spans="3:22" ht="25.5" x14ac:dyDescent="0.25">
      <c r="C791" s="61" t="s">
        <v>660</v>
      </c>
      <c r="E791" s="62">
        <v>269</v>
      </c>
      <c r="G791" s="61" t="s">
        <v>661</v>
      </c>
      <c r="H791" s="61" t="s">
        <v>0</v>
      </c>
      <c r="I791" s="61">
        <v>133</v>
      </c>
      <c r="J791" s="61" t="s">
        <v>279</v>
      </c>
      <c r="K791" s="61">
        <v>21</v>
      </c>
      <c r="L791" s="39" t="s">
        <v>682</v>
      </c>
      <c r="N791" s="39" t="s">
        <v>696</v>
      </c>
      <c r="R791" s="74"/>
      <c r="T791" s="61" t="s">
        <v>69</v>
      </c>
      <c r="V791" s="61" t="s">
        <v>51</v>
      </c>
    </row>
    <row r="792" spans="3:22" x14ac:dyDescent="0.25">
      <c r="C792" s="61" t="s">
        <v>743</v>
      </c>
      <c r="E792" s="62">
        <v>442</v>
      </c>
      <c r="G792" s="61" t="s">
        <v>744</v>
      </c>
      <c r="H792" s="61" t="s">
        <v>0</v>
      </c>
      <c r="I792" s="61">
        <v>133</v>
      </c>
      <c r="J792" s="61" t="s">
        <v>279</v>
      </c>
      <c r="K792" s="61">
        <v>21</v>
      </c>
      <c r="L792" s="39" t="s">
        <v>947</v>
      </c>
      <c r="N792" s="39" t="s">
        <v>812</v>
      </c>
      <c r="R792" s="74"/>
      <c r="T792" s="61" t="s">
        <v>69</v>
      </c>
      <c r="V792" s="61" t="s">
        <v>51</v>
      </c>
    </row>
    <row r="793" spans="3:22" ht="25.5" x14ac:dyDescent="0.25">
      <c r="C793" s="61" t="s">
        <v>743</v>
      </c>
      <c r="E793" s="62">
        <v>443</v>
      </c>
      <c r="G793" s="61" t="s">
        <v>744</v>
      </c>
      <c r="H793" s="61" t="s">
        <v>0</v>
      </c>
      <c r="I793" s="61">
        <v>133</v>
      </c>
      <c r="J793" s="61" t="s">
        <v>279</v>
      </c>
      <c r="K793" s="61">
        <v>23</v>
      </c>
      <c r="L793" s="39" t="s">
        <v>948</v>
      </c>
      <c r="N793" s="39" t="s">
        <v>812</v>
      </c>
      <c r="R793" s="74"/>
      <c r="T793" s="61" t="s">
        <v>69</v>
      </c>
      <c r="V793" s="61" t="s">
        <v>51</v>
      </c>
    </row>
    <row r="794" spans="3:22" ht="38.25" x14ac:dyDescent="0.25">
      <c r="C794" s="61" t="s">
        <v>39</v>
      </c>
      <c r="E794" s="62">
        <v>111</v>
      </c>
      <c r="G794" s="61" t="s">
        <v>40</v>
      </c>
      <c r="H794" s="61" t="s">
        <v>0</v>
      </c>
      <c r="I794" s="61">
        <v>133</v>
      </c>
      <c r="J794" s="61" t="s">
        <v>279</v>
      </c>
      <c r="K794" s="61">
        <v>27</v>
      </c>
      <c r="L794" s="39" t="s">
        <v>343</v>
      </c>
      <c r="N794" s="39" t="s">
        <v>344</v>
      </c>
      <c r="R794" s="74"/>
      <c r="T794" s="61" t="s">
        <v>69</v>
      </c>
      <c r="V794" s="61" t="s">
        <v>51</v>
      </c>
    </row>
    <row r="795" spans="3:22" ht="25.5" x14ac:dyDescent="0.25">
      <c r="C795" s="61" t="s">
        <v>1168</v>
      </c>
      <c r="E795" s="62">
        <v>676</v>
      </c>
      <c r="G795" s="61" t="s">
        <v>744</v>
      </c>
      <c r="H795" s="61" t="s">
        <v>12</v>
      </c>
      <c r="I795" s="61">
        <v>134</v>
      </c>
      <c r="J795" s="61" t="s">
        <v>279</v>
      </c>
      <c r="K795" s="61">
        <v>4</v>
      </c>
      <c r="L795" s="39" t="s">
        <v>1357</v>
      </c>
      <c r="N795" s="39" t="s">
        <v>1258</v>
      </c>
      <c r="R795" s="74" t="s">
        <v>1640</v>
      </c>
      <c r="T795" s="61" t="s">
        <v>69</v>
      </c>
      <c r="V795" s="61" t="s">
        <v>1739</v>
      </c>
    </row>
    <row r="796" spans="3:22" ht="38.25" x14ac:dyDescent="0.25">
      <c r="C796" s="61" t="s">
        <v>743</v>
      </c>
      <c r="E796" s="62">
        <v>444</v>
      </c>
      <c r="G796" s="61" t="s">
        <v>744</v>
      </c>
      <c r="H796" s="61" t="s">
        <v>0</v>
      </c>
      <c r="I796" s="61">
        <v>134</v>
      </c>
      <c r="J796" s="61" t="s">
        <v>279</v>
      </c>
      <c r="K796" s="61">
        <v>5</v>
      </c>
      <c r="L796" s="39" t="s">
        <v>949</v>
      </c>
      <c r="N796" s="39" t="s">
        <v>812</v>
      </c>
      <c r="R796" s="74"/>
      <c r="T796" s="61" t="s">
        <v>69</v>
      </c>
      <c r="V796" s="61" t="s">
        <v>51</v>
      </c>
    </row>
    <row r="797" spans="3:22" ht="51" x14ac:dyDescent="0.25">
      <c r="C797" s="61" t="s">
        <v>514</v>
      </c>
      <c r="E797" s="62">
        <v>231</v>
      </c>
      <c r="G797" s="61" t="s">
        <v>515</v>
      </c>
      <c r="H797" s="61" t="s">
        <v>12</v>
      </c>
      <c r="I797" s="61">
        <v>134</v>
      </c>
      <c r="J797" s="63" t="s">
        <v>525</v>
      </c>
      <c r="K797" s="61">
        <v>17</v>
      </c>
      <c r="L797" s="39" t="s">
        <v>583</v>
      </c>
      <c r="N797" s="39" t="s">
        <v>644</v>
      </c>
      <c r="R797" s="76" t="s">
        <v>1641</v>
      </c>
      <c r="T797" s="61" t="s">
        <v>69</v>
      </c>
      <c r="V797" s="61" t="s">
        <v>1738</v>
      </c>
    </row>
    <row r="798" spans="3:22" ht="38.25" x14ac:dyDescent="0.25">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1738</v>
      </c>
    </row>
    <row r="799" spans="3:22" ht="38.25" x14ac:dyDescent="0.25">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3.75" x14ac:dyDescent="0.25">
      <c r="C800" s="61" t="s">
        <v>514</v>
      </c>
      <c r="E800" s="62">
        <v>232</v>
      </c>
      <c r="G800" s="61" t="s">
        <v>515</v>
      </c>
      <c r="H800" s="61" t="s">
        <v>12</v>
      </c>
      <c r="I800" s="61">
        <v>135</v>
      </c>
      <c r="J800" s="63" t="s">
        <v>525</v>
      </c>
      <c r="K800" s="61">
        <v>7</v>
      </c>
      <c r="L800" s="39" t="s">
        <v>584</v>
      </c>
      <c r="N800" s="39" t="s">
        <v>645</v>
      </c>
      <c r="R800" s="76" t="s">
        <v>1641</v>
      </c>
      <c r="T800" s="61" t="s">
        <v>69</v>
      </c>
      <c r="V800" s="61" t="s">
        <v>1738</v>
      </c>
    </row>
    <row r="801" spans="3:22" x14ac:dyDescent="0.25">
      <c r="C801" s="61" t="s">
        <v>743</v>
      </c>
      <c r="E801" s="62">
        <v>445</v>
      </c>
      <c r="G801" s="61" t="s">
        <v>744</v>
      </c>
      <c r="H801" s="61" t="s">
        <v>0</v>
      </c>
      <c r="I801" s="61">
        <v>135</v>
      </c>
      <c r="J801" s="61" t="s">
        <v>525</v>
      </c>
      <c r="K801" s="61">
        <v>15</v>
      </c>
      <c r="L801" s="39" t="s">
        <v>950</v>
      </c>
      <c r="N801" s="39" t="s">
        <v>812</v>
      </c>
      <c r="R801" s="74"/>
      <c r="T801" s="61" t="s">
        <v>69</v>
      </c>
      <c r="V801" s="61" t="s">
        <v>51</v>
      </c>
    </row>
    <row r="802" spans="3:22" ht="25.5" x14ac:dyDescent="0.25">
      <c r="C802" s="61" t="s">
        <v>369</v>
      </c>
      <c r="E802" s="62">
        <v>178</v>
      </c>
      <c r="G802" s="61" t="s">
        <v>370</v>
      </c>
      <c r="H802" s="61" t="s">
        <v>12</v>
      </c>
      <c r="I802" s="61">
        <v>135</v>
      </c>
      <c r="J802" s="61" t="s">
        <v>397</v>
      </c>
      <c r="K802" s="61">
        <v>19</v>
      </c>
      <c r="L802" s="39" t="s">
        <v>460</v>
      </c>
      <c r="N802" s="39" t="s">
        <v>510</v>
      </c>
      <c r="R802" s="76" t="s">
        <v>1641</v>
      </c>
      <c r="T802" s="61" t="s">
        <v>69</v>
      </c>
      <c r="V802" s="61" t="s">
        <v>1738</v>
      </c>
    </row>
    <row r="803" spans="3:22" x14ac:dyDescent="0.25">
      <c r="C803" s="61" t="s">
        <v>514</v>
      </c>
      <c r="E803" s="62">
        <v>233</v>
      </c>
      <c r="G803" s="61" t="s">
        <v>515</v>
      </c>
      <c r="H803" s="61" t="s">
        <v>12</v>
      </c>
      <c r="I803" s="61">
        <v>135</v>
      </c>
      <c r="J803" s="63" t="s">
        <v>397</v>
      </c>
      <c r="K803" s="61">
        <v>19</v>
      </c>
      <c r="L803" s="39" t="s">
        <v>585</v>
      </c>
      <c r="N803" s="39" t="s">
        <v>646</v>
      </c>
      <c r="R803" s="76" t="s">
        <v>1641</v>
      </c>
      <c r="T803" s="61" t="s">
        <v>69</v>
      </c>
      <c r="V803" s="61" t="s">
        <v>1738</v>
      </c>
    </row>
    <row r="804" spans="3:22" ht="38.25" x14ac:dyDescent="0.25">
      <c r="C804" s="61" t="s">
        <v>514</v>
      </c>
      <c r="E804" s="62">
        <v>234</v>
      </c>
      <c r="G804" s="61" t="s">
        <v>515</v>
      </c>
      <c r="H804" s="61" t="s">
        <v>12</v>
      </c>
      <c r="I804" s="61">
        <v>135</v>
      </c>
      <c r="J804" s="63" t="s">
        <v>397</v>
      </c>
      <c r="K804" s="61">
        <v>21</v>
      </c>
      <c r="L804" s="39" t="s">
        <v>586</v>
      </c>
      <c r="N804" s="39" t="s">
        <v>647</v>
      </c>
      <c r="R804" s="76" t="s">
        <v>1641</v>
      </c>
      <c r="T804" s="61" t="s">
        <v>69</v>
      </c>
      <c r="V804" s="61" t="s">
        <v>1738</v>
      </c>
    </row>
    <row r="805" spans="3:22" ht="25.5" x14ac:dyDescent="0.25">
      <c r="C805" s="61" t="s">
        <v>514</v>
      </c>
      <c r="E805" s="62">
        <v>235</v>
      </c>
      <c r="G805" s="61" t="s">
        <v>515</v>
      </c>
      <c r="H805" s="61" t="s">
        <v>12</v>
      </c>
      <c r="I805" s="61">
        <v>135</v>
      </c>
      <c r="J805" s="61" t="s">
        <v>397</v>
      </c>
      <c r="K805" s="61">
        <v>27</v>
      </c>
      <c r="L805" s="39" t="s">
        <v>587</v>
      </c>
      <c r="N805" s="39" t="s">
        <v>648</v>
      </c>
      <c r="R805" s="76" t="s">
        <v>1641</v>
      </c>
      <c r="T805" s="61" t="s">
        <v>69</v>
      </c>
      <c r="V805" s="61" t="s">
        <v>1738</v>
      </c>
    </row>
    <row r="806" spans="3:22" x14ac:dyDescent="0.25">
      <c r="C806" s="61" t="s">
        <v>1168</v>
      </c>
      <c r="E806" s="62">
        <v>677</v>
      </c>
      <c r="G806" s="61" t="s">
        <v>744</v>
      </c>
      <c r="H806" s="61" t="s">
        <v>12</v>
      </c>
      <c r="I806" s="61">
        <v>136</v>
      </c>
      <c r="J806" s="61" t="s">
        <v>525</v>
      </c>
      <c r="K806" s="61">
        <v>16</v>
      </c>
      <c r="L806" s="39" t="s">
        <v>1360</v>
      </c>
      <c r="N806" s="39" t="s">
        <v>1259</v>
      </c>
      <c r="R806" s="76" t="s">
        <v>1641</v>
      </c>
      <c r="T806" s="61" t="s">
        <v>69</v>
      </c>
      <c r="V806" s="61" t="s">
        <v>1738</v>
      </c>
    </row>
    <row r="807" spans="3:22" ht="25.5" x14ac:dyDescent="0.25">
      <c r="C807" s="61" t="s">
        <v>369</v>
      </c>
      <c r="E807" s="62">
        <v>179</v>
      </c>
      <c r="G807" s="61" t="s">
        <v>370</v>
      </c>
      <c r="H807" s="61" t="s">
        <v>12</v>
      </c>
      <c r="I807" s="61">
        <v>137</v>
      </c>
      <c r="J807" s="61" t="s">
        <v>398</v>
      </c>
      <c r="K807" s="61">
        <v>2</v>
      </c>
      <c r="L807" s="39" t="s">
        <v>460</v>
      </c>
      <c r="N807" s="39" t="s">
        <v>510</v>
      </c>
      <c r="R807" s="76" t="s">
        <v>1641</v>
      </c>
      <c r="T807" s="61" t="s">
        <v>69</v>
      </c>
      <c r="V807" s="61" t="s">
        <v>1738</v>
      </c>
    </row>
    <row r="808" spans="3:22" ht="38.25" x14ac:dyDescent="0.25">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1738</v>
      </c>
    </row>
    <row r="809" spans="3:22" ht="25.5" x14ac:dyDescent="0.25">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1738</v>
      </c>
    </row>
    <row r="810" spans="3:22" ht="25.5" x14ac:dyDescent="0.25">
      <c r="C810" s="61" t="s">
        <v>743</v>
      </c>
      <c r="E810" s="62">
        <v>446</v>
      </c>
      <c r="G810" s="61" t="s">
        <v>744</v>
      </c>
      <c r="H810" s="61" t="s">
        <v>0</v>
      </c>
      <c r="I810" s="61">
        <v>138</v>
      </c>
      <c r="J810" s="61" t="s">
        <v>280</v>
      </c>
      <c r="K810" s="61">
        <v>19</v>
      </c>
      <c r="L810" s="39" t="s">
        <v>951</v>
      </c>
      <c r="N810" s="39" t="s">
        <v>812</v>
      </c>
      <c r="R810" s="74"/>
      <c r="T810" s="61" t="s">
        <v>69</v>
      </c>
      <c r="V810" s="61" t="s">
        <v>51</v>
      </c>
    </row>
    <row r="811" spans="3:22" x14ac:dyDescent="0.25">
      <c r="C811" s="61" t="s">
        <v>1168</v>
      </c>
      <c r="E811" s="62">
        <v>678</v>
      </c>
      <c r="G811" s="61" t="s">
        <v>744</v>
      </c>
      <c r="H811" s="61" t="s">
        <v>12</v>
      </c>
      <c r="I811" s="61">
        <v>139</v>
      </c>
      <c r="J811" s="61" t="s">
        <v>397</v>
      </c>
      <c r="K811" s="61">
        <v>3</v>
      </c>
      <c r="L811" s="39" t="s">
        <v>1361</v>
      </c>
      <c r="N811" s="39" t="s">
        <v>1260</v>
      </c>
      <c r="R811" s="76" t="s">
        <v>1641</v>
      </c>
      <c r="T811" s="61" t="s">
        <v>69</v>
      </c>
      <c r="V811" s="61" t="s">
        <v>1738</v>
      </c>
    </row>
    <row r="812" spans="3:22" ht="25.5" x14ac:dyDescent="0.25">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8.25" x14ac:dyDescent="0.25">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25">
      <c r="C814" s="61" t="s">
        <v>743</v>
      </c>
      <c r="E814" s="62">
        <v>447</v>
      </c>
      <c r="G814" s="61" t="s">
        <v>744</v>
      </c>
      <c r="H814" s="61" t="s">
        <v>0</v>
      </c>
      <c r="I814" s="61">
        <v>141</v>
      </c>
      <c r="J814" s="61" t="s">
        <v>801</v>
      </c>
      <c r="K814" s="61">
        <v>6</v>
      </c>
      <c r="L814" s="39" t="s">
        <v>952</v>
      </c>
      <c r="N814" s="39" t="s">
        <v>812</v>
      </c>
      <c r="R814" s="74"/>
      <c r="T814" s="61" t="s">
        <v>69</v>
      </c>
      <c r="V814" s="61" t="s">
        <v>51</v>
      </c>
    </row>
    <row r="815" spans="3:22" x14ac:dyDescent="0.25">
      <c r="C815" s="61" t="s">
        <v>743</v>
      </c>
      <c r="E815" s="62">
        <v>448</v>
      </c>
      <c r="G815" s="61" t="s">
        <v>744</v>
      </c>
      <c r="H815" s="61" t="s">
        <v>0</v>
      </c>
      <c r="I815" s="61">
        <v>142</v>
      </c>
      <c r="J815" s="61" t="s">
        <v>802</v>
      </c>
      <c r="K815" s="61">
        <v>17</v>
      </c>
      <c r="L815" s="39" t="s">
        <v>953</v>
      </c>
      <c r="N815" s="39" t="s">
        <v>812</v>
      </c>
      <c r="R815" s="74"/>
      <c r="T815" s="61" t="s">
        <v>69</v>
      </c>
      <c r="V815" s="61" t="s">
        <v>51</v>
      </c>
    </row>
    <row r="816" spans="3:22" ht="25.5" x14ac:dyDescent="0.25">
      <c r="C816" s="61" t="s">
        <v>743</v>
      </c>
      <c r="E816" s="62">
        <v>449</v>
      </c>
      <c r="G816" s="61" t="s">
        <v>744</v>
      </c>
      <c r="H816" s="61" t="s">
        <v>0</v>
      </c>
      <c r="I816" s="61">
        <v>143</v>
      </c>
      <c r="J816" s="61" t="s">
        <v>803</v>
      </c>
      <c r="K816" s="61">
        <v>11</v>
      </c>
      <c r="L816" s="39" t="s">
        <v>954</v>
      </c>
      <c r="N816" s="39" t="s">
        <v>812</v>
      </c>
      <c r="R816" s="74"/>
      <c r="T816" s="61" t="s">
        <v>69</v>
      </c>
      <c r="V816" s="61" t="s">
        <v>51</v>
      </c>
    </row>
    <row r="817" spans="3:22" x14ac:dyDescent="0.25">
      <c r="C817" s="61" t="s">
        <v>743</v>
      </c>
      <c r="E817" s="62">
        <v>450</v>
      </c>
      <c r="G817" s="61" t="s">
        <v>744</v>
      </c>
      <c r="H817" s="61" t="s">
        <v>0</v>
      </c>
      <c r="I817" s="61">
        <v>143</v>
      </c>
      <c r="J817" s="61" t="s">
        <v>803</v>
      </c>
      <c r="K817" s="61">
        <v>16</v>
      </c>
      <c r="L817" s="39" t="s">
        <v>953</v>
      </c>
      <c r="N817" s="39" t="s">
        <v>812</v>
      </c>
      <c r="R817" s="74"/>
      <c r="T817" s="61" t="s">
        <v>69</v>
      </c>
      <c r="V817" s="61" t="s">
        <v>51</v>
      </c>
    </row>
    <row r="818" spans="3:22" ht="25.5" x14ac:dyDescent="0.25">
      <c r="C818" s="61" t="s">
        <v>987</v>
      </c>
      <c r="E818" s="62">
        <v>525</v>
      </c>
      <c r="G818" s="61" t="s">
        <v>988</v>
      </c>
      <c r="H818" s="61" t="s">
        <v>0</v>
      </c>
      <c r="I818" s="61">
        <v>144</v>
      </c>
      <c r="J818" s="61" t="s">
        <v>995</v>
      </c>
      <c r="K818" s="61">
        <v>13</v>
      </c>
      <c r="L818" s="39" t="s">
        <v>1072</v>
      </c>
      <c r="N818" s="39" t="s">
        <v>1031</v>
      </c>
      <c r="P818" s="85" t="s">
        <v>49</v>
      </c>
      <c r="Q818" s="83"/>
      <c r="R818" s="85"/>
      <c r="S818" s="83"/>
      <c r="T818" s="85" t="s">
        <v>64</v>
      </c>
      <c r="U818" s="83"/>
    </row>
    <row r="819" spans="3:22" x14ac:dyDescent="0.25">
      <c r="C819" s="61" t="s">
        <v>743</v>
      </c>
      <c r="E819" s="62">
        <v>451</v>
      </c>
      <c r="G819" s="61" t="s">
        <v>744</v>
      </c>
      <c r="H819" s="61" t="s">
        <v>0</v>
      </c>
      <c r="I819" s="61">
        <v>145</v>
      </c>
      <c r="J819" s="61" t="s">
        <v>804</v>
      </c>
      <c r="K819" s="61">
        <v>17</v>
      </c>
      <c r="L819" s="39" t="s">
        <v>955</v>
      </c>
      <c r="N819" s="39" t="s">
        <v>812</v>
      </c>
      <c r="R819" s="74"/>
      <c r="T819" s="61" t="s">
        <v>69</v>
      </c>
      <c r="V819" s="61" t="s">
        <v>51</v>
      </c>
    </row>
    <row r="820" spans="3:22" ht="38.25" x14ac:dyDescent="0.25">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5.5" x14ac:dyDescent="0.25">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25">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51" x14ac:dyDescent="0.25">
      <c r="C823" s="61" t="s">
        <v>1126</v>
      </c>
      <c r="E823" s="62">
        <v>561</v>
      </c>
      <c r="G823" s="61" t="s">
        <v>1127</v>
      </c>
      <c r="H823" s="61" t="s">
        <v>0</v>
      </c>
      <c r="I823" s="61">
        <v>146</v>
      </c>
      <c r="J823" s="61" t="s">
        <v>281</v>
      </c>
      <c r="K823" s="61">
        <v>1</v>
      </c>
      <c r="L823" s="39" t="s">
        <v>1150</v>
      </c>
      <c r="N823" s="39" t="s">
        <v>1137</v>
      </c>
      <c r="R823" s="74"/>
      <c r="T823" s="61" t="s">
        <v>69</v>
      </c>
      <c r="V823" s="61" t="s">
        <v>1729</v>
      </c>
    </row>
    <row r="824" spans="3:22" x14ac:dyDescent="0.25">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25">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25">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102" x14ac:dyDescent="0.25">
      <c r="C827" s="61" t="s">
        <v>514</v>
      </c>
      <c r="E827" s="62">
        <v>237</v>
      </c>
      <c r="G827" s="61" t="s">
        <v>515</v>
      </c>
      <c r="H827" s="61" t="s">
        <v>12</v>
      </c>
      <c r="I827" s="61">
        <v>147</v>
      </c>
      <c r="J827" s="61" t="s">
        <v>526</v>
      </c>
      <c r="K827" s="61">
        <v>6</v>
      </c>
      <c r="L827" s="39" t="s">
        <v>588</v>
      </c>
      <c r="N827" s="39" t="s">
        <v>649</v>
      </c>
      <c r="R827" s="74" t="s">
        <v>1644</v>
      </c>
      <c r="T827" s="61" t="s">
        <v>69</v>
      </c>
      <c r="V827" s="61" t="s">
        <v>56</v>
      </c>
    </row>
    <row r="828" spans="3:22" ht="51" x14ac:dyDescent="0.25">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51" x14ac:dyDescent="0.25">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25">
      <c r="C830" s="61" t="s">
        <v>743</v>
      </c>
      <c r="E830" s="62">
        <v>455</v>
      </c>
      <c r="G830" s="61" t="s">
        <v>744</v>
      </c>
      <c r="H830" s="61" t="s">
        <v>0</v>
      </c>
      <c r="I830" s="61">
        <v>147</v>
      </c>
      <c r="J830" s="61" t="s">
        <v>33</v>
      </c>
      <c r="K830" s="61" t="s">
        <v>805</v>
      </c>
      <c r="L830" s="39" t="s">
        <v>959</v>
      </c>
      <c r="N830" s="39" t="s">
        <v>812</v>
      </c>
      <c r="P830" s="85" t="s">
        <v>49</v>
      </c>
      <c r="Q830" s="83"/>
      <c r="R830" s="85"/>
      <c r="S830" s="83"/>
      <c r="T830" s="85" t="s">
        <v>64</v>
      </c>
      <c r="U830" s="83"/>
    </row>
    <row r="831" spans="3:22" ht="51" x14ac:dyDescent="0.25">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25">
      <c r="C832" s="61" t="s">
        <v>743</v>
      </c>
      <c r="E832" s="62">
        <v>456</v>
      </c>
      <c r="G832" s="61" t="s">
        <v>744</v>
      </c>
      <c r="H832" s="61" t="s">
        <v>0</v>
      </c>
      <c r="I832" s="61">
        <v>149</v>
      </c>
      <c r="J832" s="61" t="s">
        <v>282</v>
      </c>
      <c r="K832" s="61">
        <v>5</v>
      </c>
      <c r="L832" s="39" t="s">
        <v>960</v>
      </c>
      <c r="N832" s="39" t="s">
        <v>812</v>
      </c>
      <c r="P832" s="61" t="s">
        <v>49</v>
      </c>
      <c r="R832" s="74"/>
      <c r="T832" s="61" t="s">
        <v>64</v>
      </c>
    </row>
    <row r="833" spans="3:22" ht="25.5" x14ac:dyDescent="0.25">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25">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25">
      <c r="C835" s="61" t="s">
        <v>743</v>
      </c>
      <c r="E835" s="62">
        <v>458</v>
      </c>
      <c r="G835" s="61" t="s">
        <v>744</v>
      </c>
      <c r="H835" s="61" t="s">
        <v>0</v>
      </c>
      <c r="I835" s="61">
        <v>152</v>
      </c>
      <c r="J835" s="61" t="s">
        <v>34</v>
      </c>
      <c r="K835" s="61">
        <v>12</v>
      </c>
      <c r="L835" s="39" t="s">
        <v>962</v>
      </c>
      <c r="N835" s="39" t="s">
        <v>812</v>
      </c>
      <c r="P835" s="61" t="s">
        <v>49</v>
      </c>
      <c r="R835" s="74"/>
      <c r="T835" s="61" t="s">
        <v>64</v>
      </c>
    </row>
    <row r="836" spans="3:22" ht="38.25" x14ac:dyDescent="0.25">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25">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ht="25.5" x14ac:dyDescent="0.25">
      <c r="C838" s="61" t="s">
        <v>32</v>
      </c>
      <c r="E838" s="62">
        <v>477</v>
      </c>
      <c r="G838" s="61" t="s">
        <v>27</v>
      </c>
      <c r="H838" s="70" t="s">
        <v>12</v>
      </c>
      <c r="I838" s="61">
        <v>154</v>
      </c>
      <c r="J838" s="61" t="s">
        <v>386</v>
      </c>
      <c r="K838" s="61">
        <v>14</v>
      </c>
      <c r="L838" s="39" t="s">
        <v>984</v>
      </c>
      <c r="N838" s="39" t="s">
        <v>979</v>
      </c>
      <c r="R838" s="74" t="s">
        <v>1645</v>
      </c>
      <c r="T838" s="61" t="s">
        <v>69</v>
      </c>
      <c r="U838" s="39" t="s">
        <v>1711</v>
      </c>
      <c r="V838" s="61" t="s">
        <v>1651</v>
      </c>
    </row>
    <row r="839" spans="3:22" ht="25.5" x14ac:dyDescent="0.25">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5.5" x14ac:dyDescent="0.25">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25">
      <c r="C841" s="61" t="s">
        <v>743</v>
      </c>
      <c r="E841" s="62">
        <v>460</v>
      </c>
      <c r="G841" s="61" t="s">
        <v>744</v>
      </c>
      <c r="H841" s="61" t="s">
        <v>12</v>
      </c>
      <c r="I841" s="61">
        <v>154</v>
      </c>
      <c r="J841" s="61" t="s">
        <v>386</v>
      </c>
      <c r="K841" s="61">
        <v>15</v>
      </c>
      <c r="L841" s="39" t="s">
        <v>964</v>
      </c>
      <c r="N841" s="39" t="s">
        <v>812</v>
      </c>
      <c r="R841" s="74" t="s">
        <v>1644</v>
      </c>
      <c r="T841" s="61" t="s">
        <v>69</v>
      </c>
      <c r="V841" s="61" t="s">
        <v>1736</v>
      </c>
    </row>
    <row r="842" spans="3:22" ht="51" x14ac:dyDescent="0.25">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5.5" x14ac:dyDescent="0.25">
      <c r="C843" s="61" t="s">
        <v>39</v>
      </c>
      <c r="E843" s="62">
        <v>115</v>
      </c>
      <c r="G843" s="61" t="s">
        <v>40</v>
      </c>
      <c r="H843" s="61" t="s">
        <v>12</v>
      </c>
      <c r="I843" s="61">
        <v>155</v>
      </c>
      <c r="J843" s="61">
        <v>16.100000000000001</v>
      </c>
      <c r="K843" s="61">
        <v>18</v>
      </c>
      <c r="L843" s="39" t="s">
        <v>359</v>
      </c>
      <c r="N843" s="39" t="s">
        <v>360</v>
      </c>
      <c r="R843" s="74" t="s">
        <v>1644</v>
      </c>
      <c r="T843" s="61" t="s">
        <v>69</v>
      </c>
      <c r="V843" s="61" t="s">
        <v>1732</v>
      </c>
    </row>
    <row r="844" spans="3:22" ht="127.5" x14ac:dyDescent="0.25">
      <c r="C844" s="61" t="s">
        <v>26</v>
      </c>
      <c r="E844" s="62">
        <v>270</v>
      </c>
      <c r="G844" s="61" t="s">
        <v>27</v>
      </c>
      <c r="H844" s="61" t="s">
        <v>12</v>
      </c>
      <c r="I844" s="61">
        <v>155</v>
      </c>
      <c r="J844" s="61" t="s">
        <v>28</v>
      </c>
      <c r="K844" s="61">
        <v>26</v>
      </c>
      <c r="L844" s="39" t="s">
        <v>699</v>
      </c>
      <c r="N844" s="39" t="s">
        <v>700</v>
      </c>
      <c r="R844" s="74" t="s">
        <v>1644</v>
      </c>
      <c r="T844" s="61" t="s">
        <v>69</v>
      </c>
      <c r="V844" s="61" t="s">
        <v>1735</v>
      </c>
    </row>
    <row r="845" spans="3:22" ht="25.5" x14ac:dyDescent="0.25">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25">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5.5" x14ac:dyDescent="0.25">
      <c r="C847" s="61" t="s">
        <v>26</v>
      </c>
      <c r="E847" s="62">
        <v>271</v>
      </c>
      <c r="G847" s="61" t="s">
        <v>27</v>
      </c>
      <c r="H847" s="61" t="s">
        <v>697</v>
      </c>
      <c r="I847" s="61">
        <v>156</v>
      </c>
      <c r="J847" s="61" t="s">
        <v>44</v>
      </c>
      <c r="K847" s="61">
        <v>2</v>
      </c>
      <c r="L847" s="39" t="s">
        <v>701</v>
      </c>
      <c r="N847" s="39" t="s">
        <v>702</v>
      </c>
      <c r="P847" s="61" t="s">
        <v>49</v>
      </c>
      <c r="R847" s="74"/>
      <c r="T847" s="61" t="s">
        <v>64</v>
      </c>
    </row>
    <row r="848" spans="3:22" ht="76.5" x14ac:dyDescent="0.25">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25">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25">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25">
      <c r="C851" s="61" t="s">
        <v>1568</v>
      </c>
      <c r="E851" s="62">
        <v>888</v>
      </c>
      <c r="G851" s="61" t="s">
        <v>744</v>
      </c>
      <c r="H851" s="61" t="s">
        <v>0</v>
      </c>
      <c r="I851" s="61">
        <v>156</v>
      </c>
      <c r="J851" s="61" t="s">
        <v>44</v>
      </c>
      <c r="K851" s="61">
        <v>10</v>
      </c>
      <c r="L851" s="39" t="s">
        <v>1577</v>
      </c>
      <c r="N851" s="39" t="s">
        <v>31</v>
      </c>
      <c r="R851" s="74"/>
      <c r="T851" s="61" t="s">
        <v>69</v>
      </c>
      <c r="V851" s="61" t="s">
        <v>51</v>
      </c>
    </row>
    <row r="852" spans="3:22" ht="76.5" x14ac:dyDescent="0.25">
      <c r="C852" s="61" t="s">
        <v>1366</v>
      </c>
      <c r="E852" s="62">
        <v>875</v>
      </c>
      <c r="G852" s="61" t="s">
        <v>515</v>
      </c>
      <c r="H852" s="61" t="s">
        <v>0</v>
      </c>
      <c r="I852" s="61">
        <v>156</v>
      </c>
      <c r="J852" s="61" t="s">
        <v>29</v>
      </c>
      <c r="K852" s="61">
        <v>18</v>
      </c>
      <c r="L852" s="39" t="s">
        <v>1556</v>
      </c>
      <c r="R852" s="74"/>
      <c r="T852" s="61" t="s">
        <v>69</v>
      </c>
      <c r="V852" s="61" t="s">
        <v>51</v>
      </c>
    </row>
    <row r="853" spans="3:22" ht="51" x14ac:dyDescent="0.25">
      <c r="C853" s="61" t="s">
        <v>26</v>
      </c>
      <c r="E853" s="62">
        <v>272</v>
      </c>
      <c r="G853" s="61" t="s">
        <v>27</v>
      </c>
      <c r="H853" s="61" t="s">
        <v>697</v>
      </c>
      <c r="I853" s="61">
        <v>156</v>
      </c>
      <c r="J853" s="61" t="s">
        <v>29</v>
      </c>
      <c r="K853" s="61">
        <v>20</v>
      </c>
      <c r="L853" s="39" t="s">
        <v>703</v>
      </c>
      <c r="N853" s="39" t="s">
        <v>704</v>
      </c>
      <c r="P853" s="61" t="s">
        <v>49</v>
      </c>
      <c r="R853" s="74"/>
      <c r="T853" s="61" t="s">
        <v>64</v>
      </c>
    </row>
    <row r="854" spans="3:22" ht="38.25" x14ac:dyDescent="0.25">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25">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76.5" x14ac:dyDescent="0.25">
      <c r="C856" s="61" t="s">
        <v>26</v>
      </c>
      <c r="E856" s="62">
        <v>273</v>
      </c>
      <c r="G856" s="61" t="s">
        <v>27</v>
      </c>
      <c r="H856" s="61" t="s">
        <v>697</v>
      </c>
      <c r="I856" s="61">
        <v>157</v>
      </c>
      <c r="J856" s="61" t="s">
        <v>45</v>
      </c>
      <c r="K856" s="61">
        <v>6</v>
      </c>
      <c r="L856" s="39" t="s">
        <v>705</v>
      </c>
      <c r="N856" s="39" t="s">
        <v>708</v>
      </c>
      <c r="R856" s="74"/>
      <c r="T856" s="61" t="s">
        <v>69</v>
      </c>
      <c r="V856" s="61" t="s">
        <v>51</v>
      </c>
    </row>
    <row r="857" spans="3:22" ht="140.25" x14ac:dyDescent="0.25">
      <c r="C857" s="61" t="s">
        <v>26</v>
      </c>
      <c r="E857" s="62">
        <v>274</v>
      </c>
      <c r="G857" s="61" t="s">
        <v>27</v>
      </c>
      <c r="H857" s="61" t="s">
        <v>12</v>
      </c>
      <c r="I857" s="61">
        <v>157</v>
      </c>
      <c r="J857" s="61" t="s">
        <v>698</v>
      </c>
      <c r="K857" s="61">
        <v>20</v>
      </c>
      <c r="L857" s="39" t="s">
        <v>706</v>
      </c>
      <c r="N857" s="39" t="s">
        <v>709</v>
      </c>
      <c r="R857" s="74" t="s">
        <v>1632</v>
      </c>
      <c r="T857" s="61" t="s">
        <v>69</v>
      </c>
      <c r="V857" s="61" t="s">
        <v>1734</v>
      </c>
    </row>
    <row r="858" spans="3:22" ht="38.25" x14ac:dyDescent="0.25">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5" x14ac:dyDescent="0.25">
      <c r="C859" s="61" t="s">
        <v>514</v>
      </c>
      <c r="E859" s="62">
        <v>239</v>
      </c>
      <c r="G859" s="61" t="s">
        <v>515</v>
      </c>
      <c r="H859" s="61" t="s">
        <v>0</v>
      </c>
      <c r="I859" s="61">
        <v>159</v>
      </c>
      <c r="J859" s="61" t="s">
        <v>527</v>
      </c>
      <c r="K859" s="61">
        <v>1</v>
      </c>
      <c r="L859" s="39" t="s">
        <v>590</v>
      </c>
      <c r="N859" s="39" t="s">
        <v>651</v>
      </c>
      <c r="P859" s="87" t="s">
        <v>49</v>
      </c>
      <c r="Q859" s="36"/>
      <c r="R859" s="87"/>
      <c r="S859" s="83"/>
      <c r="T859" s="85" t="s">
        <v>64</v>
      </c>
    </row>
    <row r="860" spans="3:22" ht="38.25" x14ac:dyDescent="0.25">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89.25" x14ac:dyDescent="0.25">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89.25" x14ac:dyDescent="0.25">
      <c r="C862" s="61" t="s">
        <v>514</v>
      </c>
      <c r="E862" s="62">
        <v>240</v>
      </c>
      <c r="G862" s="61" t="s">
        <v>515</v>
      </c>
      <c r="H862" s="61" t="s">
        <v>12</v>
      </c>
      <c r="I862" s="61">
        <v>159</v>
      </c>
      <c r="J862" s="61" t="s">
        <v>527</v>
      </c>
      <c r="K862" s="61">
        <v>8</v>
      </c>
      <c r="L862" s="39" t="s">
        <v>591</v>
      </c>
      <c r="N862" s="39" t="s">
        <v>652</v>
      </c>
      <c r="P862" s="88"/>
      <c r="Q862" s="53"/>
      <c r="R862" s="74" t="s">
        <v>1632</v>
      </c>
      <c r="S862" s="52"/>
      <c r="T862" s="61" t="s">
        <v>69</v>
      </c>
      <c r="U862" s="53"/>
      <c r="V862" s="61" t="s">
        <v>1733</v>
      </c>
    </row>
    <row r="863" spans="3:22" x14ac:dyDescent="0.25">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8.25" x14ac:dyDescent="0.25">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25">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63.75" x14ac:dyDescent="0.25">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1732</v>
      </c>
    </row>
    <row r="867" spans="3:22" ht="76.5" x14ac:dyDescent="0.25">
      <c r="C867" s="61" t="s">
        <v>53</v>
      </c>
      <c r="E867" s="62">
        <v>295</v>
      </c>
      <c r="G867" s="61" t="s">
        <v>54</v>
      </c>
      <c r="H867" s="61" t="s">
        <v>41</v>
      </c>
      <c r="I867" s="61">
        <v>160</v>
      </c>
      <c r="J867" s="61" t="s">
        <v>30</v>
      </c>
      <c r="K867" s="61">
        <v>9</v>
      </c>
      <c r="L867" s="39" t="s">
        <v>740</v>
      </c>
      <c r="N867" s="39" t="s">
        <v>737</v>
      </c>
      <c r="R867" s="74" t="s">
        <v>1644</v>
      </c>
      <c r="T867" s="61" t="s">
        <v>69</v>
      </c>
      <c r="V867" s="61" t="s">
        <v>1732</v>
      </c>
    </row>
    <row r="868" spans="3:22" ht="38.25" x14ac:dyDescent="0.25">
      <c r="C868" s="61" t="s">
        <v>1153</v>
      </c>
      <c r="E868" s="62">
        <v>572</v>
      </c>
      <c r="G868" s="61" t="s">
        <v>744</v>
      </c>
      <c r="H868" s="61" t="s">
        <v>0</v>
      </c>
      <c r="I868" s="61">
        <v>160</v>
      </c>
      <c r="J868" s="61" t="s">
        <v>30</v>
      </c>
      <c r="K868" s="61">
        <v>9</v>
      </c>
      <c r="L868" s="39" t="s">
        <v>1160</v>
      </c>
      <c r="N868" s="39" t="s">
        <v>1160</v>
      </c>
      <c r="P868" s="85" t="s">
        <v>49</v>
      </c>
      <c r="Q868" s="83"/>
      <c r="R868" s="85"/>
      <c r="S868" s="83"/>
      <c r="T868" s="85" t="s">
        <v>64</v>
      </c>
      <c r="U868" s="83"/>
    </row>
    <row r="869" spans="3:22" ht="25.5" x14ac:dyDescent="0.25">
      <c r="C869" s="61" t="s">
        <v>1568</v>
      </c>
      <c r="E869" s="62">
        <v>889</v>
      </c>
      <c r="G869" s="61" t="s">
        <v>744</v>
      </c>
      <c r="H869" s="61" t="s">
        <v>0</v>
      </c>
      <c r="I869" s="61">
        <v>160</v>
      </c>
      <c r="J869" s="61" t="s">
        <v>30</v>
      </c>
      <c r="K869" s="61">
        <v>9</v>
      </c>
      <c r="L869" s="39" t="s">
        <v>1578</v>
      </c>
      <c r="N869" s="39" t="s">
        <v>31</v>
      </c>
      <c r="P869" s="61" t="s">
        <v>49</v>
      </c>
      <c r="R869" s="74"/>
      <c r="T869" s="61" t="s">
        <v>64</v>
      </c>
    </row>
    <row r="870" spans="3:22" ht="25.5" x14ac:dyDescent="0.25">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6.5" x14ac:dyDescent="0.25">
      <c r="C871" s="61" t="s">
        <v>32</v>
      </c>
      <c r="E871" s="62">
        <v>478</v>
      </c>
      <c r="G871" s="61" t="s">
        <v>27</v>
      </c>
      <c r="H871" s="70" t="s">
        <v>697</v>
      </c>
      <c r="I871" s="61">
        <v>160</v>
      </c>
      <c r="J871" s="61" t="s">
        <v>30</v>
      </c>
      <c r="K871" s="61">
        <v>21</v>
      </c>
      <c r="L871" s="39" t="s">
        <v>985</v>
      </c>
      <c r="N871" s="39" t="s">
        <v>980</v>
      </c>
      <c r="R871" s="74"/>
      <c r="T871" s="61" t="s">
        <v>69</v>
      </c>
      <c r="V871" s="61" t="s">
        <v>51</v>
      </c>
    </row>
    <row r="872" spans="3:22" ht="114.75" x14ac:dyDescent="0.25">
      <c r="C872" s="61" t="s">
        <v>32</v>
      </c>
      <c r="E872" s="62">
        <v>479</v>
      </c>
      <c r="G872" s="61" t="s">
        <v>27</v>
      </c>
      <c r="H872" s="70" t="s">
        <v>697</v>
      </c>
      <c r="I872" s="61">
        <v>160</v>
      </c>
      <c r="J872" s="61" t="s">
        <v>30</v>
      </c>
      <c r="K872" s="61">
        <v>24</v>
      </c>
      <c r="L872" s="39" t="s">
        <v>986</v>
      </c>
      <c r="N872" s="39" t="s">
        <v>981</v>
      </c>
      <c r="R872" s="74"/>
      <c r="T872" s="85" t="s">
        <v>69</v>
      </c>
      <c r="U872" s="83"/>
      <c r="V872" s="61" t="s">
        <v>51</v>
      </c>
    </row>
    <row r="873" spans="3:22" ht="76.5" x14ac:dyDescent="0.25">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1732</v>
      </c>
    </row>
    <row r="874" spans="3:22" ht="76.5" x14ac:dyDescent="0.25">
      <c r="C874" s="61" t="s">
        <v>1366</v>
      </c>
      <c r="E874" s="62">
        <v>878</v>
      </c>
      <c r="G874" s="61" t="s">
        <v>515</v>
      </c>
      <c r="H874" s="61" t="s">
        <v>12</v>
      </c>
      <c r="I874" s="61">
        <v>160</v>
      </c>
      <c r="J874" s="61" t="s">
        <v>30</v>
      </c>
      <c r="K874" s="61">
        <v>25</v>
      </c>
      <c r="L874" s="39" t="s">
        <v>1559</v>
      </c>
      <c r="N874" s="39" t="s">
        <v>1452</v>
      </c>
      <c r="R874" s="74" t="s">
        <v>1644</v>
      </c>
      <c r="T874" s="61" t="s">
        <v>69</v>
      </c>
      <c r="V874" s="61" t="s">
        <v>1732</v>
      </c>
    </row>
    <row r="875" spans="3:22" ht="76.5" x14ac:dyDescent="0.25">
      <c r="C875" s="61" t="s">
        <v>1366</v>
      </c>
      <c r="E875" s="62">
        <v>877</v>
      </c>
      <c r="G875" s="61" t="s">
        <v>515</v>
      </c>
      <c r="H875" s="61" t="s">
        <v>12</v>
      </c>
      <c r="I875" s="61">
        <v>160</v>
      </c>
      <c r="J875" s="61" t="s">
        <v>30</v>
      </c>
      <c r="K875" s="61">
        <v>27</v>
      </c>
      <c r="L875" s="39" t="s">
        <v>1558</v>
      </c>
      <c r="N875" s="39" t="s">
        <v>1451</v>
      </c>
      <c r="R875" s="74" t="s">
        <v>1644</v>
      </c>
      <c r="T875" s="61" t="s">
        <v>69</v>
      </c>
      <c r="V875" s="61" t="s">
        <v>1732</v>
      </c>
    </row>
    <row r="876" spans="3:22" x14ac:dyDescent="0.25">
      <c r="C876" s="61" t="s">
        <v>1153</v>
      </c>
      <c r="E876" s="62">
        <v>573</v>
      </c>
      <c r="G876" s="61" t="s">
        <v>744</v>
      </c>
      <c r="H876" s="61" t="s">
        <v>0</v>
      </c>
      <c r="I876" s="61">
        <v>160</v>
      </c>
      <c r="J876" s="61" t="s">
        <v>30</v>
      </c>
      <c r="K876" s="61">
        <v>28</v>
      </c>
      <c r="L876" s="39" t="s">
        <v>1166</v>
      </c>
      <c r="N876" s="39" t="s">
        <v>1161</v>
      </c>
      <c r="P876" s="85" t="s">
        <v>49</v>
      </c>
      <c r="Q876" s="83"/>
      <c r="R876" s="85"/>
      <c r="S876" s="83"/>
      <c r="T876" s="85" t="s">
        <v>64</v>
      </c>
      <c r="U876" s="83"/>
    </row>
    <row r="877" spans="3:22" ht="114.75" x14ac:dyDescent="0.25">
      <c r="C877" s="61" t="s">
        <v>1366</v>
      </c>
      <c r="E877" s="62">
        <v>879</v>
      </c>
      <c r="G877" s="61" t="s">
        <v>515</v>
      </c>
      <c r="H877" s="61" t="s">
        <v>12</v>
      </c>
      <c r="I877" s="61">
        <v>160</v>
      </c>
      <c r="J877" s="61" t="s">
        <v>30</v>
      </c>
      <c r="K877" s="61">
        <v>28</v>
      </c>
      <c r="L877" s="39" t="s">
        <v>1560</v>
      </c>
      <c r="R877" s="74" t="s">
        <v>1644</v>
      </c>
      <c r="T877" s="61" t="s">
        <v>69</v>
      </c>
      <c r="V877" s="61" t="s">
        <v>1732</v>
      </c>
    </row>
    <row r="878" spans="3:22" ht="38.25" x14ac:dyDescent="0.25">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1732</v>
      </c>
    </row>
    <row r="879" spans="3:22" ht="63.75" x14ac:dyDescent="0.25">
      <c r="C879" s="61" t="s">
        <v>53</v>
      </c>
      <c r="E879" s="62">
        <v>297</v>
      </c>
      <c r="G879" s="61" t="s">
        <v>54</v>
      </c>
      <c r="H879" s="61" t="s">
        <v>41</v>
      </c>
      <c r="I879" s="61">
        <v>161</v>
      </c>
      <c r="J879" s="61" t="s">
        <v>30</v>
      </c>
      <c r="K879" s="61">
        <v>2</v>
      </c>
      <c r="L879" s="39" t="s">
        <v>742</v>
      </c>
      <c r="N879" s="39" t="s">
        <v>739</v>
      </c>
      <c r="R879" s="74" t="s">
        <v>1644</v>
      </c>
      <c r="T879" s="61" t="s">
        <v>69</v>
      </c>
      <c r="V879" s="61" t="s">
        <v>1732</v>
      </c>
    </row>
    <row r="880" spans="3:22" x14ac:dyDescent="0.25">
      <c r="C880" s="61" t="s">
        <v>743</v>
      </c>
      <c r="E880" s="62">
        <v>463</v>
      </c>
      <c r="G880" s="61" t="s">
        <v>744</v>
      </c>
      <c r="H880" s="61" t="s">
        <v>0</v>
      </c>
      <c r="I880" s="61">
        <v>161</v>
      </c>
      <c r="J880" s="61" t="s">
        <v>30</v>
      </c>
      <c r="K880" s="61">
        <v>8</v>
      </c>
      <c r="L880" s="39" t="s">
        <v>967</v>
      </c>
      <c r="N880" s="39" t="s">
        <v>812</v>
      </c>
      <c r="P880" s="85" t="s">
        <v>49</v>
      </c>
      <c r="Q880" s="83"/>
      <c r="R880" s="85"/>
      <c r="S880" s="83"/>
      <c r="T880" s="85" t="s">
        <v>64</v>
      </c>
      <c r="U880" s="83"/>
    </row>
    <row r="881" spans="3:22" x14ac:dyDescent="0.25">
      <c r="C881" s="61" t="s">
        <v>1568</v>
      </c>
      <c r="E881" s="62">
        <v>890</v>
      </c>
      <c r="G881" s="61" t="s">
        <v>744</v>
      </c>
      <c r="H881" s="61" t="s">
        <v>0</v>
      </c>
      <c r="I881" s="61">
        <v>162</v>
      </c>
      <c r="J881" s="61" t="s">
        <v>1570</v>
      </c>
      <c r="K881" s="61">
        <v>6</v>
      </c>
      <c r="L881" s="39" t="s">
        <v>1579</v>
      </c>
      <c r="N881" s="39" t="s">
        <v>31</v>
      </c>
      <c r="P881" s="85" t="s">
        <v>49</v>
      </c>
      <c r="Q881" s="83"/>
      <c r="R881" s="85"/>
      <c r="S881" s="83"/>
      <c r="T881" s="85" t="s">
        <v>64</v>
      </c>
      <c r="U881" s="83"/>
    </row>
    <row r="882" spans="3:22" ht="63.75" x14ac:dyDescent="0.25">
      <c r="C882" s="61" t="s">
        <v>26</v>
      </c>
      <c r="E882" s="62">
        <v>275</v>
      </c>
      <c r="G882" s="61" t="s">
        <v>27</v>
      </c>
      <c r="H882" s="61" t="s">
        <v>12</v>
      </c>
      <c r="I882" s="61">
        <v>163</v>
      </c>
      <c r="J882" s="61" t="s">
        <v>396</v>
      </c>
      <c r="K882" s="61">
        <v>5</v>
      </c>
      <c r="L882" s="39" t="s">
        <v>707</v>
      </c>
      <c r="N882" s="39" t="s">
        <v>710</v>
      </c>
      <c r="R882" s="74" t="s">
        <v>1644</v>
      </c>
      <c r="T882" s="61" t="s">
        <v>69</v>
      </c>
      <c r="V882" s="61" t="s">
        <v>1734</v>
      </c>
    </row>
    <row r="883" spans="3:22" ht="25.5" x14ac:dyDescent="0.25">
      <c r="C883" s="61" t="s">
        <v>743</v>
      </c>
      <c r="E883" s="62">
        <v>464</v>
      </c>
      <c r="G883" s="61" t="s">
        <v>744</v>
      </c>
      <c r="H883" s="61" t="s">
        <v>0</v>
      </c>
      <c r="I883" s="61">
        <v>163</v>
      </c>
      <c r="J883" s="61" t="s">
        <v>806</v>
      </c>
      <c r="K883" s="61">
        <v>19</v>
      </c>
      <c r="L883" s="39" t="s">
        <v>968</v>
      </c>
      <c r="N883" s="39" t="s">
        <v>812</v>
      </c>
      <c r="P883" s="85" t="s">
        <v>49</v>
      </c>
      <c r="Q883" s="83"/>
      <c r="R883" s="85"/>
      <c r="S883" s="83"/>
      <c r="T883" s="85" t="s">
        <v>64</v>
      </c>
      <c r="U883" s="83"/>
    </row>
    <row r="884" spans="3:22" ht="102" x14ac:dyDescent="0.25">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1733</v>
      </c>
    </row>
    <row r="885" spans="3:22" ht="38.25" x14ac:dyDescent="0.25">
      <c r="C885" s="61" t="s">
        <v>1153</v>
      </c>
      <c r="E885" s="62">
        <v>574</v>
      </c>
      <c r="G885" s="61" t="s">
        <v>744</v>
      </c>
      <c r="H885" s="61" t="s">
        <v>0</v>
      </c>
      <c r="I885" s="61">
        <v>167</v>
      </c>
      <c r="J885" s="61" t="s">
        <v>806</v>
      </c>
      <c r="K885" s="61">
        <v>2</v>
      </c>
      <c r="L885" s="39" t="s">
        <v>1167</v>
      </c>
      <c r="N885" s="39" t="s">
        <v>1162</v>
      </c>
      <c r="P885" s="85" t="s">
        <v>52</v>
      </c>
      <c r="Q885" s="83" t="s">
        <v>1699</v>
      </c>
      <c r="R885" s="85"/>
      <c r="S885" s="83"/>
      <c r="T885" s="85" t="s">
        <v>64</v>
      </c>
      <c r="U885" s="83" t="s">
        <v>1700</v>
      </c>
    </row>
    <row r="886" spans="3:22" ht="15" x14ac:dyDescent="0.25">
      <c r="C886" s="61" t="s">
        <v>514</v>
      </c>
      <c r="E886" s="62">
        <v>241</v>
      </c>
      <c r="G886" s="61" t="s">
        <v>515</v>
      </c>
      <c r="H886" s="61" t="s">
        <v>0</v>
      </c>
      <c r="I886" s="61">
        <v>169</v>
      </c>
      <c r="J886" s="61" t="s">
        <v>528</v>
      </c>
      <c r="K886" s="61">
        <v>13</v>
      </c>
      <c r="L886" s="39" t="s">
        <v>592</v>
      </c>
      <c r="N886" s="39" t="s">
        <v>653</v>
      </c>
      <c r="P886" s="87" t="s">
        <v>49</v>
      </c>
      <c r="Q886" s="36"/>
      <c r="R886" s="87"/>
      <c r="S886" s="83"/>
      <c r="T886" s="85" t="s">
        <v>64</v>
      </c>
    </row>
    <row r="887" spans="3:22" ht="15" x14ac:dyDescent="0.25">
      <c r="C887" s="61" t="s">
        <v>514</v>
      </c>
      <c r="E887" s="62">
        <v>242</v>
      </c>
      <c r="G887" s="61" t="s">
        <v>515</v>
      </c>
      <c r="H887" s="61" t="s">
        <v>0</v>
      </c>
      <c r="I887" s="61">
        <v>169</v>
      </c>
      <c r="J887" s="61" t="s">
        <v>528</v>
      </c>
      <c r="K887" s="61">
        <v>15</v>
      </c>
      <c r="L887" s="39" t="s">
        <v>593</v>
      </c>
      <c r="N887" s="39" t="s">
        <v>654</v>
      </c>
      <c r="P887" s="87" t="s">
        <v>49</v>
      </c>
      <c r="Q887" s="36"/>
      <c r="R887" s="87"/>
      <c r="S887" s="83"/>
      <c r="T887" s="85" t="s">
        <v>64</v>
      </c>
    </row>
    <row r="888" spans="3:22" ht="25.5" x14ac:dyDescent="0.25">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5" x14ac:dyDescent="0.25">
      <c r="C889" s="61" t="s">
        <v>514</v>
      </c>
      <c r="E889" s="62">
        <v>243</v>
      </c>
      <c r="G889" s="61" t="s">
        <v>515</v>
      </c>
      <c r="H889" s="61" t="s">
        <v>0</v>
      </c>
      <c r="I889" s="61">
        <v>171</v>
      </c>
      <c r="J889" s="61" t="s">
        <v>529</v>
      </c>
      <c r="K889" s="61">
        <v>1</v>
      </c>
      <c r="L889" s="39" t="s">
        <v>594</v>
      </c>
      <c r="N889" s="39" t="s">
        <v>654</v>
      </c>
      <c r="P889" s="87" t="s">
        <v>49</v>
      </c>
      <c r="Q889" s="36"/>
      <c r="R889" s="87"/>
      <c r="S889" s="83"/>
      <c r="T889" s="85" t="s">
        <v>64</v>
      </c>
    </row>
    <row r="890" spans="3:22" ht="15" x14ac:dyDescent="0.25">
      <c r="C890" s="61" t="s">
        <v>514</v>
      </c>
      <c r="E890" s="62">
        <v>244</v>
      </c>
      <c r="G890" s="61" t="s">
        <v>515</v>
      </c>
      <c r="H890" s="61" t="s">
        <v>0</v>
      </c>
      <c r="I890" s="61">
        <v>171</v>
      </c>
      <c r="J890" s="61" t="s">
        <v>529</v>
      </c>
      <c r="K890" s="61">
        <v>2</v>
      </c>
      <c r="L890" s="39" t="s">
        <v>595</v>
      </c>
      <c r="N890" s="39" t="s">
        <v>653</v>
      </c>
      <c r="P890" s="87" t="s">
        <v>49</v>
      </c>
      <c r="Q890" s="36"/>
      <c r="R890" s="87"/>
      <c r="S890" s="83"/>
      <c r="T890" s="85" t="s">
        <v>64</v>
      </c>
    </row>
    <row r="891" spans="3:22" ht="15" x14ac:dyDescent="0.25">
      <c r="C891" s="61" t="s">
        <v>514</v>
      </c>
      <c r="E891" s="62">
        <v>245</v>
      </c>
      <c r="G891" s="61" t="s">
        <v>515</v>
      </c>
      <c r="H891" s="61" t="s">
        <v>0</v>
      </c>
      <c r="I891" s="61">
        <v>171</v>
      </c>
      <c r="J891" s="61" t="s">
        <v>529</v>
      </c>
      <c r="K891" s="61">
        <v>4</v>
      </c>
      <c r="L891" s="39" t="s">
        <v>596</v>
      </c>
      <c r="N891" s="39" t="s">
        <v>654</v>
      </c>
      <c r="P891" s="87" t="s">
        <v>49</v>
      </c>
      <c r="Q891" s="36"/>
      <c r="R891" s="87"/>
      <c r="S891" s="83"/>
      <c r="T891" s="85" t="s">
        <v>64</v>
      </c>
    </row>
    <row r="892" spans="3:22" ht="25.5" x14ac:dyDescent="0.25">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5" customHeight="1" x14ac:dyDescent="0.25">
      <c r="C893" s="61" t="s">
        <v>1366</v>
      </c>
      <c r="E893" s="62">
        <v>880</v>
      </c>
      <c r="G893" s="61" t="s">
        <v>515</v>
      </c>
      <c r="I893" s="61">
        <v>172</v>
      </c>
      <c r="J893" s="61" t="s">
        <v>530</v>
      </c>
      <c r="K893" s="61">
        <v>9</v>
      </c>
      <c r="L893" s="39" t="s">
        <v>1561</v>
      </c>
      <c r="R893" s="74" t="s">
        <v>1644</v>
      </c>
      <c r="T893" s="61" t="s">
        <v>69</v>
      </c>
      <c r="V893" s="61" t="s">
        <v>77</v>
      </c>
    </row>
    <row r="894" spans="3:22" ht="38.25" x14ac:dyDescent="0.25">
      <c r="C894" s="61" t="s">
        <v>514</v>
      </c>
      <c r="E894" s="62">
        <v>246</v>
      </c>
      <c r="G894" s="61" t="s">
        <v>515</v>
      </c>
      <c r="H894" s="61" t="s">
        <v>0</v>
      </c>
      <c r="I894" s="61">
        <v>172</v>
      </c>
      <c r="J894" s="61" t="s">
        <v>530</v>
      </c>
      <c r="K894" s="61">
        <v>12</v>
      </c>
      <c r="L894" s="39" t="s">
        <v>597</v>
      </c>
      <c r="N894" s="39" t="s">
        <v>655</v>
      </c>
      <c r="P894" s="87" t="s">
        <v>49</v>
      </c>
      <c r="Q894" s="36"/>
      <c r="R894" s="87"/>
      <c r="S894" s="83"/>
      <c r="T894" s="85" t="s">
        <v>64</v>
      </c>
    </row>
    <row r="895" spans="3:22" ht="25.5" x14ac:dyDescent="0.25">
      <c r="C895" s="61" t="s">
        <v>514</v>
      </c>
      <c r="E895" s="62">
        <v>247</v>
      </c>
      <c r="G895" s="61" t="s">
        <v>515</v>
      </c>
      <c r="H895" s="61" t="s">
        <v>0</v>
      </c>
      <c r="I895" s="61">
        <v>172</v>
      </c>
      <c r="J895" s="61" t="s">
        <v>530</v>
      </c>
      <c r="K895" s="61">
        <v>15</v>
      </c>
      <c r="L895" s="39" t="s">
        <v>598</v>
      </c>
      <c r="N895" s="39" t="s">
        <v>656</v>
      </c>
      <c r="P895" s="87" t="s">
        <v>49</v>
      </c>
      <c r="Q895" s="36"/>
      <c r="R895" s="87"/>
      <c r="S895" s="83"/>
      <c r="T895" s="85" t="s">
        <v>64</v>
      </c>
    </row>
    <row r="896" spans="3:22" ht="38.25" x14ac:dyDescent="0.25">
      <c r="C896" s="61" t="s">
        <v>1568</v>
      </c>
      <c r="E896" s="62">
        <v>892</v>
      </c>
      <c r="G896" s="61" t="s">
        <v>744</v>
      </c>
      <c r="H896" s="61" t="s">
        <v>0</v>
      </c>
      <c r="I896" s="61">
        <v>173</v>
      </c>
      <c r="J896" s="61" t="s">
        <v>530</v>
      </c>
      <c r="L896" s="39" t="s">
        <v>1581</v>
      </c>
      <c r="N896" s="39" t="s">
        <v>31</v>
      </c>
      <c r="R896" s="74"/>
      <c r="T896" s="61" t="s">
        <v>69</v>
      </c>
      <c r="V896" s="61" t="s">
        <v>51</v>
      </c>
    </row>
    <row r="897" spans="3:22" ht="25.5" x14ac:dyDescent="0.25">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25">
      <c r="C898" s="61" t="s">
        <v>514</v>
      </c>
      <c r="E898" s="62">
        <v>248</v>
      </c>
      <c r="G898" s="61" t="s">
        <v>515</v>
      </c>
      <c r="H898" s="61" t="s">
        <v>0</v>
      </c>
      <c r="I898" s="61">
        <v>174</v>
      </c>
      <c r="J898" s="61" t="s">
        <v>531</v>
      </c>
      <c r="K898" s="61">
        <v>11</v>
      </c>
      <c r="L898" s="39" t="s">
        <v>599</v>
      </c>
      <c r="N898" s="39" t="s">
        <v>655</v>
      </c>
      <c r="P898" s="87" t="s">
        <v>49</v>
      </c>
      <c r="Q898" s="36"/>
      <c r="R898" s="87"/>
      <c r="S898" s="83"/>
      <c r="T898" s="85" t="s">
        <v>64</v>
      </c>
    </row>
    <row r="899" spans="3:22" ht="25.5" x14ac:dyDescent="0.25">
      <c r="C899" s="61" t="s">
        <v>514</v>
      </c>
      <c r="E899" s="62">
        <v>249</v>
      </c>
      <c r="G899" s="61" t="s">
        <v>515</v>
      </c>
      <c r="H899" s="61" t="s">
        <v>0</v>
      </c>
      <c r="I899" s="61">
        <v>174</v>
      </c>
      <c r="J899" s="61" t="s">
        <v>531</v>
      </c>
      <c r="K899" s="61">
        <v>14</v>
      </c>
      <c r="L899" s="39" t="s">
        <v>600</v>
      </c>
      <c r="N899" s="39" t="s">
        <v>657</v>
      </c>
      <c r="P899" s="87" t="s">
        <v>49</v>
      </c>
      <c r="Q899" s="36"/>
      <c r="R899" s="87"/>
      <c r="S899" s="83"/>
      <c r="T899" s="85" t="s">
        <v>64</v>
      </c>
    </row>
    <row r="900" spans="3:22" ht="25.5" x14ac:dyDescent="0.25">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25">
      <c r="C901" s="61" t="s">
        <v>1568</v>
      </c>
      <c r="E901" s="62">
        <v>893</v>
      </c>
      <c r="G901" s="61" t="s">
        <v>744</v>
      </c>
      <c r="H901" s="61" t="s">
        <v>0</v>
      </c>
      <c r="I901" s="61">
        <v>175</v>
      </c>
      <c r="J901" s="61" t="s">
        <v>531</v>
      </c>
      <c r="L901" s="39" t="s">
        <v>1582</v>
      </c>
      <c r="N901" s="39" t="s">
        <v>31</v>
      </c>
      <c r="R901" s="74"/>
      <c r="T901" s="61" t="s">
        <v>69</v>
      </c>
      <c r="V901" s="61" t="s">
        <v>51</v>
      </c>
    </row>
    <row r="902" spans="3:22" x14ac:dyDescent="0.25">
      <c r="C902" s="61" t="s">
        <v>987</v>
      </c>
      <c r="E902" s="62">
        <v>526</v>
      </c>
      <c r="G902" s="61" t="s">
        <v>988</v>
      </c>
      <c r="H902" s="61" t="s">
        <v>0</v>
      </c>
      <c r="I902" s="61">
        <v>178</v>
      </c>
      <c r="J902" s="61" t="s">
        <v>808</v>
      </c>
      <c r="K902" s="61">
        <v>27</v>
      </c>
      <c r="L902" s="39" t="s">
        <v>1073</v>
      </c>
      <c r="N902" s="39" t="s">
        <v>1031</v>
      </c>
      <c r="R902" s="74"/>
      <c r="T902" s="61" t="s">
        <v>69</v>
      </c>
      <c r="V902" s="61" t="s">
        <v>51</v>
      </c>
    </row>
    <row r="903" spans="3:22" ht="38.25" x14ac:dyDescent="0.25">
      <c r="C903" s="61" t="s">
        <v>1366</v>
      </c>
      <c r="E903" s="62">
        <v>881</v>
      </c>
      <c r="G903" s="61" t="s">
        <v>515</v>
      </c>
      <c r="H903" s="61" t="s">
        <v>12</v>
      </c>
      <c r="I903" s="61">
        <v>178</v>
      </c>
      <c r="J903" s="61" t="s">
        <v>808</v>
      </c>
      <c r="K903" s="61">
        <v>29</v>
      </c>
      <c r="L903" s="39" t="s">
        <v>1562</v>
      </c>
      <c r="N903" s="39" t="s">
        <v>1453</v>
      </c>
      <c r="R903" s="74" t="s">
        <v>1644</v>
      </c>
      <c r="T903" s="61" t="s">
        <v>69</v>
      </c>
      <c r="V903" s="61" t="s">
        <v>1737</v>
      </c>
    </row>
    <row r="904" spans="3:22" x14ac:dyDescent="0.25">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25">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89.25" x14ac:dyDescent="0.25">
      <c r="C906" s="61" t="s">
        <v>1366</v>
      </c>
      <c r="E906" s="62">
        <v>882</v>
      </c>
      <c r="G906" s="61" t="s">
        <v>515</v>
      </c>
      <c r="H906" s="61" t="s">
        <v>0</v>
      </c>
      <c r="I906" s="61">
        <v>179</v>
      </c>
      <c r="J906" s="61" t="s">
        <v>1376</v>
      </c>
      <c r="K906" s="61">
        <v>8</v>
      </c>
      <c r="L906" s="39" t="s">
        <v>1563</v>
      </c>
      <c r="P906" s="61" t="s">
        <v>50</v>
      </c>
      <c r="Q906" s="39" t="s">
        <v>1708</v>
      </c>
      <c r="R906" s="74"/>
      <c r="T906" s="61" t="s">
        <v>65</v>
      </c>
      <c r="U906" s="39" t="s">
        <v>1709</v>
      </c>
    </row>
    <row r="907" spans="3:22" x14ac:dyDescent="0.25">
      <c r="C907" s="61" t="s">
        <v>1366</v>
      </c>
      <c r="E907" s="62">
        <v>883</v>
      </c>
      <c r="G907" s="61" t="s">
        <v>515</v>
      </c>
      <c r="H907" s="61" t="s">
        <v>12</v>
      </c>
      <c r="I907" s="61">
        <v>180</v>
      </c>
      <c r="J907" s="61">
        <v>16.7</v>
      </c>
      <c r="K907" s="61">
        <v>4</v>
      </c>
      <c r="L907" s="39" t="s">
        <v>1564</v>
      </c>
      <c r="R907" s="74" t="s">
        <v>1644</v>
      </c>
      <c r="T907" s="61" t="s">
        <v>69</v>
      </c>
      <c r="V907" s="61" t="s">
        <v>1650</v>
      </c>
    </row>
    <row r="908" spans="3:22" ht="15" x14ac:dyDescent="0.25">
      <c r="C908" s="61" t="s">
        <v>514</v>
      </c>
      <c r="E908" s="62">
        <v>250</v>
      </c>
      <c r="G908" s="61" t="s">
        <v>515</v>
      </c>
      <c r="H908" s="61" t="s">
        <v>0</v>
      </c>
      <c r="I908" s="61">
        <v>181</v>
      </c>
      <c r="J908" s="61" t="s">
        <v>16</v>
      </c>
      <c r="K908" s="61">
        <v>19</v>
      </c>
      <c r="L908" s="39" t="s">
        <v>601</v>
      </c>
      <c r="N908" s="39" t="s">
        <v>658</v>
      </c>
      <c r="P908" s="87" t="s">
        <v>49</v>
      </c>
      <c r="Q908" s="36"/>
      <c r="R908" s="87"/>
      <c r="S908" s="83"/>
      <c r="T908" s="85" t="s">
        <v>64</v>
      </c>
    </row>
    <row r="909" spans="3:22" ht="38.25" x14ac:dyDescent="0.25">
      <c r="C909" s="61" t="s">
        <v>39</v>
      </c>
      <c r="E909" s="62">
        <v>119</v>
      </c>
      <c r="G909" s="61" t="s">
        <v>40</v>
      </c>
      <c r="H909" s="61" t="s">
        <v>12</v>
      </c>
      <c r="I909" s="61">
        <v>183</v>
      </c>
      <c r="J909" s="61">
        <v>33.1</v>
      </c>
      <c r="K909" s="61">
        <v>5</v>
      </c>
      <c r="L909" s="39" t="s">
        <v>367</v>
      </c>
      <c r="N909" s="39" t="s">
        <v>368</v>
      </c>
      <c r="R909" s="74" t="s">
        <v>1646</v>
      </c>
      <c r="T909" s="61" t="s">
        <v>69</v>
      </c>
      <c r="V909" s="61" t="s">
        <v>79</v>
      </c>
    </row>
    <row r="910" spans="3:22" x14ac:dyDescent="0.25">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25">
      <c r="C911" s="61" t="s">
        <v>260</v>
      </c>
      <c r="E911" s="62">
        <v>69</v>
      </c>
      <c r="G911" s="61" t="s">
        <v>261</v>
      </c>
      <c r="H911" s="61" t="s">
        <v>12</v>
      </c>
      <c r="I911" s="61">
        <v>185</v>
      </c>
      <c r="J911" s="61" t="s">
        <v>262</v>
      </c>
      <c r="K911" s="61">
        <v>11</v>
      </c>
      <c r="L911" s="39" t="s">
        <v>264</v>
      </c>
      <c r="N911" s="39" t="s">
        <v>265</v>
      </c>
      <c r="R911" s="74" t="s">
        <v>1646</v>
      </c>
      <c r="T911" s="61" t="s">
        <v>69</v>
      </c>
      <c r="V911" s="61" t="s">
        <v>79</v>
      </c>
    </row>
    <row r="912" spans="3:22" x14ac:dyDescent="0.25">
      <c r="C912" s="61" t="s">
        <v>743</v>
      </c>
      <c r="E912" s="62">
        <v>471</v>
      </c>
      <c r="G912" s="61" t="s">
        <v>744</v>
      </c>
      <c r="H912" s="61" t="s">
        <v>12</v>
      </c>
      <c r="I912" s="61">
        <v>185</v>
      </c>
      <c r="J912" s="61" t="s">
        <v>262</v>
      </c>
      <c r="K912" s="61">
        <v>12</v>
      </c>
      <c r="L912" s="39" t="s">
        <v>973</v>
      </c>
      <c r="N912" s="39" t="s">
        <v>812</v>
      </c>
      <c r="R912" s="74" t="s">
        <v>1646</v>
      </c>
      <c r="T912" s="61" t="s">
        <v>69</v>
      </c>
      <c r="V912" s="61" t="s">
        <v>79</v>
      </c>
    </row>
    <row r="913" spans="3:22" ht="51" customHeight="1" x14ac:dyDescent="0.2">
      <c r="C913" s="61" t="s">
        <v>260</v>
      </c>
      <c r="E913" s="62">
        <v>70</v>
      </c>
      <c r="G913" s="61" t="s">
        <v>261</v>
      </c>
      <c r="H913" s="61" t="s">
        <v>0</v>
      </c>
      <c r="I913" s="61">
        <v>186</v>
      </c>
      <c r="J913" s="61" t="s">
        <v>263</v>
      </c>
      <c r="K913" s="61">
        <v>4</v>
      </c>
      <c r="L913" s="56" t="s">
        <v>266</v>
      </c>
      <c r="N913" s="56" t="s">
        <v>268</v>
      </c>
      <c r="P913" s="85" t="s">
        <v>49</v>
      </c>
      <c r="Q913" s="83"/>
      <c r="R913" s="85"/>
      <c r="S913" s="83"/>
      <c r="T913" s="85" t="s">
        <v>64</v>
      </c>
      <c r="U913" s="83"/>
    </row>
    <row r="914" spans="3:22" ht="25.5" customHeight="1" x14ac:dyDescent="0.25">
      <c r="C914" s="61" t="s">
        <v>743</v>
      </c>
      <c r="E914" s="62">
        <v>472</v>
      </c>
      <c r="G914" s="61" t="s">
        <v>744</v>
      </c>
      <c r="H914" s="61" t="s">
        <v>0</v>
      </c>
      <c r="I914" s="61">
        <v>189</v>
      </c>
      <c r="J914" s="61" t="s">
        <v>810</v>
      </c>
      <c r="K914" s="61">
        <v>8</v>
      </c>
      <c r="L914" s="39" t="s">
        <v>974</v>
      </c>
      <c r="N914" s="39" t="s">
        <v>812</v>
      </c>
      <c r="P914" s="85" t="s">
        <v>49</v>
      </c>
      <c r="Q914" s="83"/>
      <c r="R914" s="85"/>
      <c r="S914" s="83"/>
      <c r="T914" s="85" t="s">
        <v>64</v>
      </c>
      <c r="U914" s="83"/>
    </row>
    <row r="915" spans="3:22" x14ac:dyDescent="0.25">
      <c r="C915" s="61" t="s">
        <v>743</v>
      </c>
      <c r="E915" s="62">
        <v>473</v>
      </c>
      <c r="G915" s="61" t="s">
        <v>744</v>
      </c>
      <c r="H915" s="61" t="s">
        <v>12</v>
      </c>
      <c r="I915" s="61">
        <v>189</v>
      </c>
      <c r="J915" s="61" t="s">
        <v>17</v>
      </c>
      <c r="K915" s="61">
        <v>18</v>
      </c>
      <c r="L915" s="39" t="s">
        <v>975</v>
      </c>
      <c r="N915" s="39" t="s">
        <v>812</v>
      </c>
      <c r="R915" s="74" t="s">
        <v>1646</v>
      </c>
      <c r="T915" s="61" t="s">
        <v>69</v>
      </c>
      <c r="V915" s="61" t="s">
        <v>79</v>
      </c>
    </row>
    <row r="916" spans="3:22" ht="25.5" customHeight="1" x14ac:dyDescent="0.2">
      <c r="C916" s="62" t="s">
        <v>260</v>
      </c>
      <c r="D916" s="62"/>
      <c r="E916" s="62">
        <v>71</v>
      </c>
      <c r="F916" s="62"/>
      <c r="G916" s="62" t="s">
        <v>261</v>
      </c>
      <c r="H916" s="62" t="s">
        <v>0</v>
      </c>
      <c r="I916" s="62">
        <v>190</v>
      </c>
      <c r="J916" s="69" t="s">
        <v>17</v>
      </c>
      <c r="K916" s="62">
        <v>1</v>
      </c>
      <c r="L916" s="56" t="s">
        <v>267</v>
      </c>
      <c r="M916" s="46"/>
      <c r="N916" s="56" t="s">
        <v>269</v>
      </c>
      <c r="O916" s="45"/>
      <c r="P916" s="85" t="s">
        <v>49</v>
      </c>
      <c r="Q916" s="83"/>
      <c r="R916" s="85"/>
      <c r="S916" s="83"/>
      <c r="T916" s="85" t="s">
        <v>64</v>
      </c>
      <c r="U916" s="83"/>
    </row>
    <row r="917" spans="3:22" ht="25.5" x14ac:dyDescent="0.25">
      <c r="C917" s="61" t="s">
        <v>514</v>
      </c>
      <c r="D917" s="62"/>
      <c r="E917" s="62">
        <v>251</v>
      </c>
      <c r="F917" s="62"/>
      <c r="G917" s="61" t="s">
        <v>515</v>
      </c>
      <c r="H917" s="61" t="s">
        <v>12</v>
      </c>
      <c r="I917" s="61">
        <v>190</v>
      </c>
      <c r="J917" s="63" t="s">
        <v>532</v>
      </c>
      <c r="K917" s="61">
        <v>9</v>
      </c>
      <c r="L917" s="39" t="s">
        <v>602</v>
      </c>
      <c r="M917" s="46"/>
      <c r="N917" s="39" t="s">
        <v>659</v>
      </c>
      <c r="R917" s="74" t="s">
        <v>1646</v>
      </c>
      <c r="T917" s="61" t="s">
        <v>69</v>
      </c>
      <c r="V917" s="61" t="s">
        <v>79</v>
      </c>
    </row>
    <row r="918" spans="3:22" x14ac:dyDescent="0.25">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25">
      <c r="C919" s="61" t="s">
        <v>743</v>
      </c>
      <c r="E919" s="62">
        <v>475</v>
      </c>
      <c r="G919" s="61" t="s">
        <v>744</v>
      </c>
      <c r="H919" s="61" t="s">
        <v>0</v>
      </c>
      <c r="I919" s="61">
        <v>192</v>
      </c>
      <c r="J919" s="61" t="s">
        <v>811</v>
      </c>
      <c r="K919" s="61">
        <v>7</v>
      </c>
      <c r="L919" s="39" t="s">
        <v>977</v>
      </c>
      <c r="N919" s="39" t="s">
        <v>812</v>
      </c>
      <c r="P919" s="85" t="s">
        <v>49</v>
      </c>
      <c r="Q919" s="83"/>
      <c r="R919" s="85"/>
      <c r="S919" s="83"/>
      <c r="T919" s="85" t="s">
        <v>64</v>
      </c>
      <c r="U919" s="83"/>
    </row>
    <row r="920" spans="3:22" ht="25.5" x14ac:dyDescent="0.25">
      <c r="C920" s="61" t="s">
        <v>1568</v>
      </c>
      <c r="E920" s="62">
        <v>891</v>
      </c>
      <c r="G920" s="61" t="s">
        <v>744</v>
      </c>
      <c r="H920" s="61" t="s">
        <v>12</v>
      </c>
      <c r="I920" s="61">
        <v>164165166</v>
      </c>
      <c r="J920" s="61" t="s">
        <v>1571</v>
      </c>
      <c r="L920" s="39" t="s">
        <v>1580</v>
      </c>
      <c r="N920" s="39" t="s">
        <v>1573</v>
      </c>
      <c r="R920" s="74" t="s">
        <v>1644</v>
      </c>
      <c r="T920" s="61" t="s">
        <v>69</v>
      </c>
      <c r="V920" s="61" t="s">
        <v>55</v>
      </c>
    </row>
    <row r="921" spans="3:22" x14ac:dyDescent="0.25">
      <c r="C921" s="62" t="s">
        <v>48</v>
      </c>
      <c r="D921" s="62"/>
      <c r="E921" s="62">
        <v>58</v>
      </c>
      <c r="F921" s="62"/>
      <c r="G921" s="62" t="s">
        <v>27</v>
      </c>
      <c r="H921" s="62" t="s">
        <v>0</v>
      </c>
      <c r="I921" s="62" t="s">
        <v>224</v>
      </c>
      <c r="J921" s="66" t="s">
        <v>225</v>
      </c>
      <c r="K921" s="62" t="s">
        <v>226</v>
      </c>
      <c r="L921" s="46" t="s">
        <v>227</v>
      </c>
      <c r="M921" s="46"/>
      <c r="N921" s="46" t="s">
        <v>228</v>
      </c>
      <c r="O921" s="45"/>
      <c r="R921" s="74"/>
      <c r="T921" s="61" t="s">
        <v>69</v>
      </c>
      <c r="V921" s="61" t="s">
        <v>51</v>
      </c>
    </row>
    <row r="922" spans="3:22" x14ac:dyDescent="0.25">
      <c r="C922" s="62" t="s">
        <v>48</v>
      </c>
      <c r="D922" s="62"/>
      <c r="E922" s="62">
        <v>62</v>
      </c>
      <c r="F922" s="62"/>
      <c r="G922" s="62" t="s">
        <v>27</v>
      </c>
      <c r="H922" s="62" t="s">
        <v>0</v>
      </c>
      <c r="I922" s="62" t="s">
        <v>236</v>
      </c>
      <c r="J922" s="66" t="s">
        <v>111</v>
      </c>
      <c r="K922" s="62" t="s">
        <v>237</v>
      </c>
      <c r="L922" s="46" t="s">
        <v>238</v>
      </c>
      <c r="M922" s="46"/>
      <c r="N922" s="46" t="s">
        <v>239</v>
      </c>
      <c r="O922" s="45"/>
      <c r="R922" s="74"/>
      <c r="T922" s="61" t="s">
        <v>69</v>
      </c>
      <c r="V922" s="61" t="s">
        <v>51</v>
      </c>
    </row>
    <row r="923" spans="3:22" ht="38.25" x14ac:dyDescent="0.25">
      <c r="C923" s="61" t="s">
        <v>48</v>
      </c>
      <c r="D923" s="62"/>
      <c r="E923" s="62">
        <v>63</v>
      </c>
      <c r="F923" s="62"/>
      <c r="G923" s="61" t="s">
        <v>27</v>
      </c>
      <c r="H923" s="61" t="s">
        <v>12</v>
      </c>
      <c r="I923" s="61" t="s">
        <v>236</v>
      </c>
      <c r="J923" s="63" t="s">
        <v>111</v>
      </c>
      <c r="K923" s="61" t="s">
        <v>240</v>
      </c>
      <c r="L923" s="39" t="s">
        <v>241</v>
      </c>
      <c r="M923" s="46"/>
      <c r="N923" s="39" t="s">
        <v>242</v>
      </c>
      <c r="R923" s="74" t="s">
        <v>1630</v>
      </c>
      <c r="T923" s="85" t="s">
        <v>69</v>
      </c>
      <c r="U923" s="83" t="s">
        <v>1707</v>
      </c>
      <c r="V923" s="61" t="s">
        <v>56</v>
      </c>
    </row>
    <row r="924" spans="3:22" ht="76.5" x14ac:dyDescent="0.25">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1716</v>
      </c>
      <c r="R924" s="74"/>
      <c r="T924" s="86" t="s">
        <v>65</v>
      </c>
      <c r="U924" s="84" t="s">
        <v>1712</v>
      </c>
    </row>
    <row r="925" spans="3:22" x14ac:dyDescent="0.25">
      <c r="C925" s="61" t="s">
        <v>48</v>
      </c>
      <c r="E925" s="62">
        <v>64</v>
      </c>
      <c r="G925" s="61" t="s">
        <v>27</v>
      </c>
      <c r="H925" s="61" t="s">
        <v>0</v>
      </c>
      <c r="I925" s="61" t="s">
        <v>243</v>
      </c>
      <c r="J925" s="61" t="s">
        <v>111</v>
      </c>
      <c r="K925" s="61" t="s">
        <v>244</v>
      </c>
      <c r="L925" s="39" t="s">
        <v>245</v>
      </c>
      <c r="N925" s="39" t="s">
        <v>246</v>
      </c>
      <c r="P925" s="85" t="s">
        <v>49</v>
      </c>
      <c r="Q925" s="83"/>
      <c r="R925" s="85"/>
      <c r="S925" s="83"/>
      <c r="T925" s="85" t="s">
        <v>64</v>
      </c>
      <c r="U925" s="83"/>
    </row>
    <row r="926" spans="3:22" ht="25.5" x14ac:dyDescent="0.25">
      <c r="C926" s="61" t="s">
        <v>987</v>
      </c>
      <c r="E926" s="62">
        <v>528</v>
      </c>
      <c r="G926" s="61" t="s">
        <v>988</v>
      </c>
      <c r="H926" s="61" t="s">
        <v>0</v>
      </c>
      <c r="J926" s="61" t="s">
        <v>997</v>
      </c>
      <c r="L926" s="39" t="s">
        <v>1075</v>
      </c>
      <c r="N926" s="39" t="s">
        <v>1033</v>
      </c>
      <c r="R926" s="74"/>
      <c r="T926" s="61" t="s">
        <v>69</v>
      </c>
      <c r="V926" s="61" t="s">
        <v>51</v>
      </c>
    </row>
    <row r="927" spans="3:22" ht="38.25" x14ac:dyDescent="0.25">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workbookViewId="0">
      <selection activeCell="U27" sqref="U2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9" t="s">
        <v>57</v>
      </c>
      <c r="C2" s="90"/>
      <c r="D2" s="90"/>
      <c r="E2" s="90"/>
      <c r="F2" s="90"/>
      <c r="G2" s="90"/>
      <c r="H2" s="98"/>
      <c r="I2" s="99"/>
      <c r="J2" s="5"/>
      <c r="K2" s="89" t="s">
        <v>58</v>
      </c>
      <c r="L2" s="90"/>
      <c r="M2" s="90"/>
      <c r="N2" s="90"/>
      <c r="O2" s="90"/>
      <c r="P2" s="90"/>
      <c r="Q2" s="90"/>
      <c r="R2" s="90"/>
      <c r="S2" s="91"/>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783</v>
      </c>
      <c r="D5" s="14">
        <f>COUNTA(Comments!P:P)-1</f>
        <v>143</v>
      </c>
      <c r="E5" s="13">
        <f>COUNTIF(Comments!P:P,"Rejected")</f>
        <v>6</v>
      </c>
      <c r="F5" s="13">
        <f>COUNTIF(Comments!P:P,"Accepted")</f>
        <v>84</v>
      </c>
      <c r="G5" s="13">
        <f>COUNTIF(Comments!P:P,"Revised")</f>
        <v>53</v>
      </c>
      <c r="H5" s="15">
        <f>COUNTA(Comments!V:V)-1</f>
        <v>783</v>
      </c>
      <c r="I5" s="15">
        <f>B5-D5-H5</f>
        <v>0</v>
      </c>
      <c r="J5" s="8"/>
      <c r="K5" s="15">
        <f>COUNTIF(Comments!T:T,K4)</f>
        <v>63</v>
      </c>
      <c r="L5" s="15">
        <f>COUNTIF(Comments!T:T,L4)</f>
        <v>6</v>
      </c>
      <c r="M5" s="8"/>
      <c r="N5" s="15">
        <f>COUNTIF(Comments!T:T,N4)</f>
        <v>0</v>
      </c>
      <c r="O5" s="15">
        <f>COUNTIF(Comments!T:T,O4)</f>
        <v>69</v>
      </c>
      <c r="P5" s="15">
        <f>COUNTIF(Comments!T:T,P4)</f>
        <v>0</v>
      </c>
      <c r="Q5" s="15">
        <f>COUNTIF(Comments!T:T,Q4)</f>
        <v>783</v>
      </c>
      <c r="S5" s="15">
        <f>B5-(COUNTA(Comments!T:T)-1)</f>
        <v>5</v>
      </c>
    </row>
    <row r="6" spans="1:20" ht="13.5" customHeight="1" thickBot="1" x14ac:dyDescent="0.3"/>
    <row r="7" spans="1:20" ht="21.75" customHeight="1" thickBot="1" x14ac:dyDescent="0.3">
      <c r="B7" s="8"/>
      <c r="C7" s="8"/>
      <c r="D7" s="16" t="str">
        <f>IF(D5=E7,"Okay","MIS-MATCHED")</f>
        <v>Okay</v>
      </c>
      <c r="E7" s="92">
        <f>E5+F5+G5</f>
        <v>143</v>
      </c>
      <c r="F7" s="93"/>
      <c r="G7" s="94"/>
      <c r="H7" s="8"/>
      <c r="I7" s="8"/>
      <c r="J7" s="8"/>
      <c r="K7" s="17">
        <f>SUM(K5:L5)</f>
        <v>69</v>
      </c>
      <c r="L7" s="18" t="s">
        <v>71</v>
      </c>
      <c r="M7" s="8"/>
    </row>
    <row r="8" spans="1:20" ht="13.5" thickBot="1" x14ac:dyDescent="0.3">
      <c r="B8" s="8"/>
      <c r="C8" s="8"/>
      <c r="D8" s="16"/>
      <c r="J8" s="8"/>
      <c r="M8" s="16"/>
    </row>
    <row r="9" spans="1:20" ht="34.5" customHeight="1" thickBot="1" x14ac:dyDescent="0.3">
      <c r="B9" s="16"/>
      <c r="C9" s="16"/>
      <c r="D9" s="19">
        <f t="shared" ref="D9:I9" si="0">D5/$B5</f>
        <v>0.15442764578833693</v>
      </c>
      <c r="E9" s="27">
        <f t="shared" si="0"/>
        <v>6.4794816414686825E-3</v>
      </c>
      <c r="F9" s="27">
        <f t="shared" si="0"/>
        <v>9.0712742980561561E-2</v>
      </c>
      <c r="G9" s="27">
        <f t="shared" si="0"/>
        <v>5.7235421166306692E-2</v>
      </c>
      <c r="H9" s="27">
        <f t="shared" si="0"/>
        <v>0.8455723542116631</v>
      </c>
      <c r="I9" s="27">
        <f t="shared" si="0"/>
        <v>0</v>
      </c>
      <c r="J9" s="16"/>
      <c r="K9" s="20">
        <f>K7/$B$5</f>
        <v>7.4514038876889843E-2</v>
      </c>
      <c r="L9" s="21" t="s">
        <v>72</v>
      </c>
      <c r="N9" s="22">
        <f>N5/$B$5</f>
        <v>0</v>
      </c>
      <c r="O9" s="22">
        <f>O5/$B$5</f>
        <v>7.4514038876889843E-2</v>
      </c>
      <c r="P9" s="22">
        <f>P5/$B$5</f>
        <v>0</v>
      </c>
      <c r="Q9" s="22">
        <f>Q5/$B$5</f>
        <v>0.8455723542116631</v>
      </c>
      <c r="S9" s="22">
        <f>S5/$B$5</f>
        <v>5.3995680345572351E-3</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5">
        <f>K9+SUM(N9:Q9)</f>
        <v>0.9946004319654429</v>
      </c>
      <c r="L11" s="96"/>
      <c r="M11" s="96"/>
      <c r="N11" s="96"/>
      <c r="O11" s="96"/>
      <c r="P11" s="96"/>
      <c r="Q11" s="97"/>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0" t="s">
        <v>80</v>
      </c>
      <c r="C19" s="101"/>
      <c r="D19" s="101"/>
      <c r="E19" s="101"/>
      <c r="F19" s="101"/>
      <c r="G19" s="101"/>
      <c r="H19" s="102"/>
      <c r="I19" s="102"/>
      <c r="J19" s="102"/>
      <c r="K19" s="102"/>
      <c r="L19" s="102"/>
      <c r="M19" s="102"/>
      <c r="N19" s="102"/>
      <c r="O19" s="102"/>
      <c r="P19" s="102"/>
      <c r="Q19" s="103"/>
      <c r="R19" s="103"/>
      <c r="S19" s="103"/>
      <c r="T19" s="103"/>
    </row>
    <row r="20" spans="2:23" ht="13.5" thickBot="1" x14ac:dyDescent="0.3">
      <c r="C20" s="25"/>
      <c r="D20" s="16"/>
    </row>
    <row r="21" spans="2:23" s="16" customFormat="1" ht="24" customHeight="1" thickBot="1" x14ac:dyDescent="0.3">
      <c r="B21" s="28" t="s">
        <v>51</v>
      </c>
      <c r="C21" s="28" t="s">
        <v>56</v>
      </c>
      <c r="D21" s="28" t="s">
        <v>1738</v>
      </c>
      <c r="E21" s="28" t="s">
        <v>76</v>
      </c>
      <c r="F21" s="28" t="s">
        <v>77</v>
      </c>
      <c r="G21" s="28" t="s">
        <v>1651</v>
      </c>
      <c r="H21" s="28" t="s">
        <v>81</v>
      </c>
      <c r="I21" s="28" t="s">
        <v>55</v>
      </c>
      <c r="J21" s="28" t="s">
        <v>1731</v>
      </c>
      <c r="K21" s="28" t="s">
        <v>1729</v>
      </c>
      <c r="L21" s="28" t="s">
        <v>79</v>
      </c>
      <c r="M21" s="28"/>
      <c r="N21" s="28" t="s">
        <v>1739</v>
      </c>
      <c r="O21" s="28" t="s">
        <v>75</v>
      </c>
      <c r="P21" s="28" t="s">
        <v>1652</v>
      </c>
      <c r="Q21" s="28" t="s">
        <v>1650</v>
      </c>
      <c r="R21" s="28"/>
      <c r="S21" s="28" t="s">
        <v>1740</v>
      </c>
      <c r="T21" s="28" t="s">
        <v>1649</v>
      </c>
      <c r="V21" s="28" t="s">
        <v>78</v>
      </c>
      <c r="W21" s="28" t="s">
        <v>88</v>
      </c>
    </row>
    <row r="22" spans="2:23" s="16" customFormat="1" ht="24" customHeight="1" thickBot="1" x14ac:dyDescent="0.3">
      <c r="B22" s="29">
        <f>COUNTIF(Comments!V:V,B21)</f>
        <v>272</v>
      </c>
      <c r="C22" s="29">
        <f>COUNTIF(Comments!V:V,C21)</f>
        <v>177</v>
      </c>
      <c r="D22" s="29">
        <f>COUNTIF(Comments!V:V,D21)</f>
        <v>12</v>
      </c>
      <c r="E22" s="29">
        <f>COUNTIF(Comments!V:V,E21)</f>
        <v>2</v>
      </c>
      <c r="F22" s="29">
        <f>COUNTIF(Comments!V:V,F21)</f>
        <v>14</v>
      </c>
      <c r="G22" s="29">
        <f>COUNTIF(Comments!V:V,G21)</f>
        <v>21</v>
      </c>
      <c r="H22" s="29">
        <f>COUNTIF(Comments!V:V,H21)</f>
        <v>11</v>
      </c>
      <c r="I22" s="29">
        <f>COUNTIF(Comments!V:V,I21)</f>
        <v>5</v>
      </c>
      <c r="J22" s="29">
        <f>COUNTIF(Comments!V:V,J21)</f>
        <v>21</v>
      </c>
      <c r="K22" s="29">
        <f>COUNTIF(Comments!V:V,K21)</f>
        <v>38</v>
      </c>
      <c r="L22" s="29">
        <f>COUNTIF(Comments!V:V,L21)</f>
        <v>8</v>
      </c>
      <c r="M22" s="29"/>
      <c r="N22" s="29">
        <f>COUNTIF(Comments!V:V,N21)</f>
        <v>66</v>
      </c>
      <c r="O22" s="29">
        <f>COUNTIF(Comments!V:V,O21)</f>
        <v>28</v>
      </c>
      <c r="P22" s="29">
        <f>COUNTIF(Comments!V:V,P21)</f>
        <v>2</v>
      </c>
      <c r="Q22" s="29">
        <f>COUNTIF(Comments!V:V,Q21)</f>
        <v>10</v>
      </c>
      <c r="R22" s="29"/>
      <c r="S22" s="29">
        <f>COUNTIF(Comments!V:V,S21)</f>
        <v>10</v>
      </c>
      <c r="T22" s="29">
        <f>COUNTIF(Comments!V:V,T21)</f>
        <v>70</v>
      </c>
      <c r="V22" s="29">
        <f>COUNTIF(Comments!V:V,V21)</f>
        <v>0</v>
      </c>
      <c r="W22" s="29">
        <f>SUM(B22:V22)</f>
        <v>767</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Q13" sqref="Q13"/>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86</v>
      </c>
      <c r="B1" s="105" t="s">
        <v>49</v>
      </c>
      <c r="C1" s="105"/>
      <c r="D1" s="107"/>
      <c r="E1" s="106" t="s">
        <v>50</v>
      </c>
      <c r="F1" s="107"/>
      <c r="G1" s="105" t="s">
        <v>52</v>
      </c>
      <c r="H1" s="105"/>
      <c r="I1" s="105"/>
      <c r="J1" s="106" t="s">
        <v>82</v>
      </c>
      <c r="K1" s="105"/>
      <c r="L1" s="105"/>
      <c r="M1" s="105"/>
      <c r="N1" s="105"/>
      <c r="O1" s="105"/>
      <c r="P1" s="105"/>
      <c r="Q1" s="105"/>
      <c r="R1" s="105"/>
      <c r="S1" s="105"/>
      <c r="T1" s="105"/>
      <c r="U1" s="105"/>
      <c r="V1" s="105"/>
      <c r="W1" s="105"/>
      <c r="X1" s="105"/>
      <c r="Y1" s="105"/>
      <c r="Z1" s="105"/>
      <c r="AA1" s="105"/>
      <c r="AB1" s="107"/>
    </row>
    <row r="2" spans="1:29" x14ac:dyDescent="0.25">
      <c r="B2" s="105">
        <f>COUNTIF(Comments!P:P,"Accepted")</f>
        <v>84</v>
      </c>
      <c r="C2" s="105"/>
      <c r="D2" s="107"/>
      <c r="E2" s="106">
        <f>COUNTIF(Comments!P:P,"Rejected")</f>
        <v>6</v>
      </c>
      <c r="F2" s="107"/>
      <c r="G2" s="105">
        <f>COUNTIF(Comments!P:P,"Revised")</f>
        <v>53</v>
      </c>
      <c r="H2" s="105"/>
      <c r="I2" s="105"/>
      <c r="J2" s="106">
        <v>824</v>
      </c>
      <c r="K2" s="105"/>
      <c r="L2" s="105"/>
      <c r="M2" s="105"/>
      <c r="N2" s="105"/>
      <c r="O2" s="105"/>
      <c r="P2" s="105"/>
      <c r="Q2" s="105"/>
      <c r="R2" s="105"/>
      <c r="S2" s="105"/>
      <c r="T2" s="105"/>
      <c r="U2" s="105"/>
      <c r="V2" s="105"/>
      <c r="W2" s="105"/>
      <c r="X2" s="105"/>
      <c r="Y2" s="105"/>
      <c r="Z2" s="105"/>
      <c r="AA2" s="105"/>
      <c r="AB2" s="107"/>
    </row>
    <row r="3" spans="1:29" x14ac:dyDescent="0.25">
      <c r="A3" s="35" t="s">
        <v>85</v>
      </c>
      <c r="B3" s="31" t="s">
        <v>68</v>
      </c>
      <c r="C3" s="31" t="s">
        <v>67</v>
      </c>
      <c r="D3" s="33" t="s">
        <v>64</v>
      </c>
      <c r="E3" s="34" t="s">
        <v>84</v>
      </c>
      <c r="F3" s="38" t="s">
        <v>65</v>
      </c>
      <c r="G3" s="31" t="s">
        <v>68</v>
      </c>
      <c r="H3" s="31" t="s">
        <v>67</v>
      </c>
      <c r="I3" s="32" t="s">
        <v>64</v>
      </c>
      <c r="J3" s="37" t="s">
        <v>67</v>
      </c>
      <c r="K3" s="104" t="s">
        <v>83</v>
      </c>
      <c r="L3" s="105"/>
      <c r="M3" s="105"/>
      <c r="N3" s="105"/>
      <c r="O3" s="105"/>
      <c r="P3" s="105"/>
      <c r="Q3" s="105"/>
      <c r="R3" s="105"/>
      <c r="S3" s="105"/>
      <c r="T3" s="105"/>
      <c r="U3" s="105"/>
      <c r="V3" s="105"/>
      <c r="W3" s="105"/>
      <c r="X3" s="105"/>
      <c r="Y3" s="105"/>
      <c r="Z3" s="105"/>
      <c r="AA3" s="105"/>
      <c r="AB3" s="30" t="s">
        <v>87</v>
      </c>
    </row>
    <row r="4" spans="1:29" x14ac:dyDescent="0.25">
      <c r="B4" s="31">
        <v>0</v>
      </c>
      <c r="C4" s="31">
        <v>2</v>
      </c>
      <c r="D4" s="33">
        <v>61</v>
      </c>
      <c r="E4" s="34">
        <v>0</v>
      </c>
      <c r="F4" s="33">
        <v>6</v>
      </c>
      <c r="G4" s="31">
        <v>0</v>
      </c>
      <c r="H4" s="31">
        <v>31</v>
      </c>
      <c r="I4" s="32">
        <v>2</v>
      </c>
      <c r="J4" s="31">
        <v>0</v>
      </c>
      <c r="K4" s="105">
        <v>824</v>
      </c>
      <c r="L4" s="105"/>
      <c r="M4" s="105"/>
      <c r="N4" s="105"/>
      <c r="O4" s="105"/>
      <c r="P4" s="105"/>
      <c r="Q4" s="105"/>
      <c r="R4" s="105"/>
      <c r="S4" s="105"/>
      <c r="T4" s="105"/>
      <c r="U4" s="105"/>
      <c r="V4" s="105"/>
      <c r="W4" s="105"/>
      <c r="X4" s="105"/>
      <c r="Y4" s="105"/>
      <c r="Z4" s="105"/>
      <c r="AA4" s="105"/>
    </row>
    <row r="5" spans="1:29" x14ac:dyDescent="0.25">
      <c r="K5" s="31" t="s">
        <v>51</v>
      </c>
      <c r="L5" s="31" t="s">
        <v>56</v>
      </c>
      <c r="M5" s="31" t="s">
        <v>1713</v>
      </c>
      <c r="N5" s="31" t="s">
        <v>1714</v>
      </c>
      <c r="O5" s="31" t="s">
        <v>76</v>
      </c>
      <c r="P5" s="31" t="s">
        <v>77</v>
      </c>
      <c r="Q5" s="31" t="s">
        <v>1651</v>
      </c>
      <c r="R5" s="31" t="s">
        <v>55</v>
      </c>
      <c r="S5" s="31" t="s">
        <v>79</v>
      </c>
      <c r="T5" s="31" t="s">
        <v>1653</v>
      </c>
      <c r="U5" s="31" t="s">
        <v>75</v>
      </c>
      <c r="V5" s="31" t="s">
        <v>1652</v>
      </c>
      <c r="W5" s="31" t="s">
        <v>1650</v>
      </c>
      <c r="X5" s="31" t="s">
        <v>1649</v>
      </c>
      <c r="Y5" s="31" t="s">
        <v>78</v>
      </c>
      <c r="AB5" s="31"/>
      <c r="AC5" s="34"/>
    </row>
    <row r="6" spans="1:29" x14ac:dyDescent="0.25">
      <c r="K6" s="31">
        <f>COUNTIF(Comments!$V:$V,K5)</f>
        <v>272</v>
      </c>
      <c r="L6" s="31">
        <f>COUNTIF(Comments!$V:$V,L5)</f>
        <v>177</v>
      </c>
      <c r="M6" s="31">
        <f>COUNTIF(Comments!$V:$V,M5)</f>
        <v>0</v>
      </c>
      <c r="N6" s="31">
        <f>COUNTIF(Comments!$V:$V,N5)</f>
        <v>0</v>
      </c>
      <c r="O6" s="31">
        <f>COUNTIF(Comments!$V:$V,O5)</f>
        <v>2</v>
      </c>
      <c r="P6" s="31">
        <f>COUNTIF(Comments!$V:$V,P5)</f>
        <v>14</v>
      </c>
      <c r="Q6" s="31">
        <f>COUNTIF(Comments!$V:$V,Q5)</f>
        <v>21</v>
      </c>
      <c r="R6" s="31">
        <f>COUNTIF(Comments!$V:$V,R5)</f>
        <v>5</v>
      </c>
      <c r="S6" s="31">
        <f>COUNTIF(Comments!$V:$V,S5)</f>
        <v>8</v>
      </c>
      <c r="T6" s="31">
        <f>COUNTIF(Comments!$V:$V,T5)</f>
        <v>0</v>
      </c>
      <c r="U6" s="31">
        <f>COUNTIF(Comments!$V:$V,U5)</f>
        <v>28</v>
      </c>
      <c r="V6" s="31">
        <f>COUNTIF(Comments!$V:$V,V5)</f>
        <v>2</v>
      </c>
      <c r="W6" s="31">
        <f>COUNTIF(Comments!$V:$V,W5)</f>
        <v>10</v>
      </c>
      <c r="X6" s="31">
        <f>COUNTIF(Comments!$V:$V,X5)</f>
        <v>70</v>
      </c>
      <c r="Y6" s="31">
        <f>COUNTIF(Comments!$V:$V,Y5)</f>
        <v>0</v>
      </c>
      <c r="Z6" s="31">
        <f>COUNTIF(Comments!$V:$V,Z5)</f>
        <v>0</v>
      </c>
      <c r="AA6" s="31">
        <f>COUNTIF(Comments!$V:$V,AA5)</f>
        <v>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workbookViewId="0">
      <pane ySplit="3" topLeftCell="A4" activePane="bottomLeft" state="frozen"/>
      <selection pane="bottomLeft" activeCell="W3" sqref="W3"/>
    </sheetView>
  </sheetViews>
  <sheetFormatPr defaultRowHeight="15" x14ac:dyDescent="0.25"/>
  <cols>
    <col min="1" max="19" width="15.7109375" style="82" customWidth="1"/>
    <col min="20" max="20" width="14.5703125" style="82" customWidth="1"/>
    <col min="21" max="21" width="15.7109375" style="82" customWidth="1"/>
    <col min="22" max="22" width="9.140625" style="80"/>
  </cols>
  <sheetData>
    <row r="1" spans="1:23" ht="45" x14ac:dyDescent="0.25">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25">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25">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25">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25">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25">
      <c r="E6" s="82" t="s">
        <v>1696</v>
      </c>
      <c r="F6" s="82" t="s">
        <v>43</v>
      </c>
      <c r="S6" s="82" t="s">
        <v>46</v>
      </c>
    </row>
    <row r="7" spans="1:23" x14ac:dyDescent="0.25">
      <c r="F7" s="82" t="s">
        <v>1697</v>
      </c>
    </row>
    <row r="8" spans="1:23" x14ac:dyDescent="0.25">
      <c r="F8" s="82" t="s">
        <v>1698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766DADF2-7BE9-4CC6-9480-855DA2CFA2E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Detailed Status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2024-01-17T20:41:50Z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