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C880998-2A30-44ED-829D-11F7BB83F696}" xr6:coauthVersionLast="47" xr6:coauthVersionMax="47" xr10:uidLastSave="{00000000-0000-0000-0000-000000000000}"/>
  <bookViews>
    <workbookView xWindow="288" yWindow="0" windowWidth="22548" windowHeight="12336" tabRatio="703" firstSheet="1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9" l="1"/>
  <c r="A21" i="19"/>
  <c r="A20" i="19"/>
  <c r="E22" i="19"/>
  <c r="E15" i="20"/>
  <c r="A10" i="19" l="1"/>
  <c r="A11" i="19" s="1"/>
  <c r="A12" i="19" s="1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7" i="19"/>
  <c r="E18" i="19" s="1"/>
  <c r="E19" i="19" s="1"/>
  <c r="E20" i="19" s="1"/>
  <c r="E21" i="19" s="1"/>
  <c r="A19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<sst xmlns="http://schemas.openxmlformats.org/spreadsheetml/2006/main" count="507" uniqueCount="270">
  <si>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</si>
  <si>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</si>
  <si>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</si>
  <si>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</si>
  <si>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</si>
  <si>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</si>
  <si>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</si>
  <si>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</si>
  <si>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</si>
  <si>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</si>
  <si>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</si>
  <si>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</si>
  <si>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</si>
  <si>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</si>
  <si>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</si>
  <si>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</si>
  <si>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</si>
  <si>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</si>
  <si>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</si>
  <si>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</si>
  <si>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</si>
  <si>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</si>
  <si>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</si>
  <si>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</si>
  <si>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</si>
  <si>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</si>
  <si>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</si>
  <si>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</si>
  <si>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</si>
  <si>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</si>
  <si>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</si>
  <si>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</si>
  <si>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</si>
  <si>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</si>
  <si>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</si>
  <si>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</si>
  <si>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</si>
  <si>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</si>
  <si>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</si>
  <si>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</si>
  <si>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</si>
  <si>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</si>
  <si>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</si>
  <si>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</si>
  <si>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</si>
  <si>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</si>
  <si>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</si>
  <si>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</si>
  <si>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</si>
  <si>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</si>
  <si>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</si>
  <si>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</si>
  <si>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</si>
  <si>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</si>
  <si>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</si>
  <si>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</si>
  <si>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</si>
  <si>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</si>
  <si>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</si>
  <si>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</si>
  <si>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</si>
  <si>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</si>
  <si>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</si>
  <si>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</si>
  <si>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</si>
  <si>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</si>
  <si>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</si>
  <si>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</si>
  <si>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</si>
  <si>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</si>
  <si>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</si>
  <si>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</si>
  <si>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</si>
  <si>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</si>
  <si>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</si>
  <si>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</si>
  <si>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</si>
  <si>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</si>
  <si>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</si>
  <si>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</si>
  <si>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</si>
  <si>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</si>
  <si>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</si>
  <si>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</si>
  <si>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</si>
  <si>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</si>
  <si>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</si>
  <si>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</si>
  <si>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</si>
  <si>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</si>
  <si>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</si>
  <si>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</si>
  <si>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</si>
  <si>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</si>
  <si>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</si>
  <si>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</si>
  <si>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</si>
  <si>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</si>
  <si>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</si>
  <si>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</si>
  <si>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</si>
  <si>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</si>
  <si>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</si>
  <si>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</si>
  <si>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</si>
  <si>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</si>
  <si>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</si>
  <si>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</si>
  <si>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</si>
  <si>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</si>
  <si>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</si>
  <si>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</si>
  <si>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</si>
  <si>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</si>
  <si>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</si>
  <si>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</si>
  <si>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</si>
  <si>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</si>
  <si>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</si>
  <si>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</si>
  <si>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</si>
  <si>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</si>
  <si>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</si>
  <si>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</si>
  <si>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</si>
  <si>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</si>
  <si>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</si>
  <si>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</si>
  <si>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</si>
  <si>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</si>
  <si>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</si>
  <si>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</si>
  <si>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</si>
  <si>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</si>
  <si>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</si>
  <si>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</si>
  <si>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</si>
  <si>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</si>
  <si>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</si>
  <si>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</si>
  <si>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</si>
  <si>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</si>
  <si>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</si>
  <si>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</si>
  <si>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</si>
  <si>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</si>
  <si>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</si>
  <si>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</si>
  <si>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</si>
  <si>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</si>
  <si>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</si>
  <si>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</si>
  <si>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</si>
  <si>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</si>
  <si>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</si>
  <si>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</si>
  <si>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</si>
  <si>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</si>
  <si>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</si>
  <si>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</si>
  <si>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</si>
  <si>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</si>
  <si>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</si>
  <si>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</si>
  <si>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</si>
  <si>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</si>
  <si>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</si>
  <si>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</si>
  <si>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</si>
  <si>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</si>
  <si>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</si>
  <si>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</si>
  <si>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</si>
  <si>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</si>
  <si>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</si>
  <si>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</si>
  <si>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</si>
  <si>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</si>
  <si>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</si>
  <si>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</si>
  <si>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</si>
  <si>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</si>
  <si>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</si>
  <si>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</si>
  <si>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</si>
  <si>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</si>
  <si>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</si>
  <si>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</si>
  <si>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</si>
  <si>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</si>
  <si>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</si>
  <si>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</si>
  <si>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</si>
  <si>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</si>
  <si>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</si>
  <si>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</si>
  <si>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</si>
  <si>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</si>
  <si>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</si>
  <si>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</si>
  <si>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</si>
  <si>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</si>
  <si>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</si>
  <si>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</si>
  <si>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</si>
  <si>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</si>
  <si>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</si>
  <si>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</si>
  <si>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</si>
  <si>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</si>
  <si>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</si>
  <si>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</si>
  <si>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</si>
  <si>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</si>
  <si>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</si>
  <si>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</si>
  <si>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</si>
  <si>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</si>
  <si>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</si>
  <si>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</si>
  <si>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</si>
  <si>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</si>
  <si>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</si>
  <si>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</si>
  <si>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</si>
  <si>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</si>
  <si>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</si>
  <si>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</si>
  <si>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</si>
  <si>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</si>
  <si>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</si>
  <si>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</si>
  <si>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</si>
  <si>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</si>
  <si>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</si>
  <si>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</si>
  <si>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</si>
  <si>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</si>
  <si>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</si>
  <si>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</si>
  <si>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</si>
  <si>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</si>
  <si>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</si>
  <si>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</si>
  <si>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</si>
  <si>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</si>
  <si>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</si>
  <si>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</si>
  <si>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</si>
  <si>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</si>
  <si>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</si>
  <si>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</si>
  <si>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</si>
  <si>
    <t>https://mentor.ieee.org/802.15/dcn/24/15-24-0022-00-04ab-proposed-comments-resolution-on-10-39-7-3.docx</t>
  </si>
  <si>
    <t>https://mentor.ieee.org/802.15/dcn/24/15-24-0023-00-04ab-proposed-comments-resolution-on-10-39-7-4.docx</t>
  </si>
  <si>
    <t>https://mentor.ieee.org/802.15/dcn/24/15-24-0025-00-04ab-proposed-comments-resolution-on-sensing-comments-part-11.docx</t>
  </si>
  <si>
    <t>Update on sensing resolutions (doc 24-0025-01)</t>
  </si>
  <si>
    <t>Bin</t>
  </si>
  <si>
    <t>Update on security comment resolution (doc 15-24-0020-01)</t>
  </si>
  <si>
    <t>Rojan</t>
  </si>
  <si>
    <t>Alex</t>
  </si>
  <si>
    <t>Resolution of "low hanging fruit" (recommend accept)</t>
  </si>
  <si>
    <t xml:space="preserve">RSS comment </t>
  </si>
  <si>
    <t>Sven</t>
  </si>
  <si>
    <t>https://mentor.ieee.org/802.15/dcn/24/15-24-0025-01-04ab-proposed-comments-resolution-on-sensing-comments-part-11.docx</t>
  </si>
  <si>
    <t>https://mentor.ieee.org/802.15/dcn/24/15-24-0020-01-04ab-proposed-resolutions-for-security-comments-part3-misc.docx</t>
  </si>
  <si>
    <t>15-24-0065</t>
  </si>
  <si>
    <t>https://mentor.ieee.org/802.15/dcn/24/15-24-0065-00-04ab-low-hanging-fruit-draft-c-resolution-proposals.pptx</t>
  </si>
  <si>
    <t>15-24-0063</t>
  </si>
  <si>
    <t>https://mentor.ieee.org/802.15/dcn/24/15-24-0063-00-04ab-proposed-comment-resolution-for-rss-related-comment-ids-503-506-598-599-and-926.docx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</si>
</sst>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16" fontId="0" fillId="0" borderId="0" xfId="0" applyNumberFormat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65-00-04ab-low-hanging-fruit-draft-c-resolution-proposals.pptx" TargetMode="External"/><Relationship Id="rId3" Type="http://schemas.openxmlformats.org/officeDocument/2006/relationships/hyperlink" Target="https://mentor.ieee.org/802.15/dcn/24/15-24-0022-00-04ab-proposed-comments-resolution-on-10-39-7-3.docx" TargetMode="External"/><Relationship Id="rId7" Type="http://schemas.openxmlformats.org/officeDocument/2006/relationships/hyperlink" Target="https://mentor.ieee.org/802.15/dcn/24/15-24-0020-01-04ab-proposed-resolutions-for-security-comments-part3-misc.docx" TargetMode="External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Relationship Id="rId6" Type="http://schemas.openxmlformats.org/officeDocument/2006/relationships/hyperlink" Target="https://mentor.ieee.org/802.15/dcn/24/15-24-0025-01-04ab-proposed-comments-resolution-on-sensing-comments-part-11.docx" TargetMode="External"/><Relationship Id="rId5" Type="http://schemas.openxmlformats.org/officeDocument/2006/relationships/hyperlink" Target="https://mentor.ieee.org/802.15/dcn/24/15-24-0025-00-04ab-proposed-comments-resolution-on-sensing-comments-part-11.doc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023-00-04ab-proposed-comments-resolution-on-10-39-7-4.docx" TargetMode="External"/><Relationship Id="rId9" Type="http://schemas.openxmlformats.org/officeDocument/2006/relationships/hyperlink" Target="https://mentor.ieee.org/802.15/dcn/24/15-24-0063-00-04ab-proposed-comment-resolution-for-rss-related-comment-ids-503-506-598-599-and-926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76" t="s">
        <v>169</v>
      </c>
      <c r="B1" s="103" t="s">
        <v>170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5" customHeight="1" x14ac:dyDescent="0.55000000000000004">
      <c r="A2" s="177"/>
      <c r="B2" s="108" t="s">
        <v>171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5">
      <c r="A3" s="177"/>
      <c r="B3" s="111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103</v>
      </c>
      <c r="AB3" s="112"/>
      <c r="AC3" s="115"/>
    </row>
    <row r="4" spans="1:29" ht="12.45" customHeight="1" x14ac:dyDescent="0.3">
      <c r="A4" s="214" t="s">
        <v>118</v>
      </c>
      <c r="B4" s="178" t="s">
        <v>55</v>
      </c>
      <c r="C4" s="179"/>
      <c r="D4" s="180" t="s">
        <v>56</v>
      </c>
      <c r="E4" s="181"/>
      <c r="F4" s="181"/>
      <c r="G4" s="182"/>
      <c r="H4" s="180" t="s">
        <v>57</v>
      </c>
      <c r="I4" s="181"/>
      <c r="J4" s="181"/>
      <c r="K4" s="182"/>
      <c r="L4" s="180" t="s">
        <v>58</v>
      </c>
      <c r="M4" s="181"/>
      <c r="N4" s="181"/>
      <c r="O4" s="182"/>
      <c r="P4" s="180" t="s">
        <v>59</v>
      </c>
      <c r="Q4" s="181"/>
      <c r="R4" s="181"/>
      <c r="S4" s="182"/>
      <c r="T4" s="275" t="s">
        <v>89</v>
      </c>
      <c r="U4" s="276"/>
      <c r="V4" s="277"/>
      <c r="W4" s="275" t="s">
        <v>119</v>
      </c>
      <c r="X4" s="276"/>
      <c r="Y4" s="277"/>
      <c r="Z4" s="266" t="s">
        <v>120</v>
      </c>
      <c r="AA4" s="267"/>
      <c r="AB4" s="267"/>
      <c r="AC4" s="268"/>
    </row>
    <row r="5" spans="1:29" ht="12.9" customHeight="1" thickBot="1" x14ac:dyDescent="0.35">
      <c r="A5" s="215"/>
      <c r="B5" s="262">
        <f>DATE(2024,1,14)</f>
        <v>45305</v>
      </c>
      <c r="C5" s="263"/>
      <c r="D5" s="183">
        <f>B5+1</f>
        <v>45306</v>
      </c>
      <c r="E5" s="183"/>
      <c r="F5" s="183"/>
      <c r="G5" s="184"/>
      <c r="H5" s="260">
        <f>D5+1</f>
        <v>45307</v>
      </c>
      <c r="I5" s="183"/>
      <c r="J5" s="183"/>
      <c r="K5" s="184"/>
      <c r="L5" s="260">
        <f>H5+1</f>
        <v>45308</v>
      </c>
      <c r="M5" s="183"/>
      <c r="N5" s="183"/>
      <c r="O5" s="184"/>
      <c r="P5" s="260">
        <f>L5+1</f>
        <v>45309</v>
      </c>
      <c r="Q5" s="183"/>
      <c r="R5" s="183"/>
      <c r="S5" s="184"/>
      <c r="T5" s="278">
        <f>P5+1</f>
        <v>45310</v>
      </c>
      <c r="U5" s="279"/>
      <c r="V5" s="280"/>
      <c r="W5" s="278">
        <f>T5+1</f>
        <v>45311</v>
      </c>
      <c r="X5" s="279"/>
      <c r="Y5" s="280"/>
      <c r="Z5" s="269"/>
      <c r="AA5" s="270"/>
      <c r="AB5" s="270"/>
      <c r="AC5" s="271"/>
    </row>
    <row r="6" spans="1:29" ht="29.6" thickBot="1" x14ac:dyDescent="0.35">
      <c r="A6" s="216"/>
      <c r="B6" s="264" t="s">
        <v>62</v>
      </c>
      <c r="C6" s="265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16"/>
      <c r="U6" s="117"/>
      <c r="V6" s="118"/>
      <c r="W6" s="116"/>
      <c r="X6" s="117"/>
      <c r="Y6" s="118"/>
      <c r="Z6" s="119" t="s">
        <v>88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4">
      <c r="A7" s="122" t="s">
        <v>25</v>
      </c>
      <c r="B7" s="117"/>
      <c r="C7" s="118"/>
      <c r="D7" s="201" t="s">
        <v>26</v>
      </c>
      <c r="E7" s="201"/>
      <c r="F7" s="201"/>
      <c r="G7" s="202"/>
      <c r="H7" s="200" t="s">
        <v>26</v>
      </c>
      <c r="I7" s="201"/>
      <c r="J7" s="201"/>
      <c r="K7" s="202"/>
      <c r="L7" s="200" t="s">
        <v>26</v>
      </c>
      <c r="M7" s="201"/>
      <c r="N7" s="201"/>
      <c r="O7" s="202"/>
      <c r="P7" s="200" t="s">
        <v>26</v>
      </c>
      <c r="Q7" s="201"/>
      <c r="R7" s="201"/>
      <c r="S7" s="202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5.9" thickBot="1" x14ac:dyDescent="0.45">
      <c r="A8" s="127" t="s">
        <v>27</v>
      </c>
      <c r="B8" s="117"/>
      <c r="C8" s="118"/>
      <c r="D8" s="204"/>
      <c r="E8" s="204"/>
      <c r="F8" s="204"/>
      <c r="G8" s="205"/>
      <c r="H8" s="203"/>
      <c r="I8" s="204"/>
      <c r="J8" s="204"/>
      <c r="K8" s="205"/>
      <c r="L8" s="203"/>
      <c r="M8" s="204"/>
      <c r="N8" s="204"/>
      <c r="O8" s="205"/>
      <c r="P8" s="203"/>
      <c r="Q8" s="204"/>
      <c r="R8" s="204"/>
      <c r="S8" s="205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4">
      <c r="A9" s="132" t="s">
        <v>28</v>
      </c>
      <c r="B9" s="117"/>
      <c r="C9" s="118"/>
      <c r="D9" s="281" t="s">
        <v>173</v>
      </c>
      <c r="E9" s="282"/>
      <c r="F9" s="282"/>
      <c r="G9" s="283"/>
      <c r="H9" s="185" t="s">
        <v>51</v>
      </c>
      <c r="I9" s="188" t="s">
        <v>54</v>
      </c>
      <c r="J9" s="164"/>
      <c r="K9" s="212" t="s">
        <v>174</v>
      </c>
      <c r="L9" s="206" t="s">
        <v>66</v>
      </c>
      <c r="M9" s="207"/>
      <c r="N9" s="207"/>
      <c r="O9" s="208"/>
      <c r="P9" s="185" t="s">
        <v>51</v>
      </c>
      <c r="Q9" s="188" t="s">
        <v>54</v>
      </c>
      <c r="R9" s="197" t="s">
        <v>41</v>
      </c>
      <c r="S9" s="194" t="s">
        <v>90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5.9" thickBot="1" x14ac:dyDescent="0.45">
      <c r="A10" s="132" t="s">
        <v>29</v>
      </c>
      <c r="B10" s="117"/>
      <c r="C10" s="118"/>
      <c r="D10" s="284"/>
      <c r="E10" s="285"/>
      <c r="F10" s="285"/>
      <c r="G10" s="286"/>
      <c r="H10" s="186"/>
      <c r="I10" s="189"/>
      <c r="J10" s="165"/>
      <c r="K10" s="261"/>
      <c r="L10" s="209"/>
      <c r="M10" s="210"/>
      <c r="N10" s="210"/>
      <c r="O10" s="211"/>
      <c r="P10" s="186"/>
      <c r="Q10" s="189"/>
      <c r="R10" s="198"/>
      <c r="S10" s="195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4">
      <c r="A11" s="132" t="s">
        <v>30</v>
      </c>
      <c r="B11" s="117"/>
      <c r="C11" s="118"/>
      <c r="D11" s="287" t="s">
        <v>81</v>
      </c>
      <c r="E11" s="288"/>
      <c r="F11" s="288"/>
      <c r="G11" s="289"/>
      <c r="H11" s="186"/>
      <c r="I11" s="189"/>
      <c r="J11" s="165"/>
      <c r="K11" s="261"/>
      <c r="L11" s="185" t="s">
        <v>51</v>
      </c>
      <c r="M11" s="188" t="s">
        <v>54</v>
      </c>
      <c r="N11" s="197" t="s">
        <v>41</v>
      </c>
      <c r="O11" s="212" t="s">
        <v>175</v>
      </c>
      <c r="P11" s="186"/>
      <c r="Q11" s="189"/>
      <c r="R11" s="198"/>
      <c r="S11" s="195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5.9" thickBot="1" x14ac:dyDescent="0.45">
      <c r="A12" s="132" t="s">
        <v>31</v>
      </c>
      <c r="B12" s="117"/>
      <c r="C12" s="118"/>
      <c r="D12" s="290"/>
      <c r="E12" s="291"/>
      <c r="F12" s="291"/>
      <c r="G12" s="292"/>
      <c r="H12" s="187"/>
      <c r="I12" s="190"/>
      <c r="J12" s="166"/>
      <c r="K12" s="213"/>
      <c r="L12" s="187"/>
      <c r="M12" s="190"/>
      <c r="N12" s="199"/>
      <c r="O12" s="213"/>
      <c r="P12" s="187"/>
      <c r="Q12" s="190"/>
      <c r="R12" s="199"/>
      <c r="S12" s="196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5.9" thickBot="1" x14ac:dyDescent="0.45">
      <c r="A13" s="134" t="s">
        <v>32</v>
      </c>
      <c r="B13" s="117"/>
      <c r="C13" s="118"/>
      <c r="D13" s="236" t="s">
        <v>33</v>
      </c>
      <c r="E13" s="236"/>
      <c r="F13" s="236"/>
      <c r="G13" s="237"/>
      <c r="H13" s="235" t="s">
        <v>33</v>
      </c>
      <c r="I13" s="236"/>
      <c r="J13" s="236"/>
      <c r="K13" s="237"/>
      <c r="L13" s="235" t="s">
        <v>33</v>
      </c>
      <c r="M13" s="236"/>
      <c r="N13" s="236"/>
      <c r="O13" s="237"/>
      <c r="P13" s="235" t="s">
        <v>33</v>
      </c>
      <c r="Q13" s="236"/>
      <c r="R13" s="236"/>
      <c r="S13" s="237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4">
      <c r="A14" s="136" t="s">
        <v>34</v>
      </c>
      <c r="B14" s="117"/>
      <c r="C14" s="118"/>
      <c r="D14" s="185" t="s">
        <v>51</v>
      </c>
      <c r="E14" s="188" t="s">
        <v>54</v>
      </c>
      <c r="F14" s="220" t="s">
        <v>176</v>
      </c>
      <c r="G14" s="164"/>
      <c r="H14" s="191" t="s">
        <v>177</v>
      </c>
      <c r="I14" s="164"/>
      <c r="J14" s="272" t="s">
        <v>115</v>
      </c>
      <c r="K14" s="194" t="s">
        <v>90</v>
      </c>
      <c r="L14" s="238" t="s">
        <v>82</v>
      </c>
      <c r="M14" s="239"/>
      <c r="N14" s="239"/>
      <c r="O14" s="240"/>
      <c r="P14" s="185" t="s">
        <v>51</v>
      </c>
      <c r="Q14" s="217" t="s">
        <v>53</v>
      </c>
      <c r="R14" s="272" t="s">
        <v>115</v>
      </c>
      <c r="S14" s="194" t="s">
        <v>95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5.9" thickBot="1" x14ac:dyDescent="0.45">
      <c r="A15" s="136" t="s">
        <v>35</v>
      </c>
      <c r="B15" s="117"/>
      <c r="C15" s="118"/>
      <c r="D15" s="186"/>
      <c r="E15" s="189"/>
      <c r="F15" s="221"/>
      <c r="G15" s="165"/>
      <c r="H15" s="192"/>
      <c r="I15" s="165"/>
      <c r="J15" s="273"/>
      <c r="K15" s="195"/>
      <c r="L15" s="209"/>
      <c r="M15" s="210"/>
      <c r="N15" s="210"/>
      <c r="O15" s="211"/>
      <c r="P15" s="186"/>
      <c r="Q15" s="218"/>
      <c r="R15" s="273"/>
      <c r="S15" s="195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4">
      <c r="A16" s="136" t="s">
        <v>36</v>
      </c>
      <c r="B16" s="117"/>
      <c r="C16" s="118"/>
      <c r="D16" s="186"/>
      <c r="E16" s="189"/>
      <c r="F16" s="221"/>
      <c r="G16" s="165"/>
      <c r="H16" s="192"/>
      <c r="I16" s="165"/>
      <c r="J16" s="273"/>
      <c r="K16" s="195"/>
      <c r="L16" s="238" t="s">
        <v>67</v>
      </c>
      <c r="M16" s="239"/>
      <c r="N16" s="239"/>
      <c r="O16" s="240"/>
      <c r="P16" s="186"/>
      <c r="Q16" s="218"/>
      <c r="R16" s="273"/>
      <c r="S16" s="195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5.9" thickBot="1" x14ac:dyDescent="0.45">
      <c r="A17" s="136" t="s">
        <v>37</v>
      </c>
      <c r="B17" s="117"/>
      <c r="C17" s="118"/>
      <c r="D17" s="187"/>
      <c r="E17" s="190"/>
      <c r="F17" s="222"/>
      <c r="G17" s="166"/>
      <c r="H17" s="193"/>
      <c r="I17" s="166"/>
      <c r="J17" s="274"/>
      <c r="K17" s="196"/>
      <c r="L17" s="209"/>
      <c r="M17" s="210"/>
      <c r="N17" s="210"/>
      <c r="O17" s="211"/>
      <c r="P17" s="187"/>
      <c r="Q17" s="219"/>
      <c r="R17" s="274"/>
      <c r="S17" s="196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45" x14ac:dyDescent="0.4">
      <c r="A18" s="127" t="s">
        <v>38</v>
      </c>
      <c r="B18" s="117"/>
      <c r="C18" s="118"/>
      <c r="D18" s="201" t="s">
        <v>93</v>
      </c>
      <c r="E18" s="201"/>
      <c r="F18" s="201"/>
      <c r="G18" s="202"/>
      <c r="H18" s="201" t="s">
        <v>93</v>
      </c>
      <c r="I18" s="201"/>
      <c r="J18" s="201"/>
      <c r="K18" s="202"/>
      <c r="L18" s="201" t="s">
        <v>93</v>
      </c>
      <c r="M18" s="201"/>
      <c r="N18" s="201"/>
      <c r="O18" s="202"/>
      <c r="P18" s="201" t="s">
        <v>93</v>
      </c>
      <c r="Q18" s="201"/>
      <c r="R18" s="201"/>
      <c r="S18" s="202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45">
      <c r="A19" s="127" t="s">
        <v>39</v>
      </c>
      <c r="B19" s="117"/>
      <c r="C19" s="118"/>
      <c r="D19" s="204"/>
      <c r="E19" s="204"/>
      <c r="F19" s="204"/>
      <c r="G19" s="205"/>
      <c r="H19" s="204"/>
      <c r="I19" s="204"/>
      <c r="J19" s="204"/>
      <c r="K19" s="205"/>
      <c r="L19" s="204"/>
      <c r="M19" s="204"/>
      <c r="N19" s="204"/>
      <c r="O19" s="205"/>
      <c r="P19" s="204"/>
      <c r="Q19" s="204"/>
      <c r="R19" s="204"/>
      <c r="S19" s="205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45">
      <c r="A20" s="136" t="s">
        <v>40</v>
      </c>
      <c r="B20" s="117"/>
      <c r="C20" s="118"/>
      <c r="D20" s="191" t="s">
        <v>177</v>
      </c>
      <c r="E20" s="164"/>
      <c r="F20" s="164"/>
      <c r="G20" s="194" t="s">
        <v>95</v>
      </c>
      <c r="H20" s="164"/>
      <c r="I20" s="217" t="s">
        <v>53</v>
      </c>
      <c r="J20" s="244" t="s">
        <v>91</v>
      </c>
      <c r="K20" s="194" t="s">
        <v>90</v>
      </c>
      <c r="L20" s="191" t="s">
        <v>177</v>
      </c>
      <c r="M20" s="217" t="s">
        <v>53</v>
      </c>
      <c r="N20" s="164"/>
      <c r="O20" s="194" t="s">
        <v>90</v>
      </c>
      <c r="P20" s="191" t="s">
        <v>177</v>
      </c>
      <c r="Q20" s="217" t="s">
        <v>53</v>
      </c>
      <c r="R20" s="197" t="s">
        <v>41</v>
      </c>
      <c r="S20" s="164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4">
      <c r="A21" s="136" t="s">
        <v>42</v>
      </c>
      <c r="B21" s="256" t="s">
        <v>116</v>
      </c>
      <c r="C21" s="257"/>
      <c r="D21" s="192"/>
      <c r="E21" s="165"/>
      <c r="F21" s="165"/>
      <c r="G21" s="195"/>
      <c r="H21" s="165"/>
      <c r="I21" s="218"/>
      <c r="J21" s="245"/>
      <c r="K21" s="195"/>
      <c r="L21" s="192"/>
      <c r="M21" s="218"/>
      <c r="N21" s="165"/>
      <c r="O21" s="195"/>
      <c r="P21" s="192"/>
      <c r="Q21" s="218"/>
      <c r="R21" s="198"/>
      <c r="S21" s="165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5.9" thickBot="1" x14ac:dyDescent="0.45">
      <c r="A22" s="136" t="s">
        <v>43</v>
      </c>
      <c r="B22" s="258"/>
      <c r="C22" s="259"/>
      <c r="D22" s="192"/>
      <c r="E22" s="165"/>
      <c r="F22" s="165"/>
      <c r="G22" s="195"/>
      <c r="H22" s="165"/>
      <c r="I22" s="218"/>
      <c r="J22" s="245"/>
      <c r="K22" s="195"/>
      <c r="L22" s="192"/>
      <c r="M22" s="218"/>
      <c r="N22" s="165"/>
      <c r="O22" s="195"/>
      <c r="P22" s="192"/>
      <c r="Q22" s="218"/>
      <c r="R22" s="198"/>
      <c r="S22" s="165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5.9" thickBot="1" x14ac:dyDescent="0.45">
      <c r="A23" s="136" t="s">
        <v>44</v>
      </c>
      <c r="B23" s="117"/>
      <c r="C23" s="118"/>
      <c r="D23" s="193"/>
      <c r="E23" s="166"/>
      <c r="F23" s="166"/>
      <c r="G23" s="196"/>
      <c r="H23" s="166"/>
      <c r="I23" s="219"/>
      <c r="J23" s="246"/>
      <c r="K23" s="196"/>
      <c r="L23" s="193"/>
      <c r="M23" s="219"/>
      <c r="N23" s="166"/>
      <c r="O23" s="196"/>
      <c r="P23" s="193"/>
      <c r="Q23" s="219"/>
      <c r="R23" s="199"/>
      <c r="S23" s="166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5.9" thickBot="1" x14ac:dyDescent="0.45">
      <c r="A24" s="134" t="s">
        <v>45</v>
      </c>
      <c r="B24" s="117"/>
      <c r="C24" s="118"/>
      <c r="D24" s="235" t="s">
        <v>33</v>
      </c>
      <c r="E24" s="236"/>
      <c r="F24" s="236"/>
      <c r="G24" s="237"/>
      <c r="H24" s="235" t="s">
        <v>33</v>
      </c>
      <c r="I24" s="236"/>
      <c r="J24" s="236"/>
      <c r="K24" s="237"/>
      <c r="L24" s="235" t="s">
        <v>33</v>
      </c>
      <c r="M24" s="236"/>
      <c r="N24" s="236"/>
      <c r="O24" s="237"/>
      <c r="P24" s="235" t="s">
        <v>33</v>
      </c>
      <c r="Q24" s="236"/>
      <c r="R24" s="236"/>
      <c r="S24" s="237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4">
      <c r="A25" s="132" t="s">
        <v>46</v>
      </c>
      <c r="B25" s="250" t="s">
        <v>121</v>
      </c>
      <c r="C25" s="251"/>
      <c r="D25" s="185" t="s">
        <v>51</v>
      </c>
      <c r="E25" s="241" t="s">
        <v>122</v>
      </c>
      <c r="F25" s="164"/>
      <c r="G25" s="194" t="s">
        <v>90</v>
      </c>
      <c r="H25" s="185" t="s">
        <v>51</v>
      </c>
      <c r="I25" s="247" t="s">
        <v>178</v>
      </c>
      <c r="J25" s="220" t="s">
        <v>176</v>
      </c>
      <c r="K25" s="194" t="s">
        <v>90</v>
      </c>
      <c r="L25" s="185" t="s">
        <v>51</v>
      </c>
      <c r="M25" s="241" t="s">
        <v>122</v>
      </c>
      <c r="N25" s="164"/>
      <c r="O25" s="194" t="s">
        <v>90</v>
      </c>
      <c r="P25" s="238" t="s">
        <v>83</v>
      </c>
      <c r="Q25" s="239"/>
      <c r="R25" s="239"/>
      <c r="S25" s="24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45" x14ac:dyDescent="0.4">
      <c r="A26" s="136" t="s">
        <v>47</v>
      </c>
      <c r="B26" s="252"/>
      <c r="C26" s="253"/>
      <c r="D26" s="186"/>
      <c r="E26" s="242"/>
      <c r="F26" s="165"/>
      <c r="G26" s="195"/>
      <c r="H26" s="186"/>
      <c r="I26" s="248"/>
      <c r="J26" s="221"/>
      <c r="K26" s="195"/>
      <c r="L26" s="186"/>
      <c r="M26" s="242"/>
      <c r="N26" s="165"/>
      <c r="O26" s="195"/>
      <c r="P26" s="206"/>
      <c r="Q26" s="207"/>
      <c r="R26" s="207"/>
      <c r="S26" s="208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5.9" thickBot="1" x14ac:dyDescent="0.45">
      <c r="A27" s="136" t="s">
        <v>48</v>
      </c>
      <c r="B27" s="254"/>
      <c r="C27" s="255"/>
      <c r="D27" s="186"/>
      <c r="E27" s="242"/>
      <c r="F27" s="165"/>
      <c r="G27" s="195"/>
      <c r="H27" s="186"/>
      <c r="I27" s="248"/>
      <c r="J27" s="221"/>
      <c r="K27" s="195"/>
      <c r="L27" s="186"/>
      <c r="M27" s="242"/>
      <c r="N27" s="165"/>
      <c r="O27" s="195"/>
      <c r="P27" s="206"/>
      <c r="Q27" s="207"/>
      <c r="R27" s="207"/>
      <c r="S27" s="208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45">
      <c r="A28" s="136" t="s">
        <v>49</v>
      </c>
      <c r="B28" s="256" t="s">
        <v>68</v>
      </c>
      <c r="C28" s="257"/>
      <c r="D28" s="187"/>
      <c r="E28" s="243"/>
      <c r="F28" s="166"/>
      <c r="G28" s="196"/>
      <c r="H28" s="187"/>
      <c r="I28" s="249"/>
      <c r="J28" s="222"/>
      <c r="K28" s="196"/>
      <c r="L28" s="187"/>
      <c r="M28" s="243"/>
      <c r="N28" s="166"/>
      <c r="O28" s="196"/>
      <c r="P28" s="209"/>
      <c r="Q28" s="210"/>
      <c r="R28" s="210"/>
      <c r="S28" s="211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5.9" thickBot="1" x14ac:dyDescent="0.45">
      <c r="A29" s="137" t="s">
        <v>50</v>
      </c>
      <c r="B29" s="258"/>
      <c r="C29" s="259"/>
      <c r="D29" s="235" t="s">
        <v>33</v>
      </c>
      <c r="E29" s="236"/>
      <c r="F29" s="236"/>
      <c r="G29" s="237"/>
      <c r="H29" s="235" t="s">
        <v>33</v>
      </c>
      <c r="I29" s="236"/>
      <c r="J29" s="236"/>
      <c r="K29" s="237"/>
      <c r="L29" s="235" t="s">
        <v>33</v>
      </c>
      <c r="M29" s="236"/>
      <c r="N29" s="236"/>
      <c r="O29" s="237"/>
      <c r="P29" s="235" t="s">
        <v>33</v>
      </c>
      <c r="Q29" s="236"/>
      <c r="R29" s="236"/>
      <c r="S29" s="237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4">
      <c r="A30" s="127" t="s">
        <v>69</v>
      </c>
      <c r="B30" s="201" t="s">
        <v>70</v>
      </c>
      <c r="C30" s="202"/>
      <c r="D30" s="167" t="s">
        <v>70</v>
      </c>
      <c r="E30" s="168"/>
      <c r="F30" s="168"/>
      <c r="G30" s="169"/>
      <c r="H30" s="167" t="s">
        <v>70</v>
      </c>
      <c r="I30" s="168"/>
      <c r="J30" s="168"/>
      <c r="K30" s="169"/>
      <c r="L30" s="223" t="s">
        <v>161</v>
      </c>
      <c r="M30" s="224"/>
      <c r="N30" s="224"/>
      <c r="O30" s="225"/>
      <c r="P30" s="167" t="s">
        <v>70</v>
      </c>
      <c r="Q30" s="168"/>
      <c r="R30" s="168"/>
      <c r="S30" s="169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4">
      <c r="A31" s="127" t="s">
        <v>71</v>
      </c>
      <c r="B31" s="233"/>
      <c r="C31" s="234"/>
      <c r="D31" s="170"/>
      <c r="E31" s="171"/>
      <c r="F31" s="171"/>
      <c r="G31" s="172"/>
      <c r="H31" s="170"/>
      <c r="I31" s="171"/>
      <c r="J31" s="171"/>
      <c r="K31" s="172"/>
      <c r="L31" s="226"/>
      <c r="M31" s="227"/>
      <c r="N31" s="227"/>
      <c r="O31" s="228"/>
      <c r="P31" s="170"/>
      <c r="Q31" s="171"/>
      <c r="R31" s="171"/>
      <c r="S31" s="172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4">
      <c r="A32" s="127" t="s">
        <v>72</v>
      </c>
      <c r="B32" s="233"/>
      <c r="C32" s="234"/>
      <c r="D32" s="170"/>
      <c r="E32" s="171"/>
      <c r="F32" s="171"/>
      <c r="G32" s="172"/>
      <c r="H32" s="170"/>
      <c r="I32" s="171"/>
      <c r="J32" s="171"/>
      <c r="K32" s="172"/>
      <c r="L32" s="226"/>
      <c r="M32" s="227"/>
      <c r="N32" s="227"/>
      <c r="O32" s="228"/>
      <c r="P32" s="170"/>
      <c r="Q32" s="171"/>
      <c r="R32" s="171"/>
      <c r="S32" s="172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45">
      <c r="A33" s="127" t="s">
        <v>73</v>
      </c>
      <c r="B33" s="233"/>
      <c r="C33" s="234"/>
      <c r="D33" s="170"/>
      <c r="E33" s="171"/>
      <c r="F33" s="171"/>
      <c r="G33" s="172"/>
      <c r="H33" s="170"/>
      <c r="I33" s="171"/>
      <c r="J33" s="171"/>
      <c r="K33" s="172"/>
      <c r="L33" s="229"/>
      <c r="M33" s="230"/>
      <c r="N33" s="230"/>
      <c r="O33" s="231"/>
      <c r="P33" s="170"/>
      <c r="Q33" s="171"/>
      <c r="R33" s="171"/>
      <c r="S33" s="172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4">
      <c r="A34" s="139" t="s">
        <v>74</v>
      </c>
      <c r="B34" s="233"/>
      <c r="C34" s="234"/>
      <c r="D34" s="170"/>
      <c r="E34" s="171"/>
      <c r="F34" s="171"/>
      <c r="G34" s="172"/>
      <c r="H34" s="170"/>
      <c r="I34" s="171"/>
      <c r="J34" s="171"/>
      <c r="K34" s="172"/>
      <c r="L34" s="232" t="s">
        <v>70</v>
      </c>
      <c r="M34" s="233"/>
      <c r="N34" s="233"/>
      <c r="O34" s="234"/>
      <c r="P34" s="170"/>
      <c r="Q34" s="171"/>
      <c r="R34" s="171"/>
      <c r="S34" s="172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45" x14ac:dyDescent="0.4">
      <c r="A35" s="139" t="s">
        <v>75</v>
      </c>
      <c r="B35" s="233"/>
      <c r="C35" s="234"/>
      <c r="D35" s="170"/>
      <c r="E35" s="171"/>
      <c r="F35" s="171"/>
      <c r="G35" s="172"/>
      <c r="H35" s="170"/>
      <c r="I35" s="171"/>
      <c r="J35" s="171"/>
      <c r="K35" s="172"/>
      <c r="L35" s="232"/>
      <c r="M35" s="233"/>
      <c r="N35" s="233"/>
      <c r="O35" s="234"/>
      <c r="P35" s="170"/>
      <c r="Q35" s="171"/>
      <c r="R35" s="171"/>
      <c r="S35" s="172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45" x14ac:dyDescent="0.4">
      <c r="A36" s="140" t="s">
        <v>76</v>
      </c>
      <c r="B36" s="233"/>
      <c r="C36" s="234"/>
      <c r="D36" s="170"/>
      <c r="E36" s="171"/>
      <c r="F36" s="171"/>
      <c r="G36" s="172"/>
      <c r="H36" s="170"/>
      <c r="I36" s="171"/>
      <c r="J36" s="171"/>
      <c r="K36" s="172"/>
      <c r="L36" s="232"/>
      <c r="M36" s="233"/>
      <c r="N36" s="233"/>
      <c r="O36" s="234"/>
      <c r="P36" s="170"/>
      <c r="Q36" s="171"/>
      <c r="R36" s="171"/>
      <c r="S36" s="172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45" x14ac:dyDescent="0.4">
      <c r="A37" s="140" t="s">
        <v>77</v>
      </c>
      <c r="B37" s="233"/>
      <c r="C37" s="234"/>
      <c r="D37" s="170"/>
      <c r="E37" s="171"/>
      <c r="F37" s="171"/>
      <c r="G37" s="172"/>
      <c r="H37" s="170"/>
      <c r="I37" s="171"/>
      <c r="J37" s="171"/>
      <c r="K37" s="172"/>
      <c r="L37" s="232"/>
      <c r="M37" s="233"/>
      <c r="N37" s="233"/>
      <c r="O37" s="234"/>
      <c r="P37" s="170"/>
      <c r="Q37" s="171"/>
      <c r="R37" s="171"/>
      <c r="S37" s="172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5.9" thickBot="1" x14ac:dyDescent="0.45">
      <c r="A38" s="141" t="s">
        <v>78</v>
      </c>
      <c r="B38" s="204"/>
      <c r="C38" s="205"/>
      <c r="D38" s="173"/>
      <c r="E38" s="174"/>
      <c r="F38" s="174"/>
      <c r="G38" s="175"/>
      <c r="H38" s="173"/>
      <c r="I38" s="174"/>
      <c r="J38" s="174"/>
      <c r="K38" s="175"/>
      <c r="L38" s="203"/>
      <c r="M38" s="204"/>
      <c r="N38" s="204"/>
      <c r="O38" s="205"/>
      <c r="P38" s="173"/>
      <c r="Q38" s="174"/>
      <c r="R38" s="174"/>
      <c r="S38" s="175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176</v>
      </c>
      <c r="B50" s="70" t="s">
        <v>179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2.9" thickBot="1" x14ac:dyDescent="0.3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180</v>
      </c>
    </row>
    <row r="2" spans="1:3" ht="15" x14ac:dyDescent="0.3">
      <c r="B2" s="3" t="s">
        <v>181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182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200</v>
      </c>
      <c r="C6" s="14">
        <v>0.4375</v>
      </c>
    </row>
    <row r="7" spans="1:3" ht="12.9" x14ac:dyDescent="0.35">
      <c r="A7" s="1">
        <f>A6+1</f>
        <v>2</v>
      </c>
      <c r="B7" s="1" t="s">
        <v>183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185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186</v>
      </c>
      <c r="C10" s="14">
        <v>0.375</v>
      </c>
    </row>
    <row r="11" spans="1:3" ht="12.9" x14ac:dyDescent="0.35">
      <c r="A11" s="1">
        <f t="shared" si="0"/>
        <v>6</v>
      </c>
      <c r="B11" s="1" t="s">
        <v>187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188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190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189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C24" sqref="C2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248</v>
      </c>
      <c r="H7" s="15" t="s">
        <v>247</v>
      </c>
      <c r="I7" s="12"/>
      <c r="J7" s="12"/>
    </row>
    <row r="8" spans="1:10" ht="12.9" x14ac:dyDescent="0.35">
      <c r="A8" s="8">
        <f t="shared" si="0"/>
        <v>1.4000000000000004</v>
      </c>
      <c r="B8" s="12" t="s">
        <v>191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192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ht="12.9" x14ac:dyDescent="0.35">
      <c r="A10" s="8">
        <f>A8+0.1</f>
        <v>1.5000000000000004</v>
      </c>
      <c r="B10" s="12" t="s">
        <v>194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ht="12.9" x14ac:dyDescent="0.35">
      <c r="A12" s="8">
        <f t="shared" si="0"/>
        <v>1.7000000000000006</v>
      </c>
      <c r="B12" s="12" t="s">
        <v>195</v>
      </c>
      <c r="C12" s="13" t="s">
        <v>165</v>
      </c>
      <c r="D12" s="8">
        <v>30</v>
      </c>
      <c r="E12" s="11">
        <f t="shared" si="1"/>
        <v>0.47222222222222215</v>
      </c>
      <c r="G12" t="s">
        <v>245</v>
      </c>
      <c r="H12" s="15" t="s">
        <v>246</v>
      </c>
      <c r="I12" s="12"/>
      <c r="J12" s="12"/>
    </row>
    <row r="13" spans="1:10" ht="12.9" x14ac:dyDescent="0.35">
      <c r="A13" s="8">
        <f t="shared" si="0"/>
        <v>1.8000000000000007</v>
      </c>
      <c r="B13" s="12" t="s">
        <v>196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242</v>
      </c>
      <c r="C14" s="13" t="s">
        <v>243</v>
      </c>
      <c r="D14" s="8">
        <v>30</v>
      </c>
      <c r="E14" s="11">
        <f t="shared" si="1"/>
        <v>0.49999999999999989</v>
      </c>
      <c r="G14" t="s">
        <v>244</v>
      </c>
      <c r="H14" s="15" t="s">
        <v>241</v>
      </c>
      <c r="I14" s="12"/>
      <c r="J14" s="12"/>
    </row>
    <row r="15" spans="1:10" ht="12.9" x14ac:dyDescent="0.3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ht="12.9" x14ac:dyDescent="0.35">
      <c r="A16" s="8"/>
      <c r="C16" s="13"/>
      <c r="D16" s="8"/>
      <c r="E16" s="11"/>
      <c r="G16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ht="12.9" x14ac:dyDescent="0.35">
      <c r="A18" s="26">
        <f t="shared" ref="A18:A22" si="2">A17+0.1</f>
        <v>2.1</v>
      </c>
      <c r="B18" s="28" t="s">
        <v>60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ht="12.9" x14ac:dyDescent="0.35">
      <c r="A19" s="26">
        <f t="shared" si="2"/>
        <v>2.2000000000000002</v>
      </c>
      <c r="B19" s="28" t="s">
        <v>237</v>
      </c>
      <c r="C19" s="13" t="s">
        <v>208</v>
      </c>
      <c r="D19" s="8">
        <v>20</v>
      </c>
      <c r="E19" s="11">
        <f t="shared" si="3"/>
        <v>0.66666666666666663</v>
      </c>
      <c r="G19" t="s">
        <v>225</v>
      </c>
      <c r="H19" s="15" t="s">
        <v>236</v>
      </c>
    </row>
    <row r="20" spans="1:10" ht="12.9" x14ac:dyDescent="0.35">
      <c r="A20" s="26">
        <f t="shared" si="2"/>
        <v>2.3000000000000003</v>
      </c>
      <c r="B20" s="28" t="s">
        <v>238</v>
      </c>
      <c r="C20" s="13" t="s">
        <v>208</v>
      </c>
      <c r="D20" s="8">
        <v>20</v>
      </c>
      <c r="E20" s="11">
        <f t="shared" si="3"/>
        <v>0.68055555555555547</v>
      </c>
      <c r="G20" t="s">
        <v>226</v>
      </c>
      <c r="H20" s="15" t="s">
        <v>235</v>
      </c>
    </row>
    <row r="21" spans="1:10" ht="12.9" x14ac:dyDescent="0.35">
      <c r="A21" s="26">
        <f t="shared" si="2"/>
        <v>2.4000000000000004</v>
      </c>
      <c r="B21" s="12" t="s">
        <v>214</v>
      </c>
      <c r="C21" s="13" t="s">
        <v>213</v>
      </c>
      <c r="D21" s="8">
        <v>20</v>
      </c>
      <c r="E21" s="11">
        <f t="shared" si="3"/>
        <v>0.69444444444444431</v>
      </c>
      <c r="G21" t="s">
        <v>230</v>
      </c>
      <c r="H21" s="15" t="s">
        <v>221</v>
      </c>
    </row>
    <row r="22" spans="1:10" ht="12.9" x14ac:dyDescent="0.35">
      <c r="A22" s="26">
        <f t="shared" si="2"/>
        <v>2.5000000000000004</v>
      </c>
      <c r="B22" s="12" t="s">
        <v>215</v>
      </c>
      <c r="C22" s="13" t="s">
        <v>213</v>
      </c>
      <c r="D22" s="8">
        <v>20</v>
      </c>
      <c r="E22" s="11">
        <f t="shared" si="3"/>
        <v>0.70833333333333315</v>
      </c>
      <c r="G22" t="s">
        <v>231</v>
      </c>
      <c r="H22" s="15" t="s">
        <v>249</v>
      </c>
    </row>
    <row r="23" spans="1:10" ht="12.9" x14ac:dyDescent="0.35">
      <c r="A23" s="26">
        <f t="shared" ref="A23:A25" si="4">A22+0.1</f>
        <v>2.6000000000000005</v>
      </c>
      <c r="B23" s="28" t="s">
        <v>250</v>
      </c>
      <c r="C23" s="13" t="s">
        <v>208</v>
      </c>
      <c r="D23" s="8">
        <v>20</v>
      </c>
      <c r="E23" s="11">
        <f t="shared" si="3"/>
        <v>0.72222222222222199</v>
      </c>
      <c r="G23" t="s">
        <v>227</v>
      </c>
      <c r="H23" s="15" t="s">
        <v>224</v>
      </c>
    </row>
    <row r="24" spans="1:10" ht="12.9" x14ac:dyDescent="0.35">
      <c r="A24" s="26">
        <f t="shared" si="4"/>
        <v>2.7000000000000006</v>
      </c>
      <c r="B24" s="28" t="s">
        <v>193</v>
      </c>
      <c r="C24" s="13" t="s">
        <v>163</v>
      </c>
      <c r="D24" s="8">
        <v>20</v>
      </c>
      <c r="E24" s="11">
        <f t="shared" si="3"/>
        <v>0.73611111111111083</v>
      </c>
      <c r="G24" t="s">
        <v>228</v>
      </c>
      <c r="H24" s="15" t="s">
        <v>223</v>
      </c>
    </row>
    <row r="25" spans="1:10" ht="12.9" x14ac:dyDescent="0.3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ht="12.9" x14ac:dyDescent="0.35">
      <c r="A26" s="26"/>
      <c r="B26" s="12"/>
      <c r="D26" s="8"/>
      <c r="E26" s="11"/>
      <c r="G26" s="13"/>
      <c r="H26" s="15"/>
    </row>
    <row r="27" spans="1:10" ht="12.9" x14ac:dyDescent="0.35">
      <c r="A27" s="1"/>
      <c r="D27" s="8"/>
      <c r="E27" s="11"/>
      <c r="G27" s="12"/>
      <c r="H27" s="12"/>
      <c r="I27" s="12"/>
      <c r="J27" s="12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B29" s="12"/>
      <c r="C29" s="13"/>
      <c r="D29" s="8"/>
      <c r="E29" s="11"/>
      <c r="G29" s="12"/>
      <c r="H29" s="12"/>
      <c r="I29" s="12"/>
      <c r="J29" s="12"/>
    </row>
    <row r="30" spans="1:10" ht="12.9" x14ac:dyDescent="0.35">
      <c r="D30" s="8"/>
      <c r="G30" s="12"/>
      <c r="H30" s="12"/>
      <c r="I30" s="12"/>
      <c r="J30" s="12"/>
    </row>
    <row r="31" spans="1:10" ht="12.9" x14ac:dyDescent="0.35">
      <c r="B31" s="12" t="s">
        <v>79</v>
      </c>
      <c r="C31" s="13"/>
      <c r="D31" s="8"/>
      <c r="G31" s="12"/>
      <c r="H31" s="12"/>
      <c r="I31" s="12"/>
      <c r="J31" s="12"/>
    </row>
    <row r="32" spans="1:10" ht="12.9" x14ac:dyDescent="0.35">
      <c r="B32" s="7" t="s">
        <v>162</v>
      </c>
      <c r="C32" s="15"/>
      <c r="D32" s="8"/>
      <c r="G32" s="12"/>
      <c r="H32" s="15"/>
      <c r="I32" s="12"/>
      <c r="J32" s="12"/>
    </row>
    <row r="33" spans="2:10" ht="12.9" x14ac:dyDescent="0.35">
      <c r="B33" s="7" t="s">
        <v>84</v>
      </c>
      <c r="C33" s="15"/>
      <c r="D33" s="8"/>
      <c r="G33" s="12"/>
      <c r="H33" s="15"/>
      <c r="I33" s="12"/>
      <c r="J33" s="12"/>
    </row>
    <row r="34" spans="2:10" ht="12.9" x14ac:dyDescent="0.35">
      <c r="B34" s="32"/>
      <c r="D34" s="8"/>
      <c r="G34" s="12"/>
      <c r="H34" s="12"/>
      <c r="I34" s="12"/>
      <c r="J34" s="12"/>
    </row>
    <row r="37" spans="2:10" ht="12.9" x14ac:dyDescent="0.35">
      <c r="B37" s="15"/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B41" s="24"/>
    </row>
    <row r="43" spans="2:10" x14ac:dyDescent="0.3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abSelected="1" zoomScale="110" zoomScaleNormal="110" workbookViewId="0">
      <pane ySplit="2" topLeftCell="A7" activePane="bottomLeft" state="frozen"/>
      <selection pane="bottomLeft" activeCell="H22" sqref="H22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2" si="0">A5+0.1</f>
        <v>3.1</v>
      </c>
      <c r="B6" s="28" t="s">
        <v>60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ht="12.9" x14ac:dyDescent="0.35">
      <c r="A7" s="26">
        <f t="shared" si="0"/>
        <v>3.2</v>
      </c>
      <c r="B7" s="12" t="s">
        <v>222</v>
      </c>
      <c r="C7" s="13" t="s">
        <v>208</v>
      </c>
      <c r="D7" s="8">
        <v>30</v>
      </c>
      <c r="E7" s="11">
        <f t="shared" si="1"/>
        <v>0.33333333333333331</v>
      </c>
      <c r="G7" t="s">
        <v>229</v>
      </c>
      <c r="H7" s="15" t="s">
        <v>239</v>
      </c>
    </row>
    <row r="8" spans="1:8" ht="12.9" x14ac:dyDescent="0.35">
      <c r="A8" s="26">
        <f t="shared" si="0"/>
        <v>3.3000000000000003</v>
      </c>
      <c r="B8" s="28" t="s">
        <v>240</v>
      </c>
      <c r="C8" s="13" t="s">
        <v>208</v>
      </c>
      <c r="D8" s="8">
        <v>30</v>
      </c>
      <c r="E8" s="11">
        <f t="shared" si="1"/>
        <v>0.35416666666666663</v>
      </c>
      <c r="G8" t="s">
        <v>228</v>
      </c>
      <c r="H8" s="15" t="s">
        <v>223</v>
      </c>
    </row>
    <row r="9" spans="1:8" ht="12.9" x14ac:dyDescent="0.35">
      <c r="A9" s="26">
        <f t="shared" si="0"/>
        <v>3.4000000000000004</v>
      </c>
      <c r="B9" s="12" t="s">
        <v>216</v>
      </c>
      <c r="C9" s="13" t="s">
        <v>213</v>
      </c>
      <c r="D9" s="8">
        <v>20</v>
      </c>
      <c r="E9" s="11">
        <f t="shared" si="1"/>
        <v>0.37499999999999994</v>
      </c>
      <c r="G9" t="s">
        <v>232</v>
      </c>
      <c r="H9" s="15" t="s">
        <v>253</v>
      </c>
    </row>
    <row r="10" spans="1:8" ht="12.9" x14ac:dyDescent="0.35">
      <c r="A10" s="26">
        <f t="shared" si="0"/>
        <v>3.5000000000000004</v>
      </c>
      <c r="B10" s="12" t="s">
        <v>217</v>
      </c>
      <c r="C10" s="13" t="s">
        <v>213</v>
      </c>
      <c r="D10" s="8">
        <v>20</v>
      </c>
      <c r="E10" s="11">
        <f t="shared" si="1"/>
        <v>0.38888888888888884</v>
      </c>
      <c r="G10" t="s">
        <v>233</v>
      </c>
      <c r="H10" s="15" t="s">
        <v>254</v>
      </c>
    </row>
    <row r="11" spans="1:8" ht="12.9" x14ac:dyDescent="0.35">
      <c r="A11" s="26">
        <f t="shared" si="0"/>
        <v>3.6000000000000005</v>
      </c>
      <c r="B11" s="12" t="s">
        <v>218</v>
      </c>
      <c r="C11" s="13" t="s">
        <v>213</v>
      </c>
      <c r="D11" s="8">
        <v>20</v>
      </c>
      <c r="E11" s="11">
        <f t="shared" si="1"/>
        <v>0.40277777777777773</v>
      </c>
      <c r="G11" t="s">
        <v>234</v>
      </c>
      <c r="H11" s="15" t="s">
        <v>255</v>
      </c>
    </row>
    <row r="12" spans="1:8" ht="12.9" x14ac:dyDescent="0.3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ht="12.9" x14ac:dyDescent="0.35">
      <c r="A13" s="1"/>
      <c r="B13" s="12"/>
      <c r="C13" s="13"/>
      <c r="D13" s="8"/>
      <c r="E13" s="11"/>
    </row>
    <row r="14" spans="1:8" ht="12.9" x14ac:dyDescent="0.3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ht="12.9" x14ac:dyDescent="0.35">
      <c r="A15" s="1">
        <f>A14+0.1</f>
        <v>4.0999999999999996</v>
      </c>
      <c r="B15" s="28" t="s">
        <v>60</v>
      </c>
      <c r="C15" s="13" t="s">
        <v>4</v>
      </c>
      <c r="D15" s="8">
        <v>0</v>
      </c>
      <c r="E15" s="11">
        <f t="shared" ref="E15:E22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167</v>
      </c>
      <c r="C16" s="13" t="s">
        <v>1</v>
      </c>
      <c r="D16" s="8">
        <v>30</v>
      </c>
      <c r="E16" s="11">
        <f t="shared" si="2"/>
        <v>0.66666666666666663</v>
      </c>
      <c r="G16" s="13"/>
      <c r="H16" s="15"/>
    </row>
    <row r="17" spans="1:8" ht="12.9" x14ac:dyDescent="0.35">
      <c r="A17" s="1">
        <f>A16+0.1</f>
        <v>4.2999999999999989</v>
      </c>
      <c r="B17" s="12" t="s">
        <v>167</v>
      </c>
      <c r="C17" s="13" t="s">
        <v>1</v>
      </c>
      <c r="D17" s="8">
        <v>30</v>
      </c>
      <c r="E17" s="11">
        <f t="shared" si="2"/>
        <v>0.6875</v>
      </c>
      <c r="G17" s="13"/>
      <c r="H17" s="15"/>
    </row>
    <row r="18" spans="1:8" ht="12.9" x14ac:dyDescent="0.35">
      <c r="A18" s="1">
        <f>A17+0.1</f>
        <v>4.3999999999999986</v>
      </c>
      <c r="B18" s="12" t="s">
        <v>256</v>
      </c>
      <c r="C18" s="13" t="s">
        <v>257</v>
      </c>
      <c r="D18" s="8">
        <v>20</v>
      </c>
      <c r="E18" s="11">
        <f t="shared" si="2"/>
        <v>0.70833333333333337</v>
      </c>
      <c r="G18" t="s">
        <v>234</v>
      </c>
      <c r="H18" s="15" t="s">
        <v>264</v>
      </c>
    </row>
    <row r="19" spans="1:8" ht="12.9" x14ac:dyDescent="0.35">
      <c r="A19" s="1">
        <f>A18+0.1</f>
        <v>4.4999999999999982</v>
      </c>
      <c r="B19" s="12" t="s">
        <v>258</v>
      </c>
      <c r="C19" s="13" t="s">
        <v>259</v>
      </c>
      <c r="D19" s="8">
        <v>10</v>
      </c>
      <c r="E19" s="11">
        <f t="shared" si="2"/>
        <v>0.72222222222222221</v>
      </c>
      <c r="G19" t="s">
        <v>228</v>
      </c>
      <c r="H19" s="15" t="s">
        <v>265</v>
      </c>
    </row>
    <row r="20" spans="1:8" ht="12.9" x14ac:dyDescent="0.35">
      <c r="A20" s="1">
        <f>A19+0.1</f>
        <v>4.5999999999999979</v>
      </c>
      <c r="B20" s="12" t="s">
        <v>261</v>
      </c>
      <c r="C20" s="13" t="s">
        <v>260</v>
      </c>
      <c r="D20" s="8">
        <v>10</v>
      </c>
      <c r="E20" s="11">
        <f t="shared" si="2"/>
        <v>0.72916666666666663</v>
      </c>
      <c r="G20" t="s">
        <v>266</v>
      </c>
      <c r="H20" s="15" t="s">
        <v>267</v>
      </c>
    </row>
    <row r="21" spans="1:8" ht="12.9" x14ac:dyDescent="0.35">
      <c r="A21" s="1">
        <f>A20+0.1</f>
        <v>4.6999999999999975</v>
      </c>
      <c r="B21" s="12" t="s">
        <v>262</v>
      </c>
      <c r="C21" s="13" t="s">
        <v>263</v>
      </c>
      <c r="D21" s="8">
        <v>20</v>
      </c>
      <c r="E21" s="11">
        <f t="shared" si="2"/>
        <v>0.73611111111111105</v>
      </c>
      <c r="G21" s="7" t="s">
        <v>268</v>
      </c>
      <c r="H21" s="15" t="s">
        <v>269</v>
      </c>
    </row>
    <row r="22" spans="1:8" ht="12.9" x14ac:dyDescent="0.35">
      <c r="A22" s="1">
        <f>A21+0.1</f>
        <v>4.7999999999999972</v>
      </c>
      <c r="B22" s="12" t="s">
        <v>2</v>
      </c>
      <c r="E22" s="11">
        <f t="shared" si="2"/>
        <v>0.74999999999999989</v>
      </c>
    </row>
    <row r="26" spans="1:8" ht="12.9" x14ac:dyDescent="0.35">
      <c r="G26" s="13"/>
      <c r="H26" s="15"/>
    </row>
    <row r="27" spans="1:8" ht="12.9" x14ac:dyDescent="0.35">
      <c r="G27" s="13"/>
      <c r="H27" s="15"/>
    </row>
  </sheetData>
  <sheetProtection selectLockedCells="1" selectUnlockedCells="1"/>
  <hyperlinks>
    <hyperlink ref="H7" r:id="rId1" xr:uid="{2ECCBF59-9701-4D19-9C4C-0E77CE8CB3F8}"/>
    <hyperlink ref="H8" r:id="rId2" xr:uid="{90DF7F0D-4750-4B89-85EA-4ADDA8622CA2}"/>
    <hyperlink ref="H9" r:id="rId3" xr:uid="{56142E02-3B5C-4FB3-AF0D-C1A91C55CE86}"/>
    <hyperlink ref="H10" r:id="rId4" xr:uid="{96523550-8C91-4B7D-9742-1973673C9D76}"/>
    <hyperlink ref="H11" r:id="rId5" xr:uid="{806254F2-2832-4663-AEFB-F7F4C015BAAD}"/>
    <hyperlink ref="H18" r:id="rId6" xr:uid="{C680BAA0-D1D1-41A2-AF66-80DC33FB124D}"/>
    <hyperlink ref="H19" r:id="rId7" xr:uid="{DB1A88A1-8C96-491E-9848-9176DB2D3077}"/>
    <hyperlink ref="H20" r:id="rId8" xr:uid="{F4704586-4C82-4974-8BE4-485D6268483D}"/>
    <hyperlink ref="H21" r:id="rId9" xr:uid="{4798AE88-9E2E-4691-8CFB-01F938BDD5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193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193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193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193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197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198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199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E2" sqref="E2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295" t="s">
        <v>108</v>
      </c>
      <c r="I1" s="294"/>
      <c r="J1" s="293" t="s">
        <v>109</v>
      </c>
      <c r="K1" s="294"/>
      <c r="L1" s="293" t="s">
        <v>110</v>
      </c>
      <c r="M1" s="294"/>
      <c r="N1" s="295" t="s">
        <v>111</v>
      </c>
      <c r="O1" s="295"/>
    </row>
    <row r="2" spans="1:15" x14ac:dyDescent="0.3">
      <c r="A2">
        <v>1</v>
      </c>
      <c r="B2" t="s">
        <v>251</v>
      </c>
      <c r="E2" t="s">
        <v>252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297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297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296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297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297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298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297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297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workbookViewId="0">
      <selection activeCell="E9" sqref="E9"/>
    </sheetView>
  </sheetViews>
  <sheetFormatPr defaultRowHeight="12.45" x14ac:dyDescent="0.3"/>
  <cols>
    <col min="1" max="1" width="53.07421875" customWidth="1"/>
    <col min="2" max="2" width="17.921875" customWidth="1"/>
    <col min="5" max="5" width="15.07421875" customWidth="1"/>
    <col min="6" max="6" width="10.765625" customWidth="1"/>
    <col min="7" max="7" width="21.84375" customWidth="1"/>
    <col min="8" max="8" width="16.15234375" customWidth="1"/>
    <col min="22" max="22" width="14.07421875" customWidth="1"/>
  </cols>
  <sheetData>
    <row r="1" spans="1:23" x14ac:dyDescent="0.3">
      <c r="A1" t="s">
        <v>202</v>
      </c>
      <c r="B1" t="s">
        <v>201</v>
      </c>
      <c r="C1" t="s">
        <v>204</v>
      </c>
      <c r="D1" t="s">
        <v>205</v>
      </c>
      <c r="E1" t="s">
        <v>206</v>
      </c>
      <c r="F1" t="s">
        <v>207</v>
      </c>
      <c r="G1" t="s">
        <v>168</v>
      </c>
      <c r="H1" t="s">
        <v>203</v>
      </c>
    </row>
    <row r="2" spans="1:23" ht="12.9" x14ac:dyDescent="0.35">
      <c r="A2" t="s">
        <v>209</v>
      </c>
      <c r="B2" t="s">
        <v>208</v>
      </c>
      <c r="D2" s="299">
        <v>45302</v>
      </c>
      <c r="F2">
        <v>32</v>
      </c>
      <c r="G2" t="s">
        <v>225</v>
      </c>
      <c r="H2" s="15" t="s">
        <v>236</v>
      </c>
      <c r="I2" s="15"/>
      <c r="L2" s="13"/>
      <c r="V2" s="7"/>
    </row>
    <row r="3" spans="1:23" ht="12.9" x14ac:dyDescent="0.35">
      <c r="A3" t="s">
        <v>210</v>
      </c>
      <c r="B3" t="s">
        <v>208</v>
      </c>
      <c r="D3" s="299">
        <v>45302</v>
      </c>
      <c r="G3" t="s">
        <v>226</v>
      </c>
      <c r="H3" s="15" t="s">
        <v>235</v>
      </c>
      <c r="I3" s="15"/>
      <c r="L3" s="13"/>
      <c r="V3" s="7"/>
      <c r="W3" s="15"/>
    </row>
    <row r="4" spans="1:23" ht="12.9" x14ac:dyDescent="0.35">
      <c r="A4" s="34" t="s">
        <v>211</v>
      </c>
      <c r="B4" t="s">
        <v>208</v>
      </c>
      <c r="D4" s="299">
        <v>45302</v>
      </c>
      <c r="G4" t="s">
        <v>227</v>
      </c>
      <c r="H4" s="15" t="s">
        <v>224</v>
      </c>
      <c r="I4" s="15"/>
      <c r="L4" s="13"/>
      <c r="V4" s="7"/>
    </row>
    <row r="5" spans="1:23" ht="12.9" x14ac:dyDescent="0.35">
      <c r="A5" t="s">
        <v>212</v>
      </c>
      <c r="B5" t="s">
        <v>208</v>
      </c>
      <c r="D5" s="299">
        <v>45302</v>
      </c>
      <c r="G5" t="s">
        <v>228</v>
      </c>
      <c r="H5" s="15" t="s">
        <v>223</v>
      </c>
      <c r="I5" s="15"/>
      <c r="L5" s="13"/>
      <c r="V5" s="7"/>
    </row>
    <row r="6" spans="1:23" ht="12.9" x14ac:dyDescent="0.35">
      <c r="A6" t="s">
        <v>222</v>
      </c>
      <c r="B6" t="s">
        <v>208</v>
      </c>
      <c r="D6" s="299">
        <v>45302</v>
      </c>
      <c r="G6" t="s">
        <v>229</v>
      </c>
      <c r="H6" t="s">
        <v>220</v>
      </c>
      <c r="I6" s="15"/>
      <c r="L6" s="13"/>
      <c r="M6" s="15"/>
      <c r="V6" s="7"/>
    </row>
    <row r="7" spans="1:23" ht="12.9" x14ac:dyDescent="0.35">
      <c r="A7" t="s">
        <v>214</v>
      </c>
      <c r="B7" t="s">
        <v>213</v>
      </c>
      <c r="D7" s="299">
        <v>45303</v>
      </c>
      <c r="E7">
        <v>1</v>
      </c>
      <c r="F7">
        <v>21</v>
      </c>
      <c r="G7" t="s">
        <v>230</v>
      </c>
      <c r="H7" s="15" t="s">
        <v>221</v>
      </c>
      <c r="I7" s="15"/>
      <c r="L7" s="13"/>
      <c r="M7" s="15"/>
      <c r="V7" s="97"/>
    </row>
    <row r="8" spans="1:23" x14ac:dyDescent="0.3">
      <c r="A8" t="s">
        <v>215</v>
      </c>
      <c r="B8" t="s">
        <v>213</v>
      </c>
      <c r="D8" s="299">
        <v>45303</v>
      </c>
      <c r="E8">
        <v>1</v>
      </c>
      <c r="F8">
        <v>1</v>
      </c>
      <c r="G8" t="s">
        <v>231</v>
      </c>
      <c r="H8" s="15" t="s">
        <v>219</v>
      </c>
      <c r="I8" s="15"/>
      <c r="L8" s="7"/>
      <c r="M8" s="7"/>
      <c r="V8" s="7"/>
    </row>
    <row r="9" spans="1:23" ht="12.9" x14ac:dyDescent="0.35">
      <c r="A9" t="s">
        <v>216</v>
      </c>
      <c r="B9" t="s">
        <v>213</v>
      </c>
      <c r="D9" s="299">
        <v>45303</v>
      </c>
      <c r="E9">
        <v>2</v>
      </c>
      <c r="F9">
        <v>2</v>
      </c>
      <c r="G9" t="s">
        <v>232</v>
      </c>
      <c r="H9" t="s">
        <v>220</v>
      </c>
      <c r="I9" s="15"/>
      <c r="L9" s="13"/>
      <c r="M9" s="7"/>
      <c r="V9" s="7"/>
    </row>
    <row r="10" spans="1:23" ht="12.9" x14ac:dyDescent="0.35">
      <c r="A10" t="s">
        <v>217</v>
      </c>
      <c r="B10" t="s">
        <v>213</v>
      </c>
      <c r="D10" s="299">
        <v>45303</v>
      </c>
      <c r="E10">
        <v>2</v>
      </c>
      <c r="F10">
        <v>4</v>
      </c>
      <c r="G10" t="s">
        <v>233</v>
      </c>
      <c r="H10" t="s">
        <v>220</v>
      </c>
      <c r="I10" s="15"/>
      <c r="L10" s="13"/>
      <c r="M10" s="7"/>
      <c r="V10" s="7"/>
      <c r="W10" s="15"/>
    </row>
    <row r="11" spans="1:23" ht="12.9" x14ac:dyDescent="0.35">
      <c r="A11" t="s">
        <v>218</v>
      </c>
      <c r="B11" t="s">
        <v>213</v>
      </c>
      <c r="D11" s="299">
        <v>45303</v>
      </c>
      <c r="E11">
        <v>2</v>
      </c>
      <c r="F11">
        <v>9</v>
      </c>
      <c r="G11" t="s">
        <v>234</v>
      </c>
      <c r="H11" t="s">
        <v>220</v>
      </c>
      <c r="I11" s="15"/>
      <c r="L11" s="13"/>
    </row>
    <row r="12" spans="1:23" x14ac:dyDescent="0.3">
      <c r="I12" s="15"/>
    </row>
    <row r="13" spans="1:23" ht="12.9" x14ac:dyDescent="0.35">
      <c r="I13" s="15"/>
      <c r="L13" s="13"/>
      <c r="M13" s="7"/>
      <c r="V13" s="7"/>
    </row>
    <row r="14" spans="1:23" ht="12.9" x14ac:dyDescent="0.35">
      <c r="I14" s="15"/>
      <c r="L14" s="13"/>
      <c r="M14" s="15"/>
    </row>
    <row r="15" spans="1:23" ht="12.9" x14ac:dyDescent="0.35">
      <c r="I15" s="15"/>
      <c r="L15" s="13"/>
      <c r="M15" s="15"/>
    </row>
    <row r="16" spans="1:23" x14ac:dyDescent="0.3">
      <c r="I16" s="15"/>
      <c r="L16" s="7"/>
      <c r="M16" s="7"/>
    </row>
    <row r="17" spans="9:13" x14ac:dyDescent="0.3">
      <c r="I17" s="15"/>
      <c r="L17" s="7"/>
      <c r="M17" s="7"/>
    </row>
    <row r="18" spans="9:13" x14ac:dyDescent="0.3">
      <c r="I18" s="15"/>
      <c r="L18" s="7"/>
      <c r="M18" s="7"/>
    </row>
    <row r="19" spans="9:13" x14ac:dyDescent="0.3">
      <c r="I19" s="15"/>
      <c r="L19" s="7"/>
      <c r="M19" s="7"/>
    </row>
    <row r="20" spans="9:13" x14ac:dyDescent="0.3">
      <c r="I20" s="15"/>
      <c r="L20" s="7"/>
      <c r="M20" s="7"/>
    </row>
    <row r="21" spans="9:13" ht="12.9" x14ac:dyDescent="0.35">
      <c r="I21" s="15"/>
      <c r="L21" s="13"/>
    </row>
    <row r="22" spans="9:13" ht="12.9" x14ac:dyDescent="0.35">
      <c r="I22" s="15"/>
      <c r="L22" s="13"/>
    </row>
    <row r="23" spans="9:13" x14ac:dyDescent="0.3">
      <c r="I23" s="15"/>
    </row>
    <row r="24" spans="9:13" x14ac:dyDescent="0.3">
      <c r="I24" s="15"/>
    </row>
    <row r="25" spans="9:13" x14ac:dyDescent="0.3">
      <c r="I25" s="15"/>
    </row>
    <row r="26" spans="9:13" x14ac:dyDescent="0.3">
      <c r="I26" s="15"/>
    </row>
    <row r="27" spans="9:13" x14ac:dyDescent="0.3">
      <c r="I27" s="15"/>
    </row>
    <row r="28" spans="9:13" x14ac:dyDescent="0.3">
      <c r="I28" s="15"/>
    </row>
    <row r="29" spans="9:13" x14ac:dyDescent="0.3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2024-01-17T00:27:43Z</dcterms:modified>
</cp:coreProperties>
</file>