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/>
  <xr:revisionPtr revIDLastSave="0" documentId="8_{2D38066B-D99C-485B-AA35-B6215BD68980}" xr6:coauthVersionLast="47" xr6:coauthVersionMax="47" xr10:uidLastSave="{00000000-0000-0000-0000-000000000000}"/>
  <bookViews>
    <workbookView xWindow="-90" yWindow="-90" windowWidth="19380" windowHeight="10260" tabRatio="961" firstSheet="2" activeTab="8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Jan. 15 Mon" sheetId="25" r:id="rId6"/>
    <sheet name="Jan. 16 Tue" sheetId="36" r:id="rId7"/>
    <sheet name="Jan. 17 Wed" sheetId="11" r:id="rId8"/>
    <sheet name="Jan. 18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31" l="1"/>
  <c r="B21" i="31"/>
  <c r="K19" i="11"/>
  <c r="B19" i="11"/>
  <c r="B9" i="36" l="1"/>
  <c r="B10" i="36" s="1"/>
  <c r="B11" i="36" s="1"/>
  <c r="B12" i="36" s="1"/>
  <c r="B14" i="36" s="1"/>
  <c r="B15" i="36" s="1"/>
  <c r="B16" i="36" s="1"/>
  <c r="B17" i="36" s="1"/>
  <c r="B18" i="36" s="1"/>
  <c r="B19" i="36" s="1"/>
  <c r="L8" i="36"/>
  <c r="L9" i="36" s="1"/>
  <c r="L10" i="36" s="1"/>
  <c r="L11" i="36" s="1"/>
  <c r="L12" i="36" s="1"/>
  <c r="L14" i="36" s="1"/>
  <c r="L15" i="36" s="1"/>
  <c r="L16" i="36" s="1"/>
  <c r="L17" i="36" s="1"/>
  <c r="L18" i="36" s="1"/>
  <c r="L19" i="36" s="1"/>
  <c r="K8" i="36"/>
  <c r="K9" i="36" s="1"/>
  <c r="K10" i="36" s="1"/>
  <c r="K11" i="36" s="1"/>
  <c r="K12" i="36" s="1"/>
  <c r="K14" i="36" s="1"/>
  <c r="K15" i="36" s="1"/>
  <c r="K16" i="36" s="1"/>
  <c r="K17" i="36" s="1"/>
  <c r="K18" i="36" s="1"/>
  <c r="K19" i="36" s="1"/>
  <c r="J8" i="36"/>
  <c r="J9" i="36" s="1"/>
  <c r="J10" i="36" s="1"/>
  <c r="J11" i="36" s="1"/>
  <c r="J12" i="36" s="1"/>
  <c r="J14" i="36" s="1"/>
  <c r="J15" i="36" s="1"/>
  <c r="J16" i="36" s="1"/>
  <c r="J17" i="36" s="1"/>
  <c r="J18" i="36" s="1"/>
  <c r="J19" i="36" s="1"/>
  <c r="I8" i="36"/>
  <c r="I9" i="36" s="1"/>
  <c r="I10" i="36" s="1"/>
  <c r="I11" i="36" s="1"/>
  <c r="I12" i="36" s="1"/>
  <c r="I14" i="36" s="1"/>
  <c r="I15" i="36" s="1"/>
  <c r="I16" i="36" s="1"/>
  <c r="I17" i="36" s="1"/>
  <c r="I18" i="36" s="1"/>
  <c r="I19" i="36" s="1"/>
  <c r="H8" i="36"/>
  <c r="H9" i="36" s="1"/>
  <c r="H10" i="36" s="1"/>
  <c r="H11" i="36" s="1"/>
  <c r="H12" i="36" s="1"/>
  <c r="H14" i="36" s="1"/>
  <c r="H15" i="36" s="1"/>
  <c r="H16" i="36" s="1"/>
  <c r="H17" i="36" s="1"/>
  <c r="H18" i="36" s="1"/>
  <c r="H19" i="36" s="1"/>
  <c r="B9" i="11"/>
  <c r="B10" i="11" s="1"/>
  <c r="B11" i="11" s="1"/>
  <c r="B12" i="11" s="1"/>
  <c r="B13" i="11" s="1"/>
  <c r="B14" i="11" s="1"/>
  <c r="B16" i="11" s="1"/>
  <c r="B17" i="11" s="1"/>
  <c r="L8" i="11"/>
  <c r="L9" i="11" s="1"/>
  <c r="L10" i="11" s="1"/>
  <c r="L11" i="11" s="1"/>
  <c r="L12" i="11" s="1"/>
  <c r="L13" i="11" s="1"/>
  <c r="L14" i="11" s="1"/>
  <c r="L16" i="11" s="1"/>
  <c r="L17" i="11" s="1"/>
  <c r="K8" i="11"/>
  <c r="K9" i="11" s="1"/>
  <c r="K10" i="11" s="1"/>
  <c r="K11" i="11" s="1"/>
  <c r="K12" i="11" s="1"/>
  <c r="K13" i="11" s="1"/>
  <c r="J8" i="11"/>
  <c r="J9" i="11" s="1"/>
  <c r="J10" i="11" s="1"/>
  <c r="J11" i="11" s="1"/>
  <c r="J12" i="11" s="1"/>
  <c r="J13" i="11" s="1"/>
  <c r="J14" i="11" s="1"/>
  <c r="J16" i="11" s="1"/>
  <c r="J17" i="11" s="1"/>
  <c r="I8" i="11"/>
  <c r="I9" i="11" s="1"/>
  <c r="I10" i="11" s="1"/>
  <c r="I11" i="11" s="1"/>
  <c r="I12" i="11" s="1"/>
  <c r="I13" i="11" s="1"/>
  <c r="I14" i="11" s="1"/>
  <c r="I16" i="11" s="1"/>
  <c r="I17" i="11" s="1"/>
  <c r="I18" i="11" s="1"/>
  <c r="I19" i="11" s="1"/>
  <c r="H8" i="11"/>
  <c r="H9" i="11" s="1"/>
  <c r="H10" i="11" s="1"/>
  <c r="H11" i="11" s="1"/>
  <c r="H12" i="11" s="1"/>
  <c r="H13" i="11" s="1"/>
  <c r="H14" i="11" s="1"/>
  <c r="H16" i="11" s="1"/>
  <c r="B8" i="31"/>
  <c r="B9" i="31" s="1"/>
  <c r="B10" i="31" s="1"/>
  <c r="B11" i="31" s="1"/>
  <c r="B12" i="31" s="1"/>
  <c r="B14" i="31" s="1"/>
  <c r="B15" i="31" s="1"/>
  <c r="L6" i="31"/>
  <c r="L7" i="31" s="1"/>
  <c r="L8" i="31" s="1"/>
  <c r="L9" i="31" s="1"/>
  <c r="L10" i="31" s="1"/>
  <c r="K6" i="31"/>
  <c r="K7" i="31" s="1"/>
  <c r="K8" i="31" s="1"/>
  <c r="K9" i="31" s="1"/>
  <c r="K10" i="31" s="1"/>
  <c r="J6" i="31"/>
  <c r="J7" i="31" s="1"/>
  <c r="J8" i="31" s="1"/>
  <c r="J9" i="31" s="1"/>
  <c r="J10" i="31" s="1"/>
  <c r="I6" i="31"/>
  <c r="I7" i="31" s="1"/>
  <c r="I8" i="31" s="1"/>
  <c r="I9" i="31" s="1"/>
  <c r="I10" i="31" s="1"/>
  <c r="H6" i="31"/>
  <c r="H7" i="31" s="1"/>
  <c r="H8" i="31" s="1"/>
  <c r="H9" i="31" s="1"/>
  <c r="H10" i="31" s="1"/>
  <c r="H17" i="11" l="1"/>
  <c r="H18" i="11" s="1"/>
  <c r="H19" i="11" s="1"/>
  <c r="B18" i="11"/>
  <c r="J18" i="11"/>
  <c r="J19" i="11" s="1"/>
  <c r="L18" i="11"/>
  <c r="L19" i="11" s="1"/>
  <c r="B16" i="31"/>
  <c r="B18" i="31" s="1"/>
  <c r="K14" i="11"/>
  <c r="K16" i="11" s="1"/>
  <c r="K17" i="11"/>
  <c r="L12" i="31"/>
  <c r="L14" i="31" s="1"/>
  <c r="L15" i="31" s="1"/>
  <c r="L16" i="31" s="1"/>
  <c r="L18" i="31" s="1"/>
  <c r="L11" i="31"/>
  <c r="H12" i="31"/>
  <c r="H14" i="31" s="1"/>
  <c r="H15" i="31" s="1"/>
  <c r="H16" i="31" s="1"/>
  <c r="H18" i="31" s="1"/>
  <c r="H11" i="31"/>
  <c r="I12" i="31"/>
  <c r="I14" i="31" s="1"/>
  <c r="I15" i="31" s="1"/>
  <c r="I16" i="31" s="1"/>
  <c r="I18" i="31" s="1"/>
  <c r="I11" i="31"/>
  <c r="J12" i="31"/>
  <c r="J14" i="31" s="1"/>
  <c r="J15" i="31" s="1"/>
  <c r="J16" i="31" s="1"/>
  <c r="J18" i="31" s="1"/>
  <c r="J11" i="31"/>
  <c r="K12" i="31"/>
  <c r="K14" i="31" s="1"/>
  <c r="K15" i="31" s="1"/>
  <c r="K16" i="31" s="1"/>
  <c r="K18" i="31" s="1"/>
  <c r="K11" i="31"/>
  <c r="K18" i="11" l="1"/>
  <c r="B20" i="31"/>
  <c r="I35" i="11"/>
  <c r="I36" i="11"/>
  <c r="L17" i="25"/>
  <c r="L18" i="25" s="1"/>
  <c r="L19" i="25" s="1"/>
  <c r="L20" i="25" s="1"/>
  <c r="H20" i="31" l="1"/>
  <c r="H21" i="31" s="1"/>
  <c r="H22" i="31" s="1"/>
  <c r="J20" i="31"/>
  <c r="J21" i="31" s="1"/>
  <c r="J22" i="31" s="1"/>
  <c r="L20" i="31"/>
  <c r="L21" i="31" s="1"/>
  <c r="L22" i="31" s="1"/>
  <c r="I20" i="31"/>
  <c r="I21" i="31" s="1"/>
  <c r="I22" i="31" s="1"/>
  <c r="K20" i="31"/>
  <c r="K21" i="31" s="1"/>
  <c r="K22" i="31" s="1"/>
  <c r="B22" i="25"/>
  <c r="B18" i="25"/>
  <c r="B19" i="25" s="1"/>
  <c r="K17" i="25"/>
  <c r="K18" i="25" s="1"/>
  <c r="K19" i="25" s="1"/>
  <c r="K20" i="25" s="1"/>
  <c r="K22" i="25" s="1"/>
  <c r="K23" i="25" s="1"/>
  <c r="K24" i="25" s="1"/>
  <c r="K25" i="25" s="1"/>
  <c r="K26" i="25" s="1"/>
  <c r="J17" i="25"/>
  <c r="J18" i="25" s="1"/>
  <c r="J19" i="25" s="1"/>
  <c r="J20" i="25" s="1"/>
  <c r="J22" i="25" s="1"/>
  <c r="J23" i="25" s="1"/>
  <c r="J24" i="25" s="1"/>
  <c r="I17" i="25"/>
  <c r="I18" i="25" s="1"/>
  <c r="I19" i="25" s="1"/>
  <c r="I20" i="25" s="1"/>
  <c r="I22" i="25" s="1"/>
  <c r="I23" i="25" s="1"/>
  <c r="I24" i="25" s="1"/>
  <c r="H17" i="25"/>
  <c r="B23" i="25" l="1"/>
  <c r="B24" i="25" s="1"/>
  <c r="B25" i="25" s="1"/>
  <c r="B26" i="25" s="1"/>
  <c r="B27" i="25" s="1"/>
  <c r="B28" i="25" s="1"/>
  <c r="H18" i="25"/>
  <c r="H19" i="25" s="1"/>
  <c r="H20" i="25" s="1"/>
  <c r="H22" i="25" s="1"/>
  <c r="K27" i="25"/>
  <c r="L22" i="25" l="1"/>
  <c r="L23" i="25" s="1"/>
  <c r="L24" i="25" s="1"/>
  <c r="L25" i="25" s="1"/>
  <c r="L26" i="25" s="1"/>
  <c r="L27" i="25" s="1"/>
  <c r="L28" i="25" s="1"/>
  <c r="H23" i="25"/>
  <c r="H24" i="25" s="1"/>
  <c r="H25" i="25" s="1"/>
  <c r="K28" i="25"/>
  <c r="H26" i="25" l="1"/>
  <c r="H27" i="25" s="1"/>
  <c r="H28" i="25" s="1"/>
  <c r="I25" i="25" l="1"/>
  <c r="J25" i="25"/>
  <c r="J26" i="25" l="1"/>
  <c r="J27" i="25" s="1"/>
  <c r="J28" i="25" s="1"/>
  <c r="I26" i="25"/>
  <c r="I27" i="25" s="1"/>
  <c r="I28" i="25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<sst xmlns="http://schemas.openxmlformats.org/spreadsheetml/2006/main" count="533" uniqueCount="336">
  <si>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</si>
  <si>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</si>
  <si>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</si>
  <si>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3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</si>
  <si>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3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</si>
  <si>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</si>
  <si>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</si>
  <si>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</si>
  <si>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</si>
  <si>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</si>
  <si>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</si>
  <si>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</si>
  <si>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</si>
  <si>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</si>
  <si>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</si>
  <si>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</si>
  <si>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</si>
  <si>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</si>
  <si>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</si>
  <si>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</si>
  <si>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</si>
  <si>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</si>
  <si>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</si>
  <si>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</si>
  <si>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</si>
  <si>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</si>
  <si>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</si>
  <si>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</si>
  <si>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</si>
  <si>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</si>
  <si>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EST</t>
  </si>
  <si>
    <t>PST</t>
  </si>
  <si>
    <t>UTC</t>
  </si>
  <si>
    <t>JST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</si>
  <si>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</si>
  <si>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</si>
  <si>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</si>
  <si>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</si>
  <si>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</si>
  <si>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</si>
  <si>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</si>
  <si>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</si>
  <si>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</si>
  <si>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</si>
  <si>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</si>
  <si>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</si>
  <si>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</si>
  <si>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</si>
  <si>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</si>
  <si>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</si>
  <si>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</si>
  <si>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</si>
  <si>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</si>
  <si>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</si>
  <si>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</si>
  <si>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</si>
  <si>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</si>
  <si>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</si>
  <si>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</si>
  <si>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</si>
  <si>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</si>
  <si>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</si>
  <si>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</si>
  <si>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</si>
  <si>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</si>
  <si>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</si>
  <si>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</si>
  <si>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</si>
  <si>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</si>
  <si>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WNG
(Virtual Rm 1)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</si>
  <si>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</si>
  <si>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</si>
  <si>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</si>
  <si>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</si>
  <si>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</si>
  <si>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</si>
  <si>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</si>
  <si>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802.15
Chairs Corner</t>
  </si>
  <si>
    <t>14:30-15:00</t>
  </si>
  <si>
    <t>15:00-15:30</t>
  </si>
  <si>
    <t>15:30-16:00</t>
  </si>
  <si>
    <t>16:00-16:30</t>
  </si>
  <si>
    <t>WIRELESS CHAIRS MTG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</si>
  <si>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</si>
  <si>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</si>
  <si>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</si>
  <si>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</si>
  <si>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</si>
  <si>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</si>
  <si>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</si>
  <si>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</si>
  <si>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</si>
  <si>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</si>
  <si>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</si>
  <si>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</si>
  <si>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</si>
  <si>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</si>
  <si>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</si>
  <si>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</si>
  <si>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</si>
  <si>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</si>
  <si>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</si>
  <si>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</si>
  <si>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</si>
  <si>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</si>
  <si>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</si>
  <si>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</si>
  <si>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</si>
  <si>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</si>
  <si>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</si>
  <si>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</si>
  <si>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</si>
  <si>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</si>
  <si>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</si>
  <si>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</si>
  <si>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</si>
  <si>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</si>
  <si>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</si>
  <si>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</si>
  <si>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</si>
  <si>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</si>
  <si>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</si>
  <si>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</si>
  <si>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</si>
  <si>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</si>
  <si>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</si>
  <si>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</si>
  <si>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</si>
  <si>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</si>
  <si>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</si>
  <si>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</si>
  <si>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</si>
  <si>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</si>
  <si>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</si>
  <si>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 xml:space="preserve">JOIN WEBEX MEETING
Meeting link:
https://ieeesa.webex.com/ieeesa/j.php?MTID=mfffec94595a8b2a1f3fde5338e950fd5
Meeting number:2342 325 3996
Password:80215julymtgrm1
Join by video system
Dial 23423253996@ieeesa.webex.com
You can also dial 173.243.2.68 and enter your meeting number.
</t>
    <phoneticPr fontId="23"/>
  </si>
  <si>
    <t>Join by phone
+1-646-992-2010 United States Toll (New York City)
+1-213-306-3065 United States Toll (Los Angeles)
Access code: 2342 325 3996
Global call-in numbers
https://ieeesa.webex.com/webappng/sites/ieeesa/meeting/info/8a6d736d72e44c2bbb22154da6f615b2#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</si>
  <si>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</si>
  <si>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</si>
  <si>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</si>
  <si>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</si>
  <si>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</si>
  <si>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</si>
  <si>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</si>
  <si>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</si>
  <si>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</si>
  <si>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22-0389-03</t>
    <phoneticPr fontId="23"/>
  </si>
  <si>
    <t>Marco Hernandez
Ryuji Kohno</t>
    <phoneticPr fontId="23"/>
  </si>
  <si>
    <t>Discussion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</si>
  <si>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</si>
  <si>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</si>
  <si>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</si>
  <si>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</si>
  <si>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</si>
  <si>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</si>
  <si>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</si>
  <si>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 xml:space="preserve">Review of the last session TG6ma </t>
    <phoneticPr fontId="23"/>
  </si>
  <si>
    <t>Marco Hernandez, Minsoo Kim, Takumi Kobayashi, Ryuji Kohno</t>
    <phoneticPr fontId="23"/>
  </si>
  <si>
    <t>Presentation and Discussion  on Channel Coding Proposals for Revision</t>
    <phoneticPr fontId="23"/>
  </si>
  <si>
    <t>22-0611-04</t>
    <phoneticPr fontId="23"/>
  </si>
  <si>
    <t>Kento Takabayashi, Ryuji Kohno</t>
    <phoneticPr fontId="23"/>
  </si>
  <si>
    <t>802.15 WG Mid Plenary(Vertual Room#1)</t>
    <phoneticPr fontId="23"/>
  </si>
  <si>
    <t>802.15 WNG(Wireless New Generation) Session(Vertual Room#1)</t>
    <phoneticPr fontId="23"/>
  </si>
  <si>
    <t>Summary of MAC Protocol</t>
    <phoneticPr fontId="23"/>
  </si>
  <si>
    <t>Progress and Timeline</t>
    <phoneticPr fontId="23"/>
  </si>
  <si>
    <t>Adjourn</t>
  </si>
  <si>
    <t>Simulation results for Nagoya I. T. and YRP-IAI MAC proposal Based on TG6ma Channel Model</t>
    <phoneticPr fontId="23"/>
  </si>
  <si>
    <t>Daisuke Anzai, Ryosuke Inuzuka, Takumi Kobayashi, Minsoo Kim, Marco Hernandez, Ryuji Kohno</t>
    <phoneticPr fontId="23"/>
  </si>
  <si>
    <t>Daisuke Anzai, Shunsuke Ishiguro, Takumi Kobayashi</t>
    <phoneticPr fontId="23"/>
  </si>
  <si>
    <t>Local
Time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</si>
  <si>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</si>
  <si>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</si>
  <si>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</si>
  <si>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</si>
  <si>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</si>
  <si>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</si>
  <si>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</si>
  <si>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</si>
  <si>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</si>
  <si>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</si>
  <si>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</si>
  <si>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</si>
  <si>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</si>
  <si>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</si>
  <si>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SG NG-
SUN PHYs</t>
  </si>
  <si>
    <t>SG NG-SUN PHYs</t>
  </si>
  <si>
    <t>Study Group on Next Gen SUN PHY</t>
  </si>
  <si>
    <t>Marco Hernandez
 Ryuji Kohno</t>
    <phoneticPr fontId="23"/>
  </si>
  <si>
    <t>all</t>
    <phoneticPr fontId="23"/>
  </si>
  <si>
    <t>23-0352-01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</si>
  <si>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</si>
  <si>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23-0056-04</t>
    <phoneticPr fontId="23"/>
  </si>
  <si>
    <t>Overview of Activity of IEEE802.15 TG15.6ma for Revision of IEEE802.15.6-2012 Wireless BAN with Enhanced Dependability</t>
    <phoneticPr fontId="23"/>
  </si>
  <si>
    <t>23-0455-00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</si>
  <si>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</si>
  <si>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</si>
  <si>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</si>
  <si>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</si>
  <si>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</si>
  <si>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</si>
  <si>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</si>
  <si>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5:30AM</t>
    <phoneticPr fontId="23"/>
  </si>
  <si>
    <t>Does anyone indicate essential IP that needs to be noted?
Agenda of November Meeting</t>
    <phoneticPr fontId="23"/>
  </si>
  <si>
    <t>Basic Consensus in MAC and PHY of Revision of IEEE802.15.6-2012 (IEEE802.15.6ma)</t>
    <phoneticPr fontId="23"/>
  </si>
  <si>
    <t>Ryuji Kohno, Minsso Kim, Seong-Soon Joo, 
Marco Hernandez, Takumi Kobayashi, Daisuke Anzai, Jussi Haapola</t>
    <phoneticPr fontId="23"/>
  </si>
  <si>
    <t xml:space="preserve">
Seong-Soon Joo
</t>
    <phoneticPr fontId="23"/>
  </si>
  <si>
    <t>Discussion on Interoperability and Coexistence with 4ab(Class 4)</t>
    <phoneticPr fontId="23"/>
  </si>
  <si>
    <t>Discussion on Interoperability and Coexistence with Others(Class 3,5,6,7)</t>
    <phoneticPr fontId="23"/>
  </si>
  <si>
    <t xml:space="preserve">Discussion on Ranging in All Classes of Coexistence </t>
    <phoneticPr fontId="23"/>
  </si>
  <si>
    <t>Hybrid ARQ Scheme for High QoS Packets in High Class of Coexistence of IEEE 802.15.6ma</t>
    <phoneticPr fontId="23"/>
  </si>
  <si>
    <t>Performace Evaluation of Ranging in Coexixtence Environment</t>
    <phoneticPr fontId="23"/>
  </si>
  <si>
    <t>23-0353-03</t>
    <phoneticPr fontId="23"/>
  </si>
  <si>
    <t>Summary of Channel Models, Channel Coding, and Interference Mittigation</t>
    <phoneticPr fontId="23"/>
  </si>
  <si>
    <t>Takumi Kobayashi, Daisuke Anzai, 
Ryuji Kohno</t>
    <phoneticPr fontId="23"/>
  </si>
  <si>
    <r>
      <t>Performance Evaluation of Channel Coding under Various Channel Models in Some Classes of Coexistence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</si>
  <si>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</si>
  <si>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MAC &amp; Ranging</t>
    <phoneticPr fontId="23"/>
  </si>
  <si>
    <r>
      <t>TG4me</t>
    </r>
    <r>
      <rPr>
        <b/>
        <sz val="6"/>
        <rFont val="Arial"/>
        <family val="2"/>
      </rPr>
      <t xml:space="preserve">
Revision</t>
    </r>
  </si>
  <si>
    <t>23-0576-00</t>
    <phoneticPr fontId="23"/>
  </si>
  <si>
    <t>The weekly session of the IEEE P802.15 WG on WSN is given in graphic format below. Local Time is meeting location time.</t>
  </si>
  <si>
    <t>Proposal of MAC Revision for for IEEE802.15.6ma in Class 1 of Coexistence of Multiple BANs]</t>
    <phoneticPr fontId="23"/>
  </si>
  <si>
    <t>23-0593-00</t>
    <phoneticPr fontId="23"/>
  </si>
  <si>
    <t>Comments to channel-model-document</t>
    <phoneticPr fontId="23"/>
  </si>
  <si>
    <t>Minsso Kim, Seong-Soon Joo, Marco Hernandez, Takumi Kobayashi, Daisuke Anzai, Ryuji Kohno</t>
    <phoneticPr fontId="23"/>
  </si>
  <si>
    <t>[TG15.6ma Meeting Agenda in January 2024]</t>
    <phoneticPr fontId="23"/>
  </si>
  <si>
    <t>IEEE802.15 TG6ma January 2024 meeting agenda</t>
    <phoneticPr fontId="23"/>
  </si>
  <si>
    <t>OBJECTIVES FOR THIS MEETING:</t>
    <phoneticPr fontId="23"/>
  </si>
  <si>
    <t>Agenda of January 2024 Meeting of TG15.6ma Revision of IEEE802.15.6-2012 with Enhanced Dependability</t>
    <phoneticPr fontId="23"/>
  </si>
  <si>
    <t>148th IEEE 802.15 WSN SESSION</t>
  </si>
  <si>
    <t>Hilton - Panama City, Panama</t>
  </si>
  <si>
    <t>802 WIRELESS
OPENING MEETING</t>
  </si>
  <si>
    <t>SC
THz</t>
  </si>
  <si>
    <t>SC THz</t>
  </si>
  <si>
    <t>IG NG-OCC</t>
  </si>
  <si>
    <t>802
JTC1</t>
  </si>
  <si>
    <t>15.7 Amend: Optical Camera Communications (OCC)</t>
  </si>
  <si>
    <t>Interest Group on Next Gen OCC</t>
  </si>
  <si>
    <t>2024/1/14 Monday</t>
    <phoneticPr fontId="23"/>
  </si>
  <si>
    <t>Jan. 14 in Panama</t>
    <phoneticPr fontId="23"/>
  </si>
  <si>
    <t>Jan. 14 in PST</t>
    <phoneticPr fontId="23"/>
  </si>
  <si>
    <t xml:space="preserve">Jan. 14 in 
JST/KST </t>
    <phoneticPr fontId="23"/>
  </si>
  <si>
    <t>Jan. 14 in UTC</t>
    <phoneticPr fontId="23"/>
  </si>
  <si>
    <r>
      <t xml:space="preserve">Jan. 14 in </t>
    </r>
    <r>
      <rPr>
        <b/>
        <sz val="10"/>
        <color rgb="FFFF0000"/>
        <rFont val="Arial"/>
        <family val="2"/>
      </rPr>
      <t>EST</t>
    </r>
    <phoneticPr fontId="23"/>
  </si>
  <si>
    <t>2024/01/14 Monday</t>
    <phoneticPr fontId="23"/>
  </si>
  <si>
    <t>TG15.6ma(Revision for Enhanced Dependability of 15.6-2012) 1st Session at AM2 on Monday (Virtual RM#2)</t>
    <phoneticPr fontId="23"/>
  </si>
  <si>
    <t xml:space="preserve">Jan. 15 in 
JST/KST </t>
    <phoneticPr fontId="23"/>
  </si>
  <si>
    <t>23-0557-01</t>
    <phoneticPr fontId="23"/>
  </si>
  <si>
    <t>23-0408-03</t>
    <phoneticPr fontId="23"/>
  </si>
  <si>
    <t>23-0360-03</t>
    <phoneticPr fontId="23"/>
  </si>
  <si>
    <t>Jan. 18 in Panama</t>
    <phoneticPr fontId="23"/>
  </si>
  <si>
    <t>Jan. 18 in PST</t>
    <phoneticPr fontId="23"/>
  </si>
  <si>
    <t xml:space="preserve">Jan. 18 in 
JST/KST </t>
    <phoneticPr fontId="23"/>
  </si>
  <si>
    <t>Jan. 18 in UTC</t>
    <phoneticPr fontId="23"/>
  </si>
  <si>
    <t>22-0519-05</t>
    <phoneticPr fontId="23"/>
  </si>
  <si>
    <t>23-0605-01</t>
    <phoneticPr fontId="23"/>
  </si>
  <si>
    <t>23-0577-01</t>
    <phoneticPr fontId="23"/>
  </si>
  <si>
    <t>22-0571-02</t>
    <phoneticPr fontId="23"/>
  </si>
  <si>
    <r>
      <t xml:space="preserve">Jan. 18 in </t>
    </r>
    <r>
      <rPr>
        <b/>
        <sz val="12"/>
        <color rgb="FFFF0000"/>
        <rFont val="Arial"/>
        <family val="2"/>
      </rPr>
      <t>EST</t>
    </r>
    <phoneticPr fontId="23"/>
  </si>
  <si>
    <t xml:space="preserve">Jan. 19 in 
JST/KST </t>
    <phoneticPr fontId="23"/>
  </si>
  <si>
    <t xml:space="preserve">802.15 WG Closing Plenary(Vertual Room#1)
PM3 January 18(THU) </t>
    <phoneticPr fontId="23"/>
  </si>
  <si>
    <t>2024/1/16 Tuesday</t>
    <phoneticPr fontId="23"/>
  </si>
  <si>
    <t>TG15.6ma(Revision for Enhanced Dependability of 15.6-2012) 3rd Session at AM1 on Wednesday(Virtual RM#2)</t>
    <phoneticPr fontId="23"/>
  </si>
  <si>
    <t>2024/01/17 Wednesday</t>
    <phoneticPr fontId="23"/>
  </si>
  <si>
    <t>Jan. 17 in Panama</t>
    <phoneticPr fontId="23"/>
  </si>
  <si>
    <t>Jan. 17 in PST</t>
    <phoneticPr fontId="23"/>
  </si>
  <si>
    <t>Jan. 17 in UTC</t>
    <phoneticPr fontId="23"/>
  </si>
  <si>
    <r>
      <t xml:space="preserve">Jan. 17 in </t>
    </r>
    <r>
      <rPr>
        <b/>
        <sz val="10"/>
        <color rgb="FFFF0000"/>
        <rFont val="Arial"/>
        <family val="2"/>
      </rPr>
      <t>EST</t>
    </r>
    <phoneticPr fontId="23"/>
  </si>
  <si>
    <t xml:space="preserve">Jan. 17 in 
JST/KST </t>
    <phoneticPr fontId="23"/>
  </si>
  <si>
    <t>TG15.6ma(Revision for Enhanced Dependability of 15.6-2012) 2nd Session at AM1 on Tuesday
 (Virtual RM#2)</t>
    <phoneticPr fontId="23"/>
  </si>
  <si>
    <t>Jan. 16 in Panama</t>
    <phoneticPr fontId="23"/>
  </si>
  <si>
    <t>Jan. 16 in PST</t>
    <phoneticPr fontId="23"/>
  </si>
  <si>
    <r>
      <rPr>
        <b/>
        <sz val="16"/>
        <color rgb="FFFF0000"/>
        <rFont val="Arial"/>
        <family val="2"/>
      </rPr>
      <t>Jan. 16</t>
    </r>
    <r>
      <rPr>
        <b/>
        <sz val="10"/>
        <color rgb="FFFF0000"/>
        <rFont val="Arial"/>
        <family val="2"/>
      </rPr>
      <t xml:space="preserve"> in 
JST/KST </t>
    </r>
    <phoneticPr fontId="23"/>
  </si>
  <si>
    <t>Jan. 16 in UTC</t>
    <phoneticPr fontId="23"/>
  </si>
  <si>
    <t>Jan. 16 in ETC</t>
    <phoneticPr fontId="23"/>
  </si>
  <si>
    <t>TG15.6ma(Revision of IEEE802.15.6-2012 with Enhanced Dependability) January 2024 Meeting Agenda</t>
    <phoneticPr fontId="23"/>
  </si>
  <si>
    <t xml:space="preserve">Virtual RM#1
Meeting link: https://ieeesa.webex.com/ieeesa/j.php?MTID=m346108e8ab6e4330f0c6db923cc1ab8b
Meeting number: 2344 142 5854
Password: 80215janmtgrm1
Join by video system	Dial: 23451994348@ieeesa.webex.com
You can also dial 173.243.2.68 and enter your meeting number.
</t>
    <phoneticPr fontId="23"/>
  </si>
  <si>
    <t>Dial 23441425854@ieeesa.webex.com
You can also dial 173.243.2.68 and enter your meeting number.
Join by phone
+1-646-992-2010 United States Toll (New York City)
+1-213-306-3065 United States Toll (Los Angeles)
Access code: 2344 142 5854</t>
    <phoneticPr fontId="23"/>
  </si>
  <si>
    <t xml:space="preserve">      10:30 AM - 12:30 PM January 14(MON) Local PanamaTime</t>
    <phoneticPr fontId="23"/>
  </si>
  <si>
    <t xml:space="preserve">      12:30AM Jan.15(TUE) - 02:30AM Jan. 15(TUE) (UTC-4:00) Japan &amp; Korea Time, </t>
    <phoneticPr fontId="23"/>
  </si>
  <si>
    <t xml:space="preserve">      03:30PM on Jan.14(MON)-03:30PM Jan.14(MON) UTC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</si>
  <si>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</si>
  <si>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t xml:space="preserve">      08:00 AM - 10:00 AM January 15(TUE) Local anama Time</t>
    <phoneticPr fontId="23"/>
  </si>
  <si>
    <t xml:space="preserve">      10:00PM -12:00AM Jan.15(TUE) (UTC-4:00) Japan &amp; Korea Time, </t>
    <phoneticPr fontId="23"/>
  </si>
  <si>
    <t xml:space="preserve">      2:00AM -4:00AM January 14(TUE) UTC</t>
    <phoneticPr fontId="23"/>
  </si>
  <si>
    <t>Meeting link: https://ieeesa.webex.com/ieeesa/j.php?MTID=mbd701d309bbd172d96cd1dfa843d3fe9</t>
    <phoneticPr fontId="23"/>
  </si>
  <si>
    <r>
      <t xml:space="preserve">Meeting number: </t>
    </r>
    <r>
      <rPr>
        <b/>
        <sz val="16"/>
        <color rgb="FF0000FF"/>
        <rFont val="Calibri"/>
        <family val="2"/>
      </rPr>
      <t>2335 437 1058</t>
    </r>
    <phoneticPr fontId="23"/>
  </si>
  <si>
    <r>
      <t xml:space="preserve">Password: </t>
    </r>
    <r>
      <rPr>
        <b/>
        <sz val="16"/>
        <color rgb="FF0000FF"/>
        <rFont val="Calibri"/>
        <family val="2"/>
      </rPr>
      <t>80215janmtgrm2</t>
    </r>
    <phoneticPr fontId="23"/>
  </si>
  <si>
    <t>23-0638-00</t>
    <phoneticPr fontId="23"/>
  </si>
  <si>
    <t>23-0608-00</t>
    <phoneticPr fontId="23"/>
  </si>
  <si>
    <t>Takumi Kobayashi</t>
    <phoneticPr fontId="23"/>
  </si>
  <si>
    <t>Jan.17 in Panama</t>
    <phoneticPr fontId="23"/>
  </si>
  <si>
    <t>Jan.17 in PST</t>
    <phoneticPr fontId="23"/>
  </si>
  <si>
    <t xml:space="preserve">Jan.17 in 
JST/KST </t>
    <phoneticPr fontId="23"/>
  </si>
  <si>
    <t>Jan.17 in UTC</t>
    <phoneticPr fontId="23"/>
  </si>
  <si>
    <r>
      <t xml:space="preserve">Jan.17 in </t>
    </r>
    <r>
      <rPr>
        <b/>
        <sz val="10"/>
        <color rgb="FFFF0000"/>
        <rFont val="Arial"/>
        <family val="2"/>
      </rPr>
      <t>EST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</si>
  <si>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</si>
  <si>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3,    WED AM1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</si>
  <si>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t xml:space="preserve">      09:00 AM - 10:00 AM January 17(WED) Local anama Time</t>
    <phoneticPr fontId="23"/>
  </si>
  <si>
    <t xml:space="preserve">      11:00PM -12:00AM Jan.17(WED) (UTC-4:00) Japan &amp; Korea Time, </t>
    <phoneticPr fontId="23"/>
  </si>
  <si>
    <t xml:space="preserve">      3:00AM -4:00AM January 17(WED) UTC</t>
    <phoneticPr fontId="23"/>
  </si>
  <si>
    <t>TG15.6ma(Revision for Enhanced Dependability of 15.6-2012) 4th Session at AM1 Thursday (Virtual RM#2)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</si>
  <si>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4,    THU AM1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</si>
  <si>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t xml:space="preserve">      08:00 AM - 10:00 AM January 18(THU) Local anama Time</t>
    <phoneticPr fontId="23"/>
  </si>
  <si>
    <t xml:space="preserve">      10:00PM -12:00AM Jan.17(THU) (UTC-4:00) Japan &amp; Korea Time, </t>
    <phoneticPr fontId="23"/>
  </si>
  <si>
    <t xml:space="preserve">      2:00AM -4:00AM January 17(THU) UTC</t>
    <phoneticPr fontId="23"/>
  </si>
  <si>
    <t>24-0xxx-00</t>
  </si>
  <si>
    <t>Kento Takabayashi,  Ryuji Kohno, Daisuke, Marco, Takumi</t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</si>
  <si>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draft#1.11</t>
    </r>
    <phoneticPr fontId="23"/>
  </si>
  <si>
    <t>•Update draft#1.11 of Draft Proposals for Pre-Ballot</t>
    <phoneticPr fontId="23"/>
  </si>
  <si>
    <t>148th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</si>
  <si>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</si>
  <si>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</si>
  <si>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</si>
  <si>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https://grouper.ieee.org/groups/802/15/pub/Meeting_Plan.html</t>
  </si>
  <si>
    <t>MAC superframe structure for coexisting multiple dependable BANs</t>
    <phoneticPr fontId="23"/>
  </si>
  <si>
    <t>R3</t>
  </si>
  <si>
    <t>24-0013-00</t>
    <phoneticPr fontId="23"/>
  </si>
  <si>
    <t>Review of minutes of last meeting in November 2023</t>
    <phoneticPr fontId="23"/>
  </si>
  <si>
    <t>23-0638-01</t>
    <phoneticPr fontId="23"/>
  </si>
  <si>
    <t>Evaluation of IEEE 802.15.6 Ultra-wideband Physical Layer Utilizing LDPC and concatenated RS codes.</t>
    <phoneticPr fontId="23"/>
  </si>
  <si>
    <t>Takumi Kobayashi, Kamran Sayrafian, 
Daisuke Anzai,
 Marco Hernandez, 
Ryuji Kohno</t>
    <phoneticPr fontId="23"/>
  </si>
  <si>
    <t>Takumi Kobayashi, Kamran Sayrafian,
 Daisuke Anzai,
 Marco Hernandez, Ryuji Kohno</t>
    <phoneticPr fontId="23"/>
  </si>
  <si>
    <t xml:space="preserve">
Kento Takabayashi,
   Takumi Kobayashi,
Daisuke Anzai, 
Marco Hernandez, 
Ryuji Kohno</t>
    <phoneticPr fontId="23"/>
  </si>
  <si>
    <t>2024-0113</t>
    <phoneticPr fontId="23"/>
  </si>
  <si>
    <t>MAC frame formats based on harmonization agreements</t>
  </si>
  <si>
    <t>24-0034-00</t>
  </si>
  <si>
    <t xml:space="preserve"> Marco Hernandez
Takumi Kobayashi
Daisuke Anzai
Ryuji Kohno</t>
  </si>
  <si>
    <t>TG6ma Timeline(Rescheduling Timeline)</t>
    <phoneticPr fontId="23"/>
  </si>
  <si>
    <t>23-0361-03</t>
    <phoneticPr fontId="23"/>
  </si>
  <si>
    <t>TG6ma draft action items(Progress and Action Items for drafft#1.11)</t>
    <phoneticPr fontId="23"/>
  </si>
  <si>
    <t>15-23-0636-04</t>
    <phoneticPr fontId="23"/>
  </si>
  <si>
    <t>23-0636-04</t>
    <phoneticPr fontId="23"/>
  </si>
  <si>
    <t>23-636-04</t>
    <phoneticPr fontId="23"/>
  </si>
  <si>
    <t>23-0476-12</t>
    <phoneticPr fontId="23"/>
  </si>
  <si>
    <t>Comment-Resolution Database for Pre-Ballot WG</t>
    <phoneticPr fontId="23"/>
  </si>
  <si>
    <t>23-0656-04</t>
    <phoneticPr fontId="23"/>
  </si>
  <si>
    <t>23-0686-04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</si>
</sst>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27" x14ac:knownFonts="1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b/>
      <u/>
      <sz val="7"/>
      <color theme="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2"/>
      <color rgb="FF000000"/>
      <name val="ＭＳ Ｐゴシック"/>
      <family val="3"/>
      <charset val="128"/>
    </font>
    <font>
      <b/>
      <u/>
      <sz val="16"/>
      <color theme="10"/>
      <name val="Arial"/>
      <family val="2"/>
    </font>
    <font>
      <b/>
      <sz val="16"/>
      <color rgb="FF000000"/>
      <name val="Calibri"/>
      <family val="2"/>
    </font>
    <font>
      <b/>
      <sz val="16"/>
      <color rgb="FF0000FF"/>
      <name val="Calibri"/>
      <family val="2"/>
    </font>
    <font>
      <b/>
      <sz val="14"/>
      <name val="游ゴシック"/>
      <family val="2"/>
      <charset val="128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6"/>
      <name val="Arial"/>
      <family val="2"/>
    </font>
    <font>
      <b/>
      <sz val="10"/>
      <color theme="0"/>
      <name val="Arial"/>
      <family val="2"/>
    </font>
    <font>
      <strike/>
      <sz val="10"/>
      <name val="Arial"/>
      <family val="2"/>
    </font>
    <font>
      <b/>
      <sz val="28"/>
      <color indexed="8"/>
      <name val="Times New Roman"/>
      <family val="1"/>
    </font>
    <font>
      <sz val="28"/>
      <color indexed="8"/>
      <name val="Times New Roman"/>
      <family val="1"/>
    </font>
    <font>
      <b/>
      <sz val="28"/>
      <color rgb="FF000000"/>
      <name val="Arial"/>
      <family val="2"/>
    </font>
    <font>
      <b/>
      <sz val="28"/>
      <name val="Arial"/>
      <family val="2"/>
    </font>
    <font>
      <u/>
      <sz val="28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102" fillId="0" borderId="0"/>
    <xf numFmtId="0" fontId="103" fillId="0" borderId="0" applyNumberFormat="0" applyFill="0" applyBorder="0" applyAlignment="0" applyProtection="0"/>
  </cellStyleXfs>
  <cellXfs count="521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43" fillId="0" borderId="0" xfId="0" applyFont="1" applyAlignment="1">
      <alignment vertical="center" wrapText="1"/>
    </xf>
    <xf numFmtId="0" fontId="52" fillId="0" borderId="0" xfId="0" applyFont="1" applyAlignment="1">
      <alignment horizontal="left" vertical="center" wrapText="1"/>
    </xf>
    <xf numFmtId="0" fontId="16" fillId="0" borderId="0" xfId="7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top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63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86" fillId="0" borderId="0" xfId="0" applyFont="1"/>
    <xf numFmtId="0" fontId="57" fillId="0" borderId="0" xfId="7" applyFont="1" applyAlignment="1">
      <alignment vertical="top" wrapText="1"/>
    </xf>
    <xf numFmtId="0" fontId="87" fillId="0" borderId="0" xfId="0" applyFont="1"/>
    <xf numFmtId="0" fontId="88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90" fillId="0" borderId="0" xfId="7" applyFont="1" applyAlignment="1">
      <alignment horizontal="center" vertical="center" wrapText="1"/>
    </xf>
    <xf numFmtId="0" fontId="91" fillId="0" borderId="0" xfId="7" applyFont="1" applyAlignment="1">
      <alignment horizontal="center" vertical="center" wrapText="1"/>
    </xf>
    <xf numFmtId="0" fontId="90" fillId="0" borderId="0" xfId="0" applyFont="1" applyAlignment="1">
      <alignment vertical="top" wrapText="1"/>
    </xf>
    <xf numFmtId="0" fontId="92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93" fillId="0" borderId="0" xfId="7" applyFont="1" applyAlignment="1">
      <alignment vertical="top" wrapText="1"/>
    </xf>
    <xf numFmtId="0" fontId="47" fillId="0" borderId="0" xfId="7" applyFont="1"/>
    <xf numFmtId="0" fontId="13" fillId="0" borderId="0" xfId="7" applyFont="1" applyAlignment="1">
      <alignment vertical="center" wrapText="1"/>
    </xf>
    <xf numFmtId="0" fontId="90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94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95" fillId="0" borderId="0" xfId="5" applyFont="1" applyAlignment="1" applyProtection="1"/>
    <xf numFmtId="0" fontId="96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0" fontId="99" fillId="0" borderId="0" xfId="0" applyFont="1" applyAlignment="1">
      <alignment horizontal="left" vertical="center" wrapText="1"/>
    </xf>
    <xf numFmtId="182" fontId="13" fillId="16" borderId="0" xfId="7" applyNumberFormat="1" applyFont="1" applyFill="1" applyAlignment="1">
      <alignment horizontal="center" vertical="center"/>
    </xf>
    <xf numFmtId="182" fontId="13" fillId="16" borderId="0" xfId="7" applyNumberFormat="1" applyFont="1" applyFill="1" applyAlignment="1">
      <alignment horizontal="center"/>
    </xf>
    <xf numFmtId="182" fontId="25" fillId="16" borderId="0" xfId="7" applyNumberFormat="1" applyFont="1" applyFill="1" applyAlignment="1">
      <alignment horizontal="center" vertical="center"/>
    </xf>
    <xf numFmtId="182" fontId="27" fillId="16" borderId="0" xfId="7" applyNumberFormat="1" applyFont="1" applyFill="1" applyAlignment="1">
      <alignment horizontal="center" vertical="center"/>
    </xf>
    <xf numFmtId="182" fontId="25" fillId="16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97" fillId="0" borderId="0" xfId="7" applyFont="1" applyAlignment="1">
      <alignment vertical="center" wrapText="1"/>
    </xf>
    <xf numFmtId="0" fontId="13" fillId="0" borderId="0" xfId="0" applyFont="1" applyAlignment="1">
      <alignment horizontal="center"/>
    </xf>
    <xf numFmtId="0" fontId="63" fillId="0" borderId="0" xfId="0" applyFont="1" applyAlignment="1">
      <alignment vertical="center"/>
    </xf>
    <xf numFmtId="0" fontId="54" fillId="0" borderId="0" xfId="7" applyFont="1" applyAlignment="1">
      <alignment vertical="top" wrapText="1"/>
    </xf>
    <xf numFmtId="0" fontId="54" fillId="0" borderId="0" xfId="7" applyFont="1" applyAlignment="1">
      <alignment horizontal="center" vertical="top" wrapText="1"/>
    </xf>
    <xf numFmtId="0" fontId="27" fillId="0" borderId="0" xfId="14" applyFont="1"/>
    <xf numFmtId="0" fontId="63" fillId="0" borderId="0" xfId="14" applyFont="1" applyAlignment="1">
      <alignment vertical="center"/>
    </xf>
    <xf numFmtId="0" fontId="89" fillId="0" borderId="23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104" fillId="0" borderId="0" xfId="7" applyFont="1"/>
    <xf numFmtId="0" fontId="27" fillId="0" borderId="0" xfId="7" applyFont="1" applyAlignment="1">
      <alignment vertical="center" wrapText="1"/>
    </xf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53" fillId="16" borderId="0" xfId="7" applyFont="1" applyFill="1" applyAlignment="1">
      <alignment horizontal="center"/>
    </xf>
    <xf numFmtId="177" fontId="18" fillId="16" borderId="0" xfId="7" applyNumberFormat="1" applyFont="1" applyFill="1" applyAlignment="1">
      <alignment vertical="center"/>
    </xf>
    <xf numFmtId="0" fontId="92" fillId="16" borderId="0" xfId="0" applyFont="1" applyFill="1" applyAlignment="1">
      <alignment horizontal="left" vertical="center" wrapText="1"/>
    </xf>
    <xf numFmtId="0" fontId="13" fillId="16" borderId="0" xfId="7" applyFont="1" applyFill="1" applyAlignment="1">
      <alignment horizontal="center" vertical="center" wrapText="1"/>
    </xf>
    <xf numFmtId="0" fontId="46" fillId="16" borderId="0" xfId="7" applyFont="1" applyFill="1" applyAlignment="1">
      <alignment horizontal="center" vertical="center" wrapText="1"/>
    </xf>
    <xf numFmtId="0" fontId="13" fillId="16" borderId="0" xfId="0" applyFont="1" applyFill="1" applyAlignment="1">
      <alignment horizontal="center" vertical="center" wrapText="1"/>
    </xf>
    <xf numFmtId="0" fontId="47" fillId="16" borderId="0" xfId="0" applyFont="1" applyFill="1" applyAlignment="1">
      <alignment horizontal="left" vertical="center" wrapText="1"/>
    </xf>
    <xf numFmtId="177" fontId="16" fillId="16" borderId="0" xfId="7" applyNumberFormat="1" applyFont="1" applyFill="1" applyAlignment="1">
      <alignment vertical="center"/>
    </xf>
    <xf numFmtId="0" fontId="44" fillId="16" borderId="0" xfId="7" applyFont="1" applyFill="1" applyAlignment="1">
      <alignment horizontal="center" vertical="center" wrapText="1"/>
    </xf>
    <xf numFmtId="0" fontId="108" fillId="0" borderId="0" xfId="0" applyFont="1" applyAlignment="1">
      <alignment horizontal="left" vertical="center" indent="3" readingOrder="1"/>
    </xf>
    <xf numFmtId="0" fontId="107" fillId="0" borderId="0" xfId="0" applyFont="1" applyAlignment="1">
      <alignment horizontal="left" vertical="center" indent="3" readingOrder="1"/>
    </xf>
    <xf numFmtId="0" fontId="110" fillId="0" borderId="0" xfId="0" applyFont="1"/>
    <xf numFmtId="0" fontId="18" fillId="16" borderId="0" xfId="7" applyFont="1" applyFill="1" applyAlignment="1">
      <alignment horizontal="center" vertical="center" wrapText="1"/>
    </xf>
    <xf numFmtId="0" fontId="47" fillId="0" borderId="0" xfId="7" applyFont="1" applyAlignment="1">
      <alignment horizontal="center" vertical="center"/>
    </xf>
    <xf numFmtId="0" fontId="1" fillId="0" borderId="0" xfId="0" applyFont="1"/>
    <xf numFmtId="0" fontId="111" fillId="0" borderId="0" xfId="7" applyFont="1" applyAlignment="1">
      <alignment vertical="center" wrapText="1"/>
    </xf>
    <xf numFmtId="0" fontId="111" fillId="0" borderId="0" xfId="7" applyFont="1" applyAlignment="1">
      <alignment horizontal="center" vertical="center"/>
    </xf>
    <xf numFmtId="0" fontId="112" fillId="0" borderId="0" xfId="2" applyFont="1" applyAlignment="1" applyProtection="1">
      <alignment vertical="center"/>
    </xf>
    <xf numFmtId="0" fontId="113" fillId="0" borderId="0" xfId="0" applyFont="1"/>
    <xf numFmtId="0" fontId="90" fillId="0" borderId="0" xfId="0" applyFont="1" applyAlignment="1">
      <alignment horizontal="center" vertical="center" wrapText="1"/>
    </xf>
    <xf numFmtId="0" fontId="45" fillId="16" borderId="0" xfId="0" applyFont="1" applyFill="1" applyAlignment="1">
      <alignment horizontal="left" vertical="center" wrapText="1"/>
    </xf>
    <xf numFmtId="0" fontId="13" fillId="16" borderId="0" xfId="7" applyFont="1" applyFill="1" applyAlignment="1">
      <alignment horizontal="center" vertical="center"/>
    </xf>
    <xf numFmtId="0" fontId="92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7" fontId="13" fillId="0" borderId="0" xfId="7" applyNumberFormat="1" applyFont="1" applyAlignment="1">
      <alignment vertical="center"/>
    </xf>
    <xf numFmtId="177" fontId="13" fillId="0" borderId="0" xfId="7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53" fillId="16" borderId="0" xfId="7" applyFont="1" applyFill="1"/>
    <xf numFmtId="0" fontId="42" fillId="16" borderId="0" xfId="7" applyFont="1" applyFill="1" applyAlignment="1">
      <alignment horizontal="center" wrapText="1"/>
    </xf>
    <xf numFmtId="21" fontId="58" fillId="16" borderId="0" xfId="7" applyNumberFormat="1" applyFont="1" applyFill="1" applyAlignment="1">
      <alignment horizontal="center" vertical="center"/>
    </xf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0" fontId="42" fillId="16" borderId="33" xfId="7" applyFont="1" applyFill="1" applyBorder="1" applyAlignment="1">
      <alignment horizontal="center" wrapText="1"/>
    </xf>
    <xf numFmtId="21" fontId="58" fillId="16" borderId="34" xfId="7" applyNumberFormat="1" applyFont="1" applyFill="1" applyBorder="1" applyAlignment="1">
      <alignment horizontal="center" vertical="center"/>
    </xf>
    <xf numFmtId="0" fontId="42" fillId="16" borderId="32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182" fontId="116" fillId="0" borderId="0" xfId="7" applyNumberFormat="1" applyFont="1" applyAlignment="1">
      <alignment horizontal="center" vertical="center"/>
    </xf>
    <xf numFmtId="0" fontId="117" fillId="0" borderId="0" xfId="7" applyFont="1" applyAlignment="1">
      <alignment horizontal="center"/>
    </xf>
    <xf numFmtId="0" fontId="118" fillId="0" borderId="0" xfId="7" applyFont="1"/>
    <xf numFmtId="0" fontId="118" fillId="0" borderId="0" xfId="7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45" fillId="0" borderId="0" xfId="7" applyFont="1" applyAlignment="1">
      <alignment horizontal="left" vertical="center" wrapText="1"/>
    </xf>
    <xf numFmtId="0" fontId="5" fillId="16" borderId="0" xfId="7" applyFill="1"/>
    <xf numFmtId="0" fontId="3" fillId="16" borderId="0" xfId="7" applyFont="1" applyFill="1"/>
    <xf numFmtId="0" fontId="118" fillId="16" borderId="0" xfId="7" applyFont="1" applyFill="1"/>
    <xf numFmtId="0" fontId="3" fillId="16" borderId="0" xfId="7" applyFont="1" applyFill="1" applyAlignment="1">
      <alignment horizontal="center"/>
    </xf>
    <xf numFmtId="0" fontId="18" fillId="16" borderId="0" xfId="0" applyFont="1" applyFill="1"/>
    <xf numFmtId="0" fontId="13" fillId="16" borderId="0" xfId="0" applyFont="1" applyFill="1"/>
    <xf numFmtId="0" fontId="5" fillId="16" borderId="0" xfId="7" applyFill="1" applyAlignment="1">
      <alignment horizontal="center" vertical="top"/>
    </xf>
    <xf numFmtId="0" fontId="3" fillId="16" borderId="0" xfId="0" applyFont="1" applyFill="1"/>
    <xf numFmtId="0" fontId="45" fillId="29" borderId="0" xfId="7" applyFont="1" applyFill="1" applyAlignment="1">
      <alignment horizontal="center" vertical="center"/>
    </xf>
    <xf numFmtId="0" fontId="45" fillId="29" borderId="0" xfId="7" applyFont="1" applyFill="1" applyAlignment="1">
      <alignment horizontal="center" vertical="center" wrapText="1"/>
    </xf>
    <xf numFmtId="0" fontId="27" fillId="3" borderId="0" xfId="14" applyFont="1" applyFill="1"/>
    <xf numFmtId="0" fontId="13" fillId="0" borderId="0" xfId="7" applyFont="1" applyAlignment="1">
      <alignment horizontal="center" wrapText="1"/>
    </xf>
    <xf numFmtId="0" fontId="53" fillId="3" borderId="0" xfId="7" applyFont="1" applyFill="1" applyAlignment="1">
      <alignment horizontal="center"/>
    </xf>
    <xf numFmtId="177" fontId="18" fillId="3" borderId="0" xfId="7" applyNumberFormat="1" applyFont="1" applyFill="1" applyAlignment="1">
      <alignment vertical="center"/>
    </xf>
    <xf numFmtId="0" fontId="45" fillId="3" borderId="0" xfId="0" applyFont="1" applyFill="1" applyAlignment="1">
      <alignment horizontal="left" vertical="center" wrapText="1"/>
    </xf>
    <xf numFmtId="0" fontId="13" fillId="3" borderId="0" xfId="7" applyFont="1" applyFill="1" applyAlignment="1">
      <alignment horizontal="center" vertical="center" wrapText="1"/>
    </xf>
    <xf numFmtId="0" fontId="44" fillId="3" borderId="0" xfId="7" applyFont="1" applyFill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7" fillId="3" borderId="0" xfId="7" applyFont="1" applyFill="1" applyAlignment="1">
      <alignment horizontal="center" vertical="center" wrapText="1"/>
    </xf>
    <xf numFmtId="0" fontId="89" fillId="0" borderId="0" xfId="15" applyFont="1" applyBorder="1" applyAlignment="1">
      <alignment horizontal="center" vertical="center" wrapText="1"/>
    </xf>
    <xf numFmtId="0" fontId="58" fillId="16" borderId="32" xfId="7" applyFont="1" applyFill="1" applyBorder="1" applyAlignment="1">
      <alignment horizontal="center" wrapText="1"/>
    </xf>
    <xf numFmtId="0" fontId="45" fillId="0" borderId="0" xfId="7" applyFont="1"/>
    <xf numFmtId="0" fontId="121" fillId="0" borderId="0" xfId="7" applyFont="1" applyAlignment="1">
      <alignment horizontal="center"/>
    </xf>
    <xf numFmtId="0" fontId="89" fillId="0" borderId="25" xfId="15" applyFont="1" applyBorder="1" applyAlignment="1">
      <alignment horizontal="center" vertical="center" wrapText="1"/>
    </xf>
    <xf numFmtId="0" fontId="123" fillId="0" borderId="0" xfId="0" applyFont="1"/>
    <xf numFmtId="0" fontId="122" fillId="0" borderId="0" xfId="0" quotePrefix="1" applyFont="1" applyAlignment="1">
      <alignment horizontal="left" vertical="top"/>
    </xf>
    <xf numFmtId="0" fontId="122" fillId="0" borderId="0" xfId="0" applyFont="1" applyAlignment="1">
      <alignment vertical="top"/>
    </xf>
    <xf numFmtId="0" fontId="125" fillId="0" borderId="0" xfId="0" applyFont="1"/>
    <xf numFmtId="180" fontId="126" fillId="0" borderId="0" xfId="12" applyFont="1"/>
    <xf numFmtId="0" fontId="43" fillId="0" borderId="0" xfId="7" applyFont="1" applyAlignment="1">
      <alignment horizontal="left" vertical="center" wrapText="1"/>
    </xf>
    <xf numFmtId="0" fontId="102" fillId="0" borderId="0" xfId="14"/>
    <xf numFmtId="0" fontId="60" fillId="6" borderId="2" xfId="14" applyFont="1" applyFill="1" applyBorder="1" applyAlignment="1">
      <alignment horizontal="left" vertical="center" indent="2"/>
    </xf>
    <xf numFmtId="0" fontId="27" fillId="6" borderId="2" xfId="14" applyFont="1" applyFill="1" applyBorder="1" applyAlignment="1">
      <alignment vertical="center"/>
    </xf>
    <xf numFmtId="0" fontId="27" fillId="6" borderId="2" xfId="14" applyFont="1" applyFill="1" applyBorder="1" applyAlignment="1">
      <alignment horizontal="center" vertical="center"/>
    </xf>
    <xf numFmtId="0" fontId="3" fillId="0" borderId="0" xfId="14" applyFont="1"/>
    <xf numFmtId="0" fontId="27" fillId="6" borderId="5" xfId="14" applyFont="1" applyFill="1" applyBorder="1" applyAlignment="1">
      <alignment vertical="center"/>
    </xf>
    <xf numFmtId="0" fontId="27" fillId="6" borderId="5" xfId="14" applyFont="1" applyFill="1" applyBorder="1" applyAlignment="1">
      <alignment horizontal="center" vertical="center"/>
    </xf>
    <xf numFmtId="0" fontId="61" fillId="8" borderId="12" xfId="14" applyFont="1" applyFill="1" applyBorder="1" applyAlignment="1">
      <alignment horizontal="center" vertical="center" wrapText="1"/>
    </xf>
    <xf numFmtId="0" fontId="61" fillId="8" borderId="8" xfId="14" applyFont="1" applyFill="1" applyBorder="1" applyAlignment="1">
      <alignment horizontal="center" vertical="center" wrapText="1"/>
    </xf>
    <xf numFmtId="0" fontId="27" fillId="30" borderId="2" xfId="14" applyFont="1" applyFill="1" applyBorder="1" applyAlignment="1">
      <alignment vertical="center"/>
    </xf>
    <xf numFmtId="0" fontId="27" fillId="30" borderId="0" xfId="14" applyFont="1" applyFill="1" applyAlignment="1">
      <alignment horizontal="center" vertical="center"/>
    </xf>
    <xf numFmtId="0" fontId="27" fillId="30" borderId="0" xfId="14" applyFont="1" applyFill="1" applyAlignment="1">
      <alignment vertical="center"/>
    </xf>
    <xf numFmtId="0" fontId="68" fillId="24" borderId="2" xfId="14" applyFont="1" applyFill="1" applyBorder="1" applyAlignment="1">
      <alignment horizontal="left" vertical="center"/>
    </xf>
    <xf numFmtId="0" fontId="69" fillId="24" borderId="2" xfId="14" applyFont="1" applyFill="1" applyBorder="1" applyAlignment="1">
      <alignment horizontal="left" vertical="center"/>
    </xf>
    <xf numFmtId="0" fontId="69" fillId="24" borderId="3" xfId="14" applyFont="1" applyFill="1" applyBorder="1" applyAlignment="1">
      <alignment horizontal="left" vertical="center"/>
    </xf>
    <xf numFmtId="0" fontId="62" fillId="24" borderId="2" xfId="14" applyFont="1" applyFill="1" applyBorder="1" applyAlignment="1">
      <alignment vertical="center"/>
    </xf>
    <xf numFmtId="0" fontId="70" fillId="24" borderId="2" xfId="14" applyFont="1" applyFill="1" applyBorder="1" applyAlignment="1">
      <alignment vertical="center"/>
    </xf>
    <xf numFmtId="0" fontId="70" fillId="24" borderId="3" xfId="14" applyFont="1" applyFill="1" applyBorder="1" applyAlignment="1">
      <alignment vertical="center"/>
    </xf>
    <xf numFmtId="0" fontId="71" fillId="24" borderId="0" xfId="14" applyFont="1" applyFill="1" applyAlignment="1">
      <alignment horizontal="left" vertical="center"/>
    </xf>
    <xf numFmtId="0" fontId="71" fillId="24" borderId="8" xfId="14" applyFont="1" applyFill="1" applyBorder="1" applyAlignment="1">
      <alignment horizontal="left" vertical="center"/>
    </xf>
    <xf numFmtId="0" fontId="72" fillId="24" borderId="0" xfId="14" applyFont="1" applyFill="1" applyAlignment="1">
      <alignment vertical="center"/>
    </xf>
    <xf numFmtId="0" fontId="73" fillId="24" borderId="0" xfId="14" applyFont="1" applyFill="1" applyAlignment="1">
      <alignment vertical="center"/>
    </xf>
    <xf numFmtId="0" fontId="73" fillId="24" borderId="8" xfId="14" applyFont="1" applyFill="1" applyBorder="1" applyAlignment="1">
      <alignment vertical="center"/>
    </xf>
    <xf numFmtId="0" fontId="80" fillId="24" borderId="0" xfId="14" applyFont="1" applyFill="1" applyAlignment="1">
      <alignment vertical="center"/>
    </xf>
    <xf numFmtId="0" fontId="74" fillId="24" borderId="0" xfId="14" applyFont="1" applyFill="1" applyAlignment="1">
      <alignment horizontal="left" vertical="center"/>
    </xf>
    <xf numFmtId="0" fontId="74" fillId="24" borderId="8" xfId="14" applyFont="1" applyFill="1" applyBorder="1" applyAlignment="1">
      <alignment horizontal="left" vertical="center"/>
    </xf>
    <xf numFmtId="0" fontId="68" fillId="24" borderId="0" xfId="14" applyFont="1" applyFill="1" applyAlignment="1">
      <alignment vertical="center"/>
    </xf>
    <xf numFmtId="0" fontId="69" fillId="24" borderId="0" xfId="14" applyFont="1" applyFill="1" applyAlignment="1">
      <alignment vertical="center"/>
    </xf>
    <xf numFmtId="0" fontId="69" fillId="24" borderId="8" xfId="14" applyFont="1" applyFill="1" applyBorder="1" applyAlignment="1">
      <alignment vertical="center"/>
    </xf>
    <xf numFmtId="0" fontId="27" fillId="30" borderId="0" xfId="14" applyFont="1" applyFill="1" applyAlignment="1">
      <alignment horizontal="right" vertical="center"/>
    </xf>
    <xf numFmtId="0" fontId="27" fillId="24" borderId="12" xfId="14" applyFont="1" applyFill="1" applyBorder="1" applyAlignment="1">
      <alignment vertical="center"/>
    </xf>
    <xf numFmtId="0" fontId="79" fillId="24" borderId="0" xfId="14" applyFont="1" applyFill="1" applyAlignment="1">
      <alignment vertical="center"/>
    </xf>
    <xf numFmtId="0" fontId="79" fillId="24" borderId="8" xfId="14" applyFont="1" applyFill="1" applyBorder="1" applyAlignment="1">
      <alignment vertical="center"/>
    </xf>
    <xf numFmtId="0" fontId="79" fillId="24" borderId="0" xfId="14" applyFont="1" applyFill="1" applyAlignment="1">
      <alignment horizontal="left" vertical="center" indent="1"/>
    </xf>
    <xf numFmtId="0" fontId="79" fillId="24" borderId="8" xfId="14" applyFont="1" applyFill="1" applyBorder="1" applyAlignment="1">
      <alignment horizontal="left" vertical="center" indent="1"/>
    </xf>
    <xf numFmtId="0" fontId="80" fillId="24" borderId="0" xfId="14" applyFont="1" applyFill="1" applyAlignment="1">
      <alignment horizontal="left" vertical="center" indent="1"/>
    </xf>
    <xf numFmtId="0" fontId="78" fillId="24" borderId="0" xfId="14" applyFont="1" applyFill="1" applyAlignment="1">
      <alignment vertical="center"/>
    </xf>
    <xf numFmtId="0" fontId="77" fillId="24" borderId="0" xfId="14" applyFont="1" applyFill="1" applyAlignment="1">
      <alignment vertical="center"/>
    </xf>
    <xf numFmtId="0" fontId="78" fillId="24" borderId="5" xfId="14" applyFont="1" applyFill="1" applyBorder="1" applyAlignment="1">
      <alignment vertical="center"/>
    </xf>
    <xf numFmtId="0" fontId="84" fillId="30" borderId="4" xfId="14" applyFont="1" applyFill="1" applyBorder="1" applyAlignment="1">
      <alignment horizontal="center" vertical="center"/>
    </xf>
    <xf numFmtId="0" fontId="84" fillId="30" borderId="5" xfId="14" applyFont="1" applyFill="1" applyBorder="1" applyAlignment="1">
      <alignment horizontal="center" vertical="center"/>
    </xf>
    <xf numFmtId="0" fontId="62" fillId="30" borderId="5" xfId="14" applyFont="1" applyFill="1" applyBorder="1" applyAlignment="1">
      <alignment horizontal="center" vertical="center"/>
    </xf>
    <xf numFmtId="0" fontId="27" fillId="30" borderId="5" xfId="14" applyFont="1" applyFill="1" applyBorder="1" applyAlignment="1">
      <alignment vertical="center"/>
    </xf>
    <xf numFmtId="0" fontId="81" fillId="30" borderId="0" xfId="14" applyFont="1" applyFill="1" applyAlignment="1">
      <alignment horizontal="right" vertical="center"/>
    </xf>
    <xf numFmtId="0" fontId="83" fillId="24" borderId="4" xfId="14" applyFont="1" applyFill="1" applyBorder="1" applyAlignment="1">
      <alignment horizontal="left" vertical="center"/>
    </xf>
    <xf numFmtId="0" fontId="68" fillId="24" borderId="5" xfId="14" applyFont="1" applyFill="1" applyBorder="1" applyAlignment="1">
      <alignment vertical="center"/>
    </xf>
    <xf numFmtId="0" fontId="79" fillId="24" borderId="5" xfId="14" applyFont="1" applyFill="1" applyBorder="1" applyAlignment="1">
      <alignment vertical="center"/>
    </xf>
    <xf numFmtId="0" fontId="79" fillId="24" borderId="6" xfId="14" applyFont="1" applyFill="1" applyBorder="1" applyAlignment="1">
      <alignment vertical="center"/>
    </xf>
    <xf numFmtId="0" fontId="81" fillId="24" borderId="4" xfId="14" applyFont="1" applyFill="1" applyBorder="1" applyAlignment="1">
      <alignment vertical="center"/>
    </xf>
    <xf numFmtId="0" fontId="79" fillId="24" borderId="5" xfId="14" applyFont="1" applyFill="1" applyBorder="1" applyAlignment="1">
      <alignment horizontal="left" vertical="center" indent="1"/>
    </xf>
    <xf numFmtId="0" fontId="79" fillId="24" borderId="6" xfId="14" applyFont="1" applyFill="1" applyBorder="1" applyAlignment="1">
      <alignment horizontal="left" vertical="center" indent="1"/>
    </xf>
    <xf numFmtId="0" fontId="75" fillId="24" borderId="0" xfId="14" applyFont="1" applyFill="1" applyAlignment="1">
      <alignment vertical="center"/>
    </xf>
    <xf numFmtId="0" fontId="76" fillId="24" borderId="0" xfId="14" applyFont="1" applyFill="1" applyAlignment="1">
      <alignment vertical="center"/>
    </xf>
    <xf numFmtId="0" fontId="27" fillId="6" borderId="3" xfId="14" applyFont="1" applyFill="1" applyBorder="1" applyAlignment="1">
      <alignment horizontal="center" vertical="center"/>
    </xf>
    <xf numFmtId="0" fontId="3" fillId="6" borderId="8" xfId="14" applyFont="1" applyFill="1" applyBorder="1"/>
    <xf numFmtId="0" fontId="27" fillId="6" borderId="6" xfId="14" applyFont="1" applyFill="1" applyBorder="1" applyAlignment="1">
      <alignment horizontal="center" vertical="center"/>
    </xf>
    <xf numFmtId="0" fontId="67" fillId="30" borderId="1" xfId="14" applyFont="1" applyFill="1" applyBorder="1" applyAlignment="1">
      <alignment horizontal="center" vertical="center"/>
    </xf>
    <xf numFmtId="0" fontId="27" fillId="30" borderId="3" xfId="14" applyFont="1" applyFill="1" applyBorder="1" applyAlignment="1">
      <alignment vertical="center"/>
    </xf>
    <xf numFmtId="0" fontId="27" fillId="30" borderId="8" xfId="14" applyFont="1" applyFill="1" applyBorder="1" applyAlignment="1">
      <alignment horizontal="center" vertical="center"/>
    </xf>
    <xf numFmtId="0" fontId="82" fillId="30" borderId="12" xfId="14" applyFont="1" applyFill="1" applyBorder="1" applyAlignment="1">
      <alignment horizontal="right" vertical="center"/>
    </xf>
    <xf numFmtId="0" fontId="62" fillId="30" borderId="6" xfId="14" applyFont="1" applyFill="1" applyBorder="1" applyAlignment="1">
      <alignment horizontal="center" vertical="center"/>
    </xf>
    <xf numFmtId="184" fontId="13" fillId="0" borderId="15" xfId="14" applyNumberFormat="1" applyFont="1" applyBorder="1" applyAlignment="1">
      <alignment horizontal="center"/>
    </xf>
    <xf numFmtId="0" fontId="27" fillId="24" borderId="1" xfId="14" applyFont="1" applyFill="1" applyBorder="1" applyAlignment="1">
      <alignment vertical="center"/>
    </xf>
    <xf numFmtId="0" fontId="27" fillId="24" borderId="0" xfId="14" applyFont="1" applyFill="1" applyAlignment="1">
      <alignment horizontal="left" vertical="center"/>
    </xf>
    <xf numFmtId="0" fontId="27" fillId="24" borderId="0" xfId="14" applyFont="1" applyFill="1" applyAlignment="1">
      <alignment vertical="center"/>
    </xf>
    <xf numFmtId="184" fontId="13" fillId="9" borderId="16" xfId="14" applyNumberFormat="1" applyFont="1" applyFill="1" applyBorder="1" applyAlignment="1">
      <alignment horizontal="center"/>
    </xf>
    <xf numFmtId="0" fontId="60" fillId="6" borderId="0" xfId="14" applyFont="1" applyFill="1" applyAlignment="1">
      <alignment horizontal="left" indent="2"/>
    </xf>
    <xf numFmtId="0" fontId="3" fillId="6" borderId="0" xfId="14" applyFont="1" applyFill="1"/>
    <xf numFmtId="0" fontId="61" fillId="8" borderId="0" xfId="14" applyFont="1" applyFill="1" applyAlignment="1">
      <alignment horizontal="center" vertical="center" wrapText="1"/>
    </xf>
    <xf numFmtId="0" fontId="105" fillId="11" borderId="17" xfId="14" quotePrefix="1" applyFont="1" applyFill="1" applyBorder="1" applyAlignment="1">
      <alignment horizontal="center" vertical="center" wrapText="1"/>
    </xf>
    <xf numFmtId="0" fontId="27" fillId="17" borderId="17" xfId="14" applyFont="1" applyFill="1" applyBorder="1" applyAlignment="1">
      <alignment horizontal="center" vertical="center" wrapText="1"/>
    </xf>
    <xf numFmtId="0" fontId="105" fillId="11" borderId="17" xfId="14" applyFont="1" applyFill="1" applyBorder="1" applyAlignment="1">
      <alignment horizontal="center" vertical="center" wrapText="1"/>
    </xf>
    <xf numFmtId="0" fontId="105" fillId="11" borderId="20" xfId="14" applyFont="1" applyFill="1" applyBorder="1" applyAlignment="1">
      <alignment horizontal="center" vertical="center" wrapText="1"/>
    </xf>
    <xf numFmtId="0" fontId="61" fillId="8" borderId="4" xfId="14" applyFont="1" applyFill="1" applyBorder="1" applyAlignment="1">
      <alignment horizontal="center" vertical="center" wrapText="1"/>
    </xf>
    <xf numFmtId="0" fontId="61" fillId="8" borderId="5" xfId="14" applyFont="1" applyFill="1" applyBorder="1" applyAlignment="1">
      <alignment horizontal="center" vertical="center" wrapText="1"/>
    </xf>
    <xf numFmtId="0" fontId="61" fillId="8" borderId="6" xfId="14" applyFont="1" applyFill="1" applyBorder="1" applyAlignment="1">
      <alignment horizontal="center" vertical="center" wrapText="1"/>
    </xf>
    <xf numFmtId="0" fontId="27" fillId="4" borderId="0" xfId="14" applyFont="1" applyFill="1" applyAlignment="1">
      <alignment horizontal="right" vertical="center"/>
    </xf>
    <xf numFmtId="0" fontId="27" fillId="4" borderId="12" xfId="14" applyFont="1" applyFill="1" applyBorder="1" applyAlignment="1">
      <alignment horizontal="right" vertical="center"/>
    </xf>
    <xf numFmtId="0" fontId="27" fillId="4" borderId="0" xfId="14" applyFont="1" applyFill="1" applyAlignment="1">
      <alignment horizontal="center" vertical="center"/>
    </xf>
    <xf numFmtId="0" fontId="27" fillId="4" borderId="0" xfId="14" applyFont="1" applyFill="1" applyAlignment="1">
      <alignment vertical="center"/>
    </xf>
    <xf numFmtId="0" fontId="27" fillId="4" borderId="8" xfId="14" applyFont="1" applyFill="1" applyBorder="1" applyAlignment="1">
      <alignment horizontal="center" vertical="center"/>
    </xf>
    <xf numFmtId="184" fontId="13" fillId="9" borderId="22" xfId="14" applyNumberFormat="1" applyFont="1" applyFill="1" applyBorder="1" applyAlignment="1">
      <alignment horizontal="center"/>
    </xf>
    <xf numFmtId="0" fontId="89" fillId="0" borderId="24" xfId="15" applyFont="1" applyBorder="1" applyAlignment="1">
      <alignment horizontal="center" vertical="center" wrapText="1"/>
    </xf>
    <xf numFmtId="0" fontId="62" fillId="27" borderId="17" xfId="14" applyFont="1" applyFill="1" applyBorder="1" applyAlignment="1">
      <alignment horizontal="center" vertical="center" wrapText="1"/>
    </xf>
    <xf numFmtId="0" fontId="105" fillId="28" borderId="20" xfId="14" applyFont="1" applyFill="1" applyBorder="1" applyAlignment="1">
      <alignment horizontal="center" vertical="center" wrapText="1"/>
    </xf>
    <xf numFmtId="0" fontId="105" fillId="28" borderId="18" xfId="14" applyFont="1" applyFill="1" applyBorder="1" applyAlignment="1">
      <alignment horizontal="center" vertical="center" wrapText="1"/>
    </xf>
    <xf numFmtId="0" fontId="27" fillId="4" borderId="26" xfId="14" applyFont="1" applyFill="1" applyBorder="1" applyAlignment="1">
      <alignment horizontal="center" vertical="center"/>
    </xf>
    <xf numFmtId="0" fontId="27" fillId="4" borderId="7" xfId="14" applyFont="1" applyFill="1" applyBorder="1" applyAlignment="1">
      <alignment horizontal="center" vertical="center"/>
    </xf>
    <xf numFmtId="0" fontId="27" fillId="6" borderId="3" xfId="14" applyFont="1" applyFill="1" applyBorder="1" applyAlignment="1">
      <alignment vertical="center"/>
    </xf>
    <xf numFmtId="0" fontId="27" fillId="6" borderId="6" xfId="14" applyFont="1" applyFill="1" applyBorder="1" applyAlignment="1">
      <alignment vertical="center"/>
    </xf>
    <xf numFmtId="0" fontId="27" fillId="6" borderId="5" xfId="14" applyFont="1" applyFill="1" applyBorder="1" applyAlignment="1">
      <alignment horizontal="left" vertical="center" indent="2"/>
    </xf>
    <xf numFmtId="0" fontId="27" fillId="4" borderId="27" xfId="14" applyFont="1" applyFill="1" applyBorder="1" applyAlignment="1">
      <alignment horizontal="center" vertical="center"/>
    </xf>
    <xf numFmtId="184" fontId="13" fillId="0" borderId="16" xfId="14" applyNumberFormat="1" applyFont="1" applyBorder="1" applyAlignment="1">
      <alignment horizontal="center"/>
    </xf>
    <xf numFmtId="184" fontId="13" fillId="0" borderId="29" xfId="14" applyNumberFormat="1" applyFont="1" applyBorder="1" applyAlignment="1">
      <alignment horizontal="center"/>
    </xf>
    <xf numFmtId="184" fontId="13" fillId="0" borderId="30" xfId="14" applyNumberFormat="1" applyFont="1" applyBorder="1" applyAlignment="1">
      <alignment horizontal="center"/>
    </xf>
    <xf numFmtId="184" fontId="13" fillId="9" borderId="29" xfId="14" applyNumberFormat="1" applyFont="1" applyFill="1" applyBorder="1" applyAlignment="1">
      <alignment horizontal="center"/>
    </xf>
    <xf numFmtId="0" fontId="62" fillId="7" borderId="17" xfId="14" applyFont="1" applyFill="1" applyBorder="1" applyAlignment="1">
      <alignment horizontal="center" vertical="center" wrapText="1"/>
    </xf>
    <xf numFmtId="0" fontId="62" fillId="7" borderId="14" xfId="14" applyFont="1" applyFill="1" applyBorder="1" applyAlignment="1">
      <alignment horizontal="center" vertical="center" wrapText="1"/>
    </xf>
    <xf numFmtId="184" fontId="13" fillId="3" borderId="16" xfId="14" applyNumberFormat="1" applyFont="1" applyFill="1" applyBorder="1" applyAlignment="1">
      <alignment horizontal="center"/>
    </xf>
    <xf numFmtId="184" fontId="13" fillId="3" borderId="31" xfId="14" applyNumberFormat="1" applyFont="1" applyFill="1" applyBorder="1" applyAlignment="1">
      <alignment horizontal="center"/>
    </xf>
    <xf numFmtId="184" fontId="13" fillId="0" borderId="31" xfId="14" applyNumberFormat="1" applyFont="1" applyBorder="1" applyAlignment="1">
      <alignment horizontal="center"/>
    </xf>
    <xf numFmtId="184" fontId="13" fillId="9" borderId="15" xfId="14" applyNumberFormat="1" applyFont="1" applyFill="1" applyBorder="1" applyAlignment="1">
      <alignment horizontal="center"/>
    </xf>
    <xf numFmtId="184" fontId="13" fillId="0" borderId="28" xfId="14" applyNumberFormat="1" applyFont="1" applyBorder="1" applyAlignment="1">
      <alignment horizontal="center"/>
    </xf>
    <xf numFmtId="184" fontId="13" fillId="0" borderId="22" xfId="14" applyNumberFormat="1" applyFont="1" applyBorder="1" applyAlignment="1">
      <alignment horizontal="center"/>
    </xf>
    <xf numFmtId="184" fontId="13" fillId="0" borderId="21" xfId="14" applyNumberFormat="1" applyFont="1" applyBorder="1" applyAlignment="1">
      <alignment horizontal="center"/>
    </xf>
    <xf numFmtId="184" fontId="13" fillId="9" borderId="13" xfId="14" applyNumberFormat="1" applyFont="1" applyFill="1" applyBorder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3" fillId="16" borderId="0" xfId="7" applyFont="1" applyFill="1" applyAlignment="1">
      <alignment horizontal="left" vertical="center" wrapText="1"/>
    </xf>
    <xf numFmtId="0" fontId="45" fillId="16" borderId="0" xfId="7" applyFont="1" applyFill="1" applyAlignment="1">
      <alignment horizontal="center" vertical="center"/>
    </xf>
    <xf numFmtId="0" fontId="27" fillId="16" borderId="0" xfId="7" applyFont="1" applyFill="1" applyAlignment="1">
      <alignment horizontal="center" vertical="center" wrapText="1"/>
    </xf>
    <xf numFmtId="0" fontId="25" fillId="16" borderId="0" xfId="7" applyFont="1" applyFill="1" applyAlignment="1">
      <alignment horizontal="center" vertical="center"/>
    </xf>
    <xf numFmtId="0" fontId="19" fillId="16" borderId="0" xfId="7" applyFont="1" applyFill="1"/>
    <xf numFmtId="0" fontId="13" fillId="16" borderId="0" xfId="7" applyFont="1" applyFill="1" applyAlignment="1">
      <alignment horizontal="left"/>
    </xf>
    <xf numFmtId="0" fontId="19" fillId="16" borderId="0" xfId="7" applyFont="1" applyFill="1" applyAlignment="1">
      <alignment horizontal="center"/>
    </xf>
    <xf numFmtId="0" fontId="107" fillId="4" borderId="1" xfId="14" applyFont="1" applyFill="1" applyBorder="1" applyAlignment="1">
      <alignment horizontal="center" vertical="center"/>
    </xf>
    <xf numFmtId="0" fontId="107" fillId="4" borderId="2" xfId="14" applyFont="1" applyFill="1" applyBorder="1" applyAlignment="1">
      <alignment horizontal="center" vertical="center"/>
    </xf>
    <xf numFmtId="0" fontId="107" fillId="4" borderId="3" xfId="14" applyFont="1" applyFill="1" applyBorder="1" applyAlignment="1">
      <alignment horizontal="center" vertical="center"/>
    </xf>
    <xf numFmtId="0" fontId="107" fillId="4" borderId="4" xfId="14" applyFont="1" applyFill="1" applyBorder="1" applyAlignment="1">
      <alignment horizontal="center" vertical="center"/>
    </xf>
    <xf numFmtId="0" fontId="107" fillId="4" borderId="5" xfId="14" applyFont="1" applyFill="1" applyBorder="1" applyAlignment="1">
      <alignment horizontal="center" vertical="center"/>
    </xf>
    <xf numFmtId="0" fontId="107" fillId="4" borderId="6" xfId="14" applyFont="1" applyFill="1" applyBorder="1" applyAlignment="1">
      <alignment horizontal="center" vertical="center"/>
    </xf>
    <xf numFmtId="0" fontId="63" fillId="21" borderId="7" xfId="14" applyFont="1" applyFill="1" applyBorder="1" applyAlignment="1">
      <alignment horizontal="center" vertical="center" wrapText="1"/>
    </xf>
    <xf numFmtId="0" fontId="63" fillId="21" borderId="9" xfId="14" applyFont="1" applyFill="1" applyBorder="1" applyAlignment="1">
      <alignment horizontal="center" vertical="center" wrapText="1"/>
    </xf>
    <xf numFmtId="0" fontId="63" fillId="21" borderId="18" xfId="14" applyFont="1" applyFill="1" applyBorder="1" applyAlignment="1">
      <alignment horizontal="center" vertical="center" wrapText="1"/>
    </xf>
    <xf numFmtId="0" fontId="63" fillId="13" borderId="7" xfId="14" applyFont="1" applyFill="1" applyBorder="1" applyAlignment="1">
      <alignment horizontal="center" vertical="center" wrapText="1"/>
    </xf>
    <xf numFmtId="0" fontId="63" fillId="13" borderId="9" xfId="14" applyFont="1" applyFill="1" applyBorder="1" applyAlignment="1">
      <alignment horizontal="center" vertical="center" wrapText="1"/>
    </xf>
    <xf numFmtId="0" fontId="63" fillId="13" borderId="18" xfId="14" applyFont="1" applyFill="1" applyBorder="1" applyAlignment="1">
      <alignment horizontal="center" vertical="center" wrapText="1"/>
    </xf>
    <xf numFmtId="0" fontId="63" fillId="19" borderId="7" xfId="14" applyFont="1" applyFill="1" applyBorder="1" applyAlignment="1">
      <alignment horizontal="center" vertical="center" wrapText="1"/>
    </xf>
    <xf numFmtId="0" fontId="63" fillId="19" borderId="9" xfId="14" applyFont="1" applyFill="1" applyBorder="1" applyAlignment="1">
      <alignment horizontal="center" vertical="center" wrapText="1"/>
    </xf>
    <xf numFmtId="0" fontId="63" fillId="19" borderId="18" xfId="14" applyFont="1" applyFill="1" applyBorder="1" applyAlignment="1">
      <alignment horizontal="center" vertical="center" wrapText="1"/>
    </xf>
    <xf numFmtId="0" fontId="18" fillId="23" borderId="1" xfId="14" applyFont="1" applyFill="1" applyBorder="1" applyAlignment="1">
      <alignment horizontal="center" vertical="center" wrapText="1"/>
    </xf>
    <xf numFmtId="0" fontId="18" fillId="23" borderId="2" xfId="14" applyFont="1" applyFill="1" applyBorder="1" applyAlignment="1">
      <alignment horizontal="center" vertical="center" wrapText="1"/>
    </xf>
    <xf numFmtId="0" fontId="18" fillId="23" borderId="3" xfId="14" applyFont="1" applyFill="1" applyBorder="1" applyAlignment="1">
      <alignment horizontal="center" vertical="center" wrapText="1"/>
    </xf>
    <xf numFmtId="0" fontId="18" fillId="23" borderId="12" xfId="14" applyFont="1" applyFill="1" applyBorder="1" applyAlignment="1">
      <alignment horizontal="center" vertical="center" wrapText="1"/>
    </xf>
    <xf numFmtId="0" fontId="18" fillId="23" borderId="0" xfId="14" applyFont="1" applyFill="1" applyAlignment="1">
      <alignment horizontal="center" vertical="center" wrapText="1"/>
    </xf>
    <xf numFmtId="0" fontId="18" fillId="23" borderId="8" xfId="14" applyFont="1" applyFill="1" applyBorder="1" applyAlignment="1">
      <alignment horizontal="center" vertical="center" wrapText="1"/>
    </xf>
    <xf numFmtId="0" fontId="18" fillId="23" borderId="4" xfId="14" applyFont="1" applyFill="1" applyBorder="1" applyAlignment="1">
      <alignment horizontal="center" vertical="center" wrapText="1"/>
    </xf>
    <xf numFmtId="0" fontId="18" fillId="23" borderId="5" xfId="14" applyFont="1" applyFill="1" applyBorder="1" applyAlignment="1">
      <alignment horizontal="center" vertical="center" wrapText="1"/>
    </xf>
    <xf numFmtId="0" fontId="18" fillId="23" borderId="6" xfId="14" applyFont="1" applyFill="1" applyBorder="1" applyAlignment="1">
      <alignment horizontal="center" vertical="center" wrapText="1"/>
    </xf>
    <xf numFmtId="0" fontId="63" fillId="16" borderId="7" xfId="14" applyFont="1" applyFill="1" applyBorder="1" applyAlignment="1">
      <alignment horizontal="center" vertical="center" wrapText="1"/>
    </xf>
    <xf numFmtId="0" fontId="63" fillId="16" borderId="9" xfId="14" applyFont="1" applyFill="1" applyBorder="1" applyAlignment="1">
      <alignment horizontal="center" vertical="center" wrapText="1"/>
    </xf>
    <xf numFmtId="0" fontId="63" fillId="16" borderId="18" xfId="14" applyFont="1" applyFill="1" applyBorder="1" applyAlignment="1">
      <alignment horizontal="center" vertical="center" wrapText="1"/>
    </xf>
    <xf numFmtId="0" fontId="27" fillId="30" borderId="1" xfId="14" applyFont="1" applyFill="1" applyBorder="1" applyAlignment="1">
      <alignment horizontal="center" vertical="center" wrapText="1"/>
    </xf>
    <xf numFmtId="0" fontId="27" fillId="30" borderId="2" xfId="14" applyFont="1" applyFill="1" applyBorder="1" applyAlignment="1">
      <alignment horizontal="center" vertical="center" wrapText="1"/>
    </xf>
    <xf numFmtId="0" fontId="27" fillId="30" borderId="3" xfId="14" applyFont="1" applyFill="1" applyBorder="1" applyAlignment="1">
      <alignment horizontal="center" vertical="center" wrapText="1"/>
    </xf>
    <xf numFmtId="185" fontId="27" fillId="30" borderId="4" xfId="14" applyNumberFormat="1" applyFont="1" applyFill="1" applyBorder="1" applyAlignment="1">
      <alignment horizontal="center" vertical="center" wrapText="1"/>
    </xf>
    <xf numFmtId="185" fontId="27" fillId="30" borderId="5" xfId="14" applyNumberFormat="1" applyFont="1" applyFill="1" applyBorder="1" applyAlignment="1">
      <alignment horizontal="center" vertical="center" wrapText="1"/>
    </xf>
    <xf numFmtId="185" fontId="27" fillId="30" borderId="6" xfId="14" applyNumberFormat="1" applyFont="1" applyFill="1" applyBorder="1" applyAlignment="1">
      <alignment horizontal="center" vertical="center" wrapText="1"/>
    </xf>
    <xf numFmtId="185" fontId="27" fillId="4" borderId="4" xfId="14" applyNumberFormat="1" applyFont="1" applyFill="1" applyBorder="1" applyAlignment="1">
      <alignment horizontal="center" vertical="center" wrapText="1"/>
    </xf>
    <xf numFmtId="185" fontId="27" fillId="4" borderId="5" xfId="14" applyNumberFormat="1" applyFont="1" applyFill="1" applyBorder="1" applyAlignment="1">
      <alignment horizontal="center" vertical="center" wrapText="1"/>
    </xf>
    <xf numFmtId="185" fontId="27" fillId="4" borderId="6" xfId="14" applyNumberFormat="1" applyFont="1" applyFill="1" applyBorder="1" applyAlignment="1">
      <alignment horizontal="center" vertical="center" wrapText="1"/>
    </xf>
    <xf numFmtId="0" fontId="27" fillId="4" borderId="1" xfId="14" applyFont="1" applyFill="1" applyBorder="1" applyAlignment="1">
      <alignment horizontal="center" vertical="center" wrapText="1"/>
    </xf>
    <xf numFmtId="0" fontId="27" fillId="4" borderId="2" xfId="14" applyFont="1" applyFill="1" applyBorder="1" applyAlignment="1">
      <alignment horizontal="center" vertical="center" wrapText="1"/>
    </xf>
    <xf numFmtId="0" fontId="27" fillId="4" borderId="3" xfId="14" applyFont="1" applyFill="1" applyBorder="1" applyAlignment="1">
      <alignment horizontal="center" vertical="center" wrapText="1"/>
    </xf>
    <xf numFmtId="0" fontId="63" fillId="25" borderId="7" xfId="14" applyFont="1" applyFill="1" applyBorder="1" applyAlignment="1">
      <alignment horizontal="center" vertical="center" wrapText="1"/>
    </xf>
    <xf numFmtId="0" fontId="63" fillId="25" borderId="9" xfId="14" applyFont="1" applyFill="1" applyBorder="1" applyAlignment="1">
      <alignment horizontal="center" vertical="center" wrapText="1"/>
    </xf>
    <xf numFmtId="0" fontId="63" fillId="25" borderId="18" xfId="14" applyFont="1" applyFill="1" applyBorder="1" applyAlignment="1">
      <alignment horizontal="center" vertical="center" wrapText="1"/>
    </xf>
    <xf numFmtId="0" fontId="27" fillId="6" borderId="1" xfId="14" applyFont="1" applyFill="1" applyBorder="1" applyAlignment="1">
      <alignment horizontal="center" vertical="center" wrapText="1"/>
    </xf>
    <xf numFmtId="0" fontId="27" fillId="6" borderId="2" xfId="14" applyFont="1" applyFill="1" applyBorder="1" applyAlignment="1">
      <alignment horizontal="center" vertical="center" wrapText="1"/>
    </xf>
    <xf numFmtId="0" fontId="27" fillId="6" borderId="3" xfId="14" applyFont="1" applyFill="1" applyBorder="1" applyAlignment="1">
      <alignment horizontal="center" vertical="center" wrapText="1"/>
    </xf>
    <xf numFmtId="0" fontId="27" fillId="6" borderId="4" xfId="14" applyFont="1" applyFill="1" applyBorder="1" applyAlignment="1">
      <alignment horizontal="center" vertical="center" wrapText="1"/>
    </xf>
    <xf numFmtId="0" fontId="27" fillId="6" borderId="5" xfId="14" applyFont="1" applyFill="1" applyBorder="1" applyAlignment="1">
      <alignment horizontal="center" vertical="center" wrapText="1"/>
    </xf>
    <xf numFmtId="0" fontId="27" fillId="6" borderId="6" xfId="14" applyFont="1" applyFill="1" applyBorder="1" applyAlignment="1">
      <alignment horizontal="center" vertical="center" wrapText="1"/>
    </xf>
    <xf numFmtId="0" fontId="64" fillId="15" borderId="7" xfId="14" applyFont="1" applyFill="1" applyBorder="1" applyAlignment="1">
      <alignment horizontal="center" vertical="center" wrapText="1"/>
    </xf>
    <xf numFmtId="0" fontId="64" fillId="15" borderId="18" xfId="14" applyFont="1" applyFill="1" applyBorder="1" applyAlignment="1">
      <alignment horizontal="center" vertical="center" wrapText="1"/>
    </xf>
    <xf numFmtId="0" fontId="63" fillId="20" borderId="7" xfId="14" applyFont="1" applyFill="1" applyBorder="1" applyAlignment="1">
      <alignment horizontal="center" vertical="center" wrapText="1"/>
    </xf>
    <xf numFmtId="0" fontId="63" fillId="20" borderId="18" xfId="14" applyFont="1" applyFill="1" applyBorder="1" applyAlignment="1">
      <alignment horizontal="center" vertical="center" wrapText="1"/>
    </xf>
    <xf numFmtId="0" fontId="64" fillId="31" borderId="7" xfId="14" applyFont="1" applyFill="1" applyBorder="1" applyAlignment="1">
      <alignment horizontal="center" vertical="center" wrapText="1"/>
    </xf>
    <xf numFmtId="0" fontId="64" fillId="31" borderId="18" xfId="14" applyFont="1" applyFill="1" applyBorder="1" applyAlignment="1">
      <alignment horizontal="center" vertical="center" wrapText="1"/>
    </xf>
    <xf numFmtId="0" fontId="59" fillId="5" borderId="7" xfId="14" applyFont="1" applyFill="1" applyBorder="1" applyAlignment="1">
      <alignment horizontal="center" vertical="center" wrapText="1"/>
    </xf>
    <xf numFmtId="0" fontId="59" fillId="5" borderId="9" xfId="14" applyFont="1" applyFill="1" applyBorder="1" applyAlignment="1">
      <alignment horizontal="center" vertical="center" wrapText="1"/>
    </xf>
    <xf numFmtId="0" fontId="27" fillId="4" borderId="2" xfId="14" applyFont="1" applyFill="1" applyBorder="1" applyAlignment="1">
      <alignment horizontal="center" vertical="center"/>
    </xf>
    <xf numFmtId="0" fontId="27" fillId="4" borderId="3" xfId="14" applyFont="1" applyFill="1" applyBorder="1" applyAlignment="1">
      <alignment horizontal="center" vertical="center"/>
    </xf>
    <xf numFmtId="185" fontId="27" fillId="4" borderId="5" xfId="14" applyNumberFormat="1" applyFont="1" applyFill="1" applyBorder="1" applyAlignment="1">
      <alignment horizontal="center" vertical="center"/>
    </xf>
    <xf numFmtId="185" fontId="27" fillId="4" borderId="6" xfId="14" applyNumberFormat="1" applyFont="1" applyFill="1" applyBorder="1" applyAlignment="1">
      <alignment horizontal="center" vertical="center"/>
    </xf>
    <xf numFmtId="0" fontId="89" fillId="0" borderId="23" xfId="15" applyFont="1" applyBorder="1" applyAlignment="1">
      <alignment horizontal="center" vertical="center" wrapText="1"/>
    </xf>
    <xf numFmtId="0" fontId="89" fillId="0" borderId="25" xfId="15" applyFont="1" applyBorder="1" applyAlignment="1">
      <alignment horizontal="center" vertical="center" wrapText="1"/>
    </xf>
    <xf numFmtId="0" fontId="63" fillId="17" borderId="19" xfId="14" applyFont="1" applyFill="1" applyBorder="1" applyAlignment="1">
      <alignment horizontal="center" vertical="center" wrapText="1"/>
    </xf>
    <xf numFmtId="0" fontId="63" fillId="17" borderId="10" xfId="14" applyFont="1" applyFill="1" applyBorder="1" applyAlignment="1">
      <alignment horizontal="center" vertical="center" wrapText="1"/>
    </xf>
    <xf numFmtId="0" fontId="63" fillId="17" borderId="11" xfId="14" applyFont="1" applyFill="1" applyBorder="1" applyAlignment="1">
      <alignment horizontal="center" vertical="center" wrapText="1"/>
    </xf>
    <xf numFmtId="0" fontId="64" fillId="26" borderId="7" xfId="14" applyFont="1" applyFill="1" applyBorder="1" applyAlignment="1">
      <alignment horizontal="center" vertical="center" wrapText="1"/>
    </xf>
    <xf numFmtId="0" fontId="64" fillId="26" borderId="9" xfId="14" applyFont="1" applyFill="1" applyBorder="1" applyAlignment="1">
      <alignment horizontal="center" vertical="center" wrapText="1"/>
    </xf>
    <xf numFmtId="0" fontId="64" fillId="26" borderId="18" xfId="14" applyFont="1" applyFill="1" applyBorder="1" applyAlignment="1">
      <alignment horizontal="center" vertical="center" wrapText="1"/>
    </xf>
    <xf numFmtId="0" fontId="107" fillId="30" borderId="7" xfId="14" applyFont="1" applyFill="1" applyBorder="1" applyAlignment="1">
      <alignment horizontal="center" vertical="center" wrapText="1"/>
    </xf>
    <xf numFmtId="0" fontId="107" fillId="30" borderId="9" xfId="14" applyFont="1" applyFill="1" applyBorder="1" applyAlignment="1">
      <alignment horizontal="center" vertical="center"/>
    </xf>
    <xf numFmtId="0" fontId="107" fillId="30" borderId="18" xfId="14" applyFont="1" applyFill="1" applyBorder="1" applyAlignment="1">
      <alignment horizontal="center" vertical="center"/>
    </xf>
    <xf numFmtId="0" fontId="120" fillId="10" borderId="1" xfId="14" applyFont="1" applyFill="1" applyBorder="1" applyAlignment="1">
      <alignment horizontal="center" vertical="center" wrapText="1"/>
    </xf>
    <xf numFmtId="0" fontId="120" fillId="10" borderId="2" xfId="14" applyFont="1" applyFill="1" applyBorder="1" applyAlignment="1">
      <alignment horizontal="center" vertical="center" wrapText="1"/>
    </xf>
    <xf numFmtId="0" fontId="120" fillId="10" borderId="3" xfId="14" applyFont="1" applyFill="1" applyBorder="1" applyAlignment="1">
      <alignment horizontal="center" vertical="center" wrapText="1"/>
    </xf>
    <xf numFmtId="0" fontId="120" fillId="10" borderId="4" xfId="14" applyFont="1" applyFill="1" applyBorder="1" applyAlignment="1">
      <alignment horizontal="center" vertical="center" wrapText="1"/>
    </xf>
    <xf numFmtId="0" fontId="120" fillId="10" borderId="5" xfId="14" applyFont="1" applyFill="1" applyBorder="1" applyAlignment="1">
      <alignment horizontal="center" vertical="center" wrapText="1"/>
    </xf>
    <xf numFmtId="0" fontId="120" fillId="10" borderId="6" xfId="14" applyFont="1" applyFill="1" applyBorder="1" applyAlignment="1">
      <alignment horizontal="center" vertical="center" wrapText="1"/>
    </xf>
    <xf numFmtId="0" fontId="62" fillId="12" borderId="1" xfId="14" applyFont="1" applyFill="1" applyBorder="1" applyAlignment="1">
      <alignment horizontal="center" vertical="center" wrapText="1"/>
    </xf>
    <xf numFmtId="0" fontId="62" fillId="12" borderId="2" xfId="14" applyFont="1" applyFill="1" applyBorder="1" applyAlignment="1">
      <alignment horizontal="center" vertical="center" wrapText="1"/>
    </xf>
    <xf numFmtId="0" fontId="62" fillId="12" borderId="3" xfId="14" applyFont="1" applyFill="1" applyBorder="1" applyAlignment="1">
      <alignment horizontal="center" vertical="center" wrapText="1"/>
    </xf>
    <xf numFmtId="0" fontId="62" fillId="12" borderId="4" xfId="14" applyFont="1" applyFill="1" applyBorder="1" applyAlignment="1">
      <alignment horizontal="center" vertical="center" wrapText="1"/>
    </xf>
    <xf numFmtId="0" fontId="62" fillId="12" borderId="5" xfId="14" applyFont="1" applyFill="1" applyBorder="1" applyAlignment="1">
      <alignment horizontal="center" vertical="center" wrapText="1"/>
    </xf>
    <xf numFmtId="0" fontId="62" fillId="12" borderId="6" xfId="14" applyFont="1" applyFill="1" applyBorder="1" applyAlignment="1">
      <alignment horizontal="center" vertical="center" wrapText="1"/>
    </xf>
    <xf numFmtId="0" fontId="106" fillId="7" borderId="1" xfId="14" applyFont="1" applyFill="1" applyBorder="1" applyAlignment="1">
      <alignment horizontal="center" vertical="center" wrapText="1"/>
    </xf>
    <xf numFmtId="0" fontId="106" fillId="7" borderId="2" xfId="14" applyFont="1" applyFill="1" applyBorder="1" applyAlignment="1">
      <alignment horizontal="center" vertical="center" wrapText="1"/>
    </xf>
    <xf numFmtId="0" fontId="106" fillId="7" borderId="3" xfId="14" applyFont="1" applyFill="1" applyBorder="1" applyAlignment="1">
      <alignment horizontal="center" vertical="center" wrapText="1"/>
    </xf>
    <xf numFmtId="0" fontId="106" fillId="7" borderId="12" xfId="14" applyFont="1" applyFill="1" applyBorder="1" applyAlignment="1">
      <alignment horizontal="center" vertical="center" wrapText="1"/>
    </xf>
    <xf numFmtId="0" fontId="106" fillId="7" borderId="0" xfId="14" applyFont="1" applyFill="1" applyAlignment="1">
      <alignment horizontal="center" vertical="center" wrapText="1"/>
    </xf>
    <xf numFmtId="0" fontId="106" fillId="7" borderId="8" xfId="14" applyFont="1" applyFill="1" applyBorder="1" applyAlignment="1">
      <alignment horizontal="center" vertical="center" wrapText="1"/>
    </xf>
    <xf numFmtId="0" fontId="106" fillId="7" borderId="4" xfId="14" applyFont="1" applyFill="1" applyBorder="1" applyAlignment="1">
      <alignment horizontal="center" vertical="center" wrapText="1"/>
    </xf>
    <xf numFmtId="0" fontId="106" fillId="7" borderId="5" xfId="14" applyFont="1" applyFill="1" applyBorder="1" applyAlignment="1">
      <alignment horizontal="center" vertical="center" wrapText="1"/>
    </xf>
    <xf numFmtId="0" fontId="106" fillId="7" borderId="6" xfId="14" applyFont="1" applyFill="1" applyBorder="1" applyAlignment="1">
      <alignment horizontal="center" vertical="center" wrapText="1"/>
    </xf>
    <xf numFmtId="0" fontId="64" fillId="15" borderId="9" xfId="14" applyFont="1" applyFill="1" applyBorder="1" applyAlignment="1">
      <alignment horizontal="center" vertical="center" wrapText="1"/>
    </xf>
    <xf numFmtId="0" fontId="27" fillId="6" borderId="12" xfId="14" applyFont="1" applyFill="1" applyBorder="1" applyAlignment="1">
      <alignment horizontal="center" vertical="center" wrapText="1"/>
    </xf>
    <xf numFmtId="0" fontId="27" fillId="6" borderId="0" xfId="14" applyFont="1" applyFill="1" applyAlignment="1">
      <alignment horizontal="center" vertical="center" wrapText="1"/>
    </xf>
    <xf numFmtId="0" fontId="27" fillId="6" borderId="8" xfId="14" applyFont="1" applyFill="1" applyBorder="1" applyAlignment="1">
      <alignment horizontal="center" vertical="center" wrapText="1"/>
    </xf>
    <xf numFmtId="0" fontId="63" fillId="18" borderId="7" xfId="14" applyFont="1" applyFill="1" applyBorder="1" applyAlignment="1">
      <alignment horizontal="center" vertical="center" wrapText="1"/>
    </xf>
    <xf numFmtId="0" fontId="63" fillId="18" borderId="9" xfId="14" applyFont="1" applyFill="1" applyBorder="1" applyAlignment="1">
      <alignment horizontal="center" vertical="center" wrapText="1"/>
    </xf>
    <xf numFmtId="0" fontId="63" fillId="18" borderId="18" xfId="14" applyFont="1" applyFill="1" applyBorder="1" applyAlignment="1">
      <alignment horizontal="center" vertical="center" wrapText="1"/>
    </xf>
    <xf numFmtId="0" fontId="64" fillId="14" borderId="7" xfId="14" applyFont="1" applyFill="1" applyBorder="1" applyAlignment="1">
      <alignment horizontal="center" vertical="center" wrapText="1"/>
    </xf>
    <xf numFmtId="0" fontId="64" fillId="14" borderId="9" xfId="14" applyFont="1" applyFill="1" applyBorder="1" applyAlignment="1">
      <alignment horizontal="center" vertical="center" wrapText="1"/>
    </xf>
    <xf numFmtId="0" fontId="64" fillId="14" borderId="18" xfId="14" applyFont="1" applyFill="1" applyBorder="1" applyAlignment="1">
      <alignment horizontal="center" vertical="center" wrapText="1"/>
    </xf>
    <xf numFmtId="0" fontId="64" fillId="32" borderId="7" xfId="14" applyFont="1" applyFill="1" applyBorder="1" applyAlignment="1">
      <alignment horizontal="center" vertical="center" wrapText="1"/>
    </xf>
    <xf numFmtId="0" fontId="64" fillId="32" borderId="9" xfId="14" applyFont="1" applyFill="1" applyBorder="1" applyAlignment="1">
      <alignment horizontal="center" vertical="center" wrapText="1"/>
    </xf>
    <xf numFmtId="0" fontId="64" fillId="32" borderId="18" xfId="14" applyFont="1" applyFill="1" applyBorder="1" applyAlignment="1">
      <alignment horizontal="center" vertical="center" wrapText="1"/>
    </xf>
    <xf numFmtId="0" fontId="98" fillId="10" borderId="1" xfId="14" applyFont="1" applyFill="1" applyBorder="1" applyAlignment="1">
      <alignment horizontal="center" vertical="center" wrapText="1"/>
    </xf>
    <xf numFmtId="0" fontId="98" fillId="10" borderId="2" xfId="14" applyFont="1" applyFill="1" applyBorder="1" applyAlignment="1">
      <alignment horizontal="center" vertical="center" wrapText="1"/>
    </xf>
    <xf numFmtId="0" fontId="98" fillId="10" borderId="3" xfId="14" applyFont="1" applyFill="1" applyBorder="1" applyAlignment="1">
      <alignment horizontal="center" vertical="center" wrapText="1"/>
    </xf>
    <xf numFmtId="0" fontId="98" fillId="10" borderId="4" xfId="14" applyFont="1" applyFill="1" applyBorder="1" applyAlignment="1">
      <alignment horizontal="center" vertical="center" wrapText="1"/>
    </xf>
    <xf numFmtId="0" fontId="98" fillId="10" borderId="5" xfId="14" applyFont="1" applyFill="1" applyBorder="1" applyAlignment="1">
      <alignment horizontal="center" vertical="center" wrapText="1"/>
    </xf>
    <xf numFmtId="0" fontId="98" fillId="10" borderId="6" xfId="14" applyFont="1" applyFill="1" applyBorder="1" applyAlignment="1">
      <alignment horizontal="center" vertical="center" wrapText="1"/>
    </xf>
    <xf numFmtId="0" fontId="66" fillId="10" borderId="2" xfId="14" applyFont="1" applyFill="1" applyBorder="1" applyAlignment="1">
      <alignment horizontal="center" vertical="center" wrapText="1"/>
    </xf>
    <xf numFmtId="0" fontId="66" fillId="10" borderId="3" xfId="14" applyFont="1" applyFill="1" applyBorder="1" applyAlignment="1">
      <alignment horizontal="center" vertical="center" wrapText="1"/>
    </xf>
    <xf numFmtId="0" fontId="66" fillId="10" borderId="5" xfId="14" applyFont="1" applyFill="1" applyBorder="1" applyAlignment="1">
      <alignment horizontal="center" vertical="center" wrapText="1"/>
    </xf>
    <xf numFmtId="0" fontId="66" fillId="10" borderId="6" xfId="14" applyFont="1" applyFill="1" applyBorder="1" applyAlignment="1">
      <alignment horizontal="center" vertical="center" wrapText="1"/>
    </xf>
    <xf numFmtId="0" fontId="101" fillId="22" borderId="2" xfId="15" applyFont="1" applyFill="1" applyBorder="1" applyAlignment="1">
      <alignment horizontal="center" vertical="center" wrapText="1"/>
    </xf>
    <xf numFmtId="0" fontId="101" fillId="22" borderId="3" xfId="15" applyFont="1" applyFill="1" applyBorder="1" applyAlignment="1">
      <alignment horizontal="center" vertical="center" wrapText="1"/>
    </xf>
    <xf numFmtId="0" fontId="101" fillId="22" borderId="0" xfId="15" applyFont="1" applyFill="1" applyAlignment="1">
      <alignment horizontal="center" vertical="center" wrapText="1"/>
    </xf>
    <xf numFmtId="0" fontId="101" fillId="22" borderId="8" xfId="15" applyFont="1" applyFill="1" applyBorder="1" applyAlignment="1">
      <alignment horizontal="center" vertical="center" wrapText="1"/>
    </xf>
    <xf numFmtId="0" fontId="101" fillId="22" borderId="5" xfId="15" applyFont="1" applyFill="1" applyBorder="1" applyAlignment="1">
      <alignment horizontal="center" vertical="center" wrapText="1"/>
    </xf>
    <xf numFmtId="0" fontId="101" fillId="22" borderId="6" xfId="15" applyFont="1" applyFill="1" applyBorder="1" applyAlignment="1">
      <alignment horizontal="center" vertical="center" wrapText="1"/>
    </xf>
    <xf numFmtId="0" fontId="64" fillId="33" borderId="7" xfId="14" applyFont="1" applyFill="1" applyBorder="1" applyAlignment="1">
      <alignment horizontal="center" vertical="center" wrapText="1"/>
    </xf>
    <xf numFmtId="0" fontId="64" fillId="33" borderId="9" xfId="14" applyFont="1" applyFill="1" applyBorder="1" applyAlignment="1">
      <alignment horizontal="center" vertical="center" wrapText="1"/>
    </xf>
    <xf numFmtId="0" fontId="64" fillId="33" borderId="18" xfId="14" applyFont="1" applyFill="1" applyBorder="1" applyAlignment="1">
      <alignment horizontal="center" vertical="center" wrapText="1"/>
    </xf>
    <xf numFmtId="0" fontId="98" fillId="10" borderId="12" xfId="14" applyFont="1" applyFill="1" applyBorder="1" applyAlignment="1">
      <alignment horizontal="center" vertical="center" wrapText="1"/>
    </xf>
    <xf numFmtId="0" fontId="98" fillId="10" borderId="0" xfId="14" applyFont="1" applyFill="1" applyAlignment="1">
      <alignment horizontal="center" vertical="center" wrapText="1"/>
    </xf>
    <xf numFmtId="0" fontId="98" fillId="10" borderId="8" xfId="14" applyFont="1" applyFill="1" applyBorder="1" applyAlignment="1">
      <alignment horizontal="center" vertical="center" wrapText="1"/>
    </xf>
    <xf numFmtId="0" fontId="63" fillId="20" borderId="9" xfId="14" applyFont="1" applyFill="1" applyBorder="1" applyAlignment="1">
      <alignment horizontal="center" vertical="center" wrapText="1"/>
    </xf>
    <xf numFmtId="0" fontId="64" fillId="31" borderId="9" xfId="14" applyFont="1" applyFill="1" applyBorder="1" applyAlignment="1">
      <alignment horizontal="center" vertical="center" wrapText="1"/>
    </xf>
    <xf numFmtId="0" fontId="122" fillId="0" borderId="1" xfId="0" applyFont="1" applyBorder="1" applyAlignment="1">
      <alignment horizontal="center" wrapText="1"/>
    </xf>
    <xf numFmtId="0" fontId="122" fillId="0" borderId="2" xfId="0" applyFont="1" applyBorder="1" applyAlignment="1">
      <alignment horizontal="center" wrapText="1"/>
    </xf>
    <xf numFmtId="0" fontId="122" fillId="0" borderId="3" xfId="0" applyFont="1" applyBorder="1" applyAlignment="1">
      <alignment horizontal="center" wrapText="1"/>
    </xf>
    <xf numFmtId="0" fontId="122" fillId="0" borderId="4" xfId="0" applyFont="1" applyBorder="1" applyAlignment="1">
      <alignment horizontal="center" wrapText="1"/>
    </xf>
    <xf numFmtId="0" fontId="122" fillId="0" borderId="5" xfId="0" applyFont="1" applyBorder="1" applyAlignment="1">
      <alignment horizontal="center" wrapText="1"/>
    </xf>
    <xf numFmtId="0" fontId="122" fillId="0" borderId="6" xfId="0" applyFont="1" applyBorder="1" applyAlignment="1">
      <alignment horizontal="center" wrapText="1"/>
    </xf>
    <xf numFmtId="0" fontId="124" fillId="0" borderId="35" xfId="0" applyFont="1" applyBorder="1" applyAlignment="1">
      <alignment horizontal="left" vertical="top" wrapText="1" readingOrder="1"/>
    </xf>
    <xf numFmtId="0" fontId="124" fillId="0" borderId="36" xfId="0" applyFont="1" applyBorder="1" applyAlignment="1">
      <alignment horizontal="left" vertical="top" readingOrder="1"/>
    </xf>
    <xf numFmtId="0" fontId="124" fillId="0" borderId="37" xfId="0" applyFont="1" applyBorder="1" applyAlignment="1">
      <alignment horizontal="left" vertical="top" readingOrder="1"/>
    </xf>
    <xf numFmtId="0" fontId="124" fillId="0" borderId="38" xfId="0" applyFont="1" applyBorder="1" applyAlignment="1">
      <alignment horizontal="left" vertical="top" readingOrder="1"/>
    </xf>
    <xf numFmtId="0" fontId="124" fillId="0" borderId="0" xfId="0" applyFont="1" applyAlignment="1">
      <alignment horizontal="left" vertical="top" readingOrder="1"/>
    </xf>
    <xf numFmtId="0" fontId="124" fillId="0" borderId="39" xfId="0" applyFont="1" applyBorder="1" applyAlignment="1">
      <alignment horizontal="left" vertical="top" readingOrder="1"/>
    </xf>
    <xf numFmtId="0" fontId="124" fillId="0" borderId="40" xfId="0" applyFont="1" applyBorder="1" applyAlignment="1">
      <alignment horizontal="left" vertical="top" readingOrder="1"/>
    </xf>
    <xf numFmtId="0" fontId="124" fillId="0" borderId="41" xfId="0" applyFont="1" applyBorder="1" applyAlignment="1">
      <alignment horizontal="left" vertical="top" readingOrder="1"/>
    </xf>
    <xf numFmtId="0" fontId="124" fillId="0" borderId="42" xfId="0" applyFont="1" applyBorder="1" applyAlignment="1">
      <alignment horizontal="left" vertical="top" readingOrder="1"/>
    </xf>
  </cellXfs>
  <cellStyles count="16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Normal 5" xfId="9" xr:uid="{00000000-0005-0000-0000-00000A000000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22/10/relationships/richValueRel" Target="richData/richValueRel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2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tmp"/><Relationship Id="rId3" Type="http://schemas.openxmlformats.org/officeDocument/2006/relationships/image" Target="../media/image9.jpeg"/><Relationship Id="rId7" Type="http://schemas.openxmlformats.org/officeDocument/2006/relationships/image" Target="../media/image13.emf"/><Relationship Id="rId2" Type="http://schemas.openxmlformats.org/officeDocument/2006/relationships/image" Target="../media/image8.jpeg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jpeg"/><Relationship Id="rId10" Type="http://schemas.openxmlformats.org/officeDocument/2006/relationships/image" Target="../media/image16.tmp"/><Relationship Id="rId4" Type="http://schemas.openxmlformats.org/officeDocument/2006/relationships/image" Target="../media/image10.jpeg"/><Relationship Id="rId9" Type="http://schemas.openxmlformats.org/officeDocument/2006/relationships/image" Target="../media/image15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11</xdr:col>
      <xdr:colOff>31750</xdr:colOff>
      <xdr:row>13</xdr:row>
      <xdr:rowOff>175302</xdr:rowOff>
    </xdr:from>
    <xdr:to>
      <xdr:col>15</xdr:col>
      <xdr:colOff>129761</xdr:colOff>
      <xdr:row>16</xdr:row>
      <xdr:rowOff>31641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53500" y="3070902"/>
          <a:ext cx="3107911" cy="427839"/>
        </a:xfrm>
        <a:prstGeom prst="rect">
          <a:avLst/>
        </a:prstGeom>
      </xdr:spPr>
    </xdr:pic>
    <xdr:clientData/>
  </xdr:twoCellAnchor>
  <xdr:twoCellAnchor editAs="oneCell">
    <xdr:from>
      <xdr:col>11</xdr:col>
      <xdr:colOff>41208</xdr:colOff>
      <xdr:row>15</xdr:row>
      <xdr:rowOff>181102</xdr:rowOff>
    </xdr:from>
    <xdr:to>
      <xdr:col>15</xdr:col>
      <xdr:colOff>110435</xdr:colOff>
      <xdr:row>18</xdr:row>
      <xdr:rowOff>12062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62958" y="3457702"/>
          <a:ext cx="3079127" cy="402460"/>
        </a:xfrm>
        <a:prstGeom prst="rect">
          <a:avLst/>
        </a:prstGeom>
      </xdr:spPr>
    </xdr:pic>
    <xdr:clientData/>
  </xdr:twoCellAnchor>
  <xdr:twoCellAnchor editAs="oneCell">
    <xdr:from>
      <xdr:col>3</xdr:col>
      <xdr:colOff>17079</xdr:colOff>
      <xdr:row>10</xdr:row>
      <xdr:rowOff>159302</xdr:rowOff>
    </xdr:from>
    <xdr:to>
      <xdr:col>7</xdr:col>
      <xdr:colOff>55859</xdr:colOff>
      <xdr:row>13</xdr:row>
      <xdr:rowOff>38100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74579" y="2546902"/>
          <a:ext cx="3162980" cy="450298"/>
        </a:xfrm>
        <a:prstGeom prst="rect">
          <a:avLst/>
        </a:prstGeom>
      </xdr:spPr>
    </xdr:pic>
    <xdr:clientData/>
  </xdr:twoCellAnchor>
  <xdr:twoCellAnchor editAs="oneCell">
    <xdr:from>
      <xdr:col>14</xdr:col>
      <xdr:colOff>603853</xdr:colOff>
      <xdr:row>24</xdr:row>
      <xdr:rowOff>170474</xdr:rowOff>
    </xdr:from>
    <xdr:to>
      <xdr:col>19</xdr:col>
      <xdr:colOff>188293</xdr:colOff>
      <xdr:row>29</xdr:row>
      <xdr:rowOff>444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67153" y="5161574"/>
          <a:ext cx="315949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698501</xdr:colOff>
      <xdr:row>14</xdr:row>
      <xdr:rowOff>0</xdr:rowOff>
    </xdr:from>
    <xdr:to>
      <xdr:col>5</xdr:col>
      <xdr:colOff>12701</xdr:colOff>
      <xdr:row>18</xdr:row>
      <xdr:rowOff>42807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56001" y="3149600"/>
          <a:ext cx="1016000" cy="804807"/>
        </a:xfrm>
        <a:prstGeom prst="rect">
          <a:avLst/>
        </a:prstGeom>
      </xdr:spPr>
    </xdr:pic>
    <xdr:clientData/>
  </xdr:twoCellAnchor>
  <xdr:twoCellAnchor editAs="oneCell">
    <xdr:from>
      <xdr:col>7</xdr:col>
      <xdr:colOff>704451</xdr:colOff>
      <xdr:row>9</xdr:row>
      <xdr:rowOff>546</xdr:rowOff>
    </xdr:from>
    <xdr:to>
      <xdr:col>9</xdr:col>
      <xdr:colOff>52836</xdr:colOff>
      <xdr:row>13</xdr:row>
      <xdr:rowOff>24873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86151" y="2197646"/>
          <a:ext cx="872385" cy="786327"/>
        </a:xfrm>
        <a:prstGeom prst="rect">
          <a:avLst/>
        </a:prstGeom>
      </xdr:spPr>
    </xdr:pic>
    <xdr:clientData/>
  </xdr:twoCellAnchor>
  <xdr:twoCellAnchor editAs="oneCell">
    <xdr:from>
      <xdr:col>12</xdr:col>
      <xdr:colOff>9062</xdr:colOff>
      <xdr:row>10</xdr:row>
      <xdr:rowOff>162339</xdr:rowOff>
    </xdr:from>
    <xdr:to>
      <xdr:col>13</xdr:col>
      <xdr:colOff>1647</xdr:colOff>
      <xdr:row>12</xdr:row>
      <xdr:rowOff>177800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24562" y="2549939"/>
          <a:ext cx="779985" cy="396461"/>
        </a:xfrm>
        <a:prstGeom prst="rect">
          <a:avLst/>
        </a:prstGeom>
      </xdr:spPr>
    </xdr:pic>
    <xdr:clientData/>
  </xdr:twoCellAnchor>
  <xdr:twoCellAnchor editAs="oneCell">
    <xdr:from>
      <xdr:col>15</xdr:col>
      <xdr:colOff>641350</xdr:colOff>
      <xdr:row>8</xdr:row>
      <xdr:rowOff>177800</xdr:rowOff>
    </xdr:from>
    <xdr:to>
      <xdr:col>17</xdr:col>
      <xdr:colOff>0</xdr:colOff>
      <xdr:row>13</xdr:row>
      <xdr:rowOff>4169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655550" y="2184400"/>
          <a:ext cx="679450" cy="77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13761</xdr:colOff>
      <xdr:row>92</xdr:row>
      <xdr:rowOff>171115</xdr:rowOff>
    </xdr:from>
    <xdr:to>
      <xdr:col>29</xdr:col>
      <xdr:colOff>60476</xdr:colOff>
      <xdr:row>93</xdr:row>
      <xdr:rowOff>97539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8692094" y="16484567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408207</xdr:colOff>
      <xdr:row>91</xdr:row>
      <xdr:rowOff>226320</xdr:rowOff>
    </xdr:from>
    <xdr:to>
      <xdr:col>34</xdr:col>
      <xdr:colOff>362858</xdr:colOff>
      <xdr:row>93</xdr:row>
      <xdr:rowOff>192877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13425707" y="16282749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166309</xdr:colOff>
      <xdr:row>94</xdr:row>
      <xdr:rowOff>143633</xdr:rowOff>
    </xdr:from>
    <xdr:to>
      <xdr:col>22</xdr:col>
      <xdr:colOff>385535</xdr:colOff>
      <xdr:row>114</xdr:row>
      <xdr:rowOff>83157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C1EED29-C7C2-4DFD-AF66-8304A6231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61" t="22637" r="6672" b="39440"/>
        <a:stretch/>
      </xdr:blipFill>
      <xdr:spPr>
        <a:xfrm>
          <a:off x="166309" y="25657026"/>
          <a:ext cx="17122321" cy="390071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498927</xdr:rowOff>
    </xdr:from>
    <xdr:to>
      <xdr:col>19</xdr:col>
      <xdr:colOff>317500</xdr:colOff>
      <xdr:row>19</xdr:row>
      <xdr:rowOff>143631</xdr:rowOff>
    </xdr:to>
    <xdr:sp macro="" textlink="">
      <xdr:nvSpPr>
        <xdr:cNvPr id="18" name="object 2">
          <a:extLst>
            <a:ext uri="{FF2B5EF4-FFF2-40B4-BE49-F238E27FC236}">
              <a16:creationId xmlns:a16="http://schemas.microsoft.com/office/drawing/2014/main" id="{89131331-2292-9D7C-3219-F08AA5479A83}"/>
            </a:ext>
          </a:extLst>
        </xdr:cNvPr>
        <xdr:cNvSpPr txBox="1"/>
      </xdr:nvSpPr>
      <xdr:spPr>
        <a:xfrm>
          <a:off x="2449286" y="2456844"/>
          <a:ext cx="14967857" cy="2275418"/>
        </a:xfrm>
        <a:prstGeom prst="rect">
          <a:avLst/>
        </a:prstGeom>
      </xdr:spPr>
      <xdr:txBody>
        <a:bodyPr vert="horz" wrap="square" lIns="0" tIns="15240" rIns="0" bIns="0" rtlCol="0">
          <a:noAutofit/>
        </a:bodyPr>
        <a:lstStyle>
          <a:defPPr>
            <a:defRPr kern="0"/>
          </a:defPPr>
        </a:lstStyle>
        <a:p>
          <a:pPr marL="2270760">
            <a:lnSpc>
              <a:spcPts val="2420"/>
            </a:lnSpc>
            <a:spcBef>
              <a:spcPts val="120"/>
            </a:spcBef>
          </a:pPr>
          <a:r>
            <a:rPr sz="3200" b="1">
              <a:solidFill>
                <a:srgbClr val="056AB3"/>
              </a:solidFill>
              <a:latin typeface="Arial"/>
              <a:cs typeface="Arial"/>
            </a:rPr>
            <a:t>2024</a:t>
          </a:r>
          <a:r>
            <a:rPr sz="3200" b="1" spc="3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3200" b="1" spc="-10">
              <a:solidFill>
                <a:srgbClr val="056AB3"/>
              </a:solidFill>
              <a:latin typeface="Arial"/>
              <a:cs typeface="Arial"/>
            </a:rPr>
            <a:t>JANUARY</a:t>
          </a:r>
          <a:endParaRPr sz="3200">
            <a:latin typeface="Arial"/>
            <a:cs typeface="Arial"/>
          </a:endParaRPr>
        </a:p>
        <a:p>
          <a:pPr marL="718185">
            <a:lnSpc>
              <a:spcPts val="2420"/>
            </a:lnSpc>
          </a:pPr>
          <a:r>
            <a:rPr sz="3200" b="1">
              <a:solidFill>
                <a:srgbClr val="056AB3"/>
              </a:solidFill>
              <a:latin typeface="Arial"/>
              <a:cs typeface="Arial"/>
            </a:rPr>
            <a:t>IEEE</a:t>
          </a:r>
          <a:r>
            <a:rPr sz="3200" b="1" spc="4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3200" b="1">
              <a:solidFill>
                <a:srgbClr val="056AB3"/>
              </a:solidFill>
              <a:latin typeface="Arial"/>
              <a:cs typeface="Arial"/>
            </a:rPr>
            <a:t>802</a:t>
          </a:r>
          <a:r>
            <a:rPr sz="3200" b="1" spc="4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3200" b="1">
              <a:solidFill>
                <a:srgbClr val="056AB3"/>
              </a:solidFill>
              <a:latin typeface="Arial"/>
              <a:cs typeface="Arial"/>
            </a:rPr>
            <a:t>WIRELESS</a:t>
          </a:r>
          <a:r>
            <a:rPr sz="3200" b="1" spc="4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3200" b="1">
              <a:solidFill>
                <a:srgbClr val="056AB3"/>
              </a:solidFill>
              <a:latin typeface="Arial"/>
              <a:cs typeface="Arial"/>
            </a:rPr>
            <a:t>INTERIM</a:t>
          </a:r>
          <a:r>
            <a:rPr sz="3200" b="1" spc="4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3200" b="1" spc="-10">
              <a:solidFill>
                <a:srgbClr val="056AB3"/>
              </a:solidFill>
              <a:latin typeface="Arial"/>
              <a:cs typeface="Arial"/>
            </a:rPr>
            <a:t>SESSION</a:t>
          </a:r>
          <a:endParaRPr sz="3200">
            <a:latin typeface="Arial"/>
            <a:cs typeface="Arial"/>
          </a:endParaRPr>
        </a:p>
        <a:p>
          <a:pPr marL="12700">
            <a:lnSpc>
              <a:spcPct val="100000"/>
            </a:lnSpc>
            <a:spcBef>
              <a:spcPts val="1019"/>
            </a:spcBef>
          </a:pPr>
          <a:r>
            <a:rPr sz="1800">
              <a:solidFill>
                <a:srgbClr val="056AB3"/>
              </a:solidFill>
              <a:latin typeface="Arial"/>
              <a:cs typeface="Arial"/>
            </a:rPr>
            <a:t>January</a:t>
          </a:r>
          <a:r>
            <a:rPr sz="1800" spc="3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1800">
              <a:solidFill>
                <a:srgbClr val="056AB3"/>
              </a:solidFill>
              <a:latin typeface="Arial"/>
              <a:cs typeface="Arial"/>
            </a:rPr>
            <a:t>14-19,</a:t>
          </a:r>
          <a:r>
            <a:rPr sz="1800" spc="40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1800">
              <a:solidFill>
                <a:srgbClr val="056AB3"/>
              </a:solidFill>
              <a:latin typeface="Arial"/>
              <a:cs typeface="Arial"/>
            </a:rPr>
            <a:t>2024</a:t>
          </a:r>
          <a:r>
            <a:rPr sz="1800" spc="3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1800">
              <a:solidFill>
                <a:srgbClr val="056AB3"/>
              </a:solidFill>
              <a:latin typeface="Arial"/>
              <a:cs typeface="Arial"/>
            </a:rPr>
            <a:t>|</a:t>
          </a:r>
          <a:r>
            <a:rPr sz="1800" spc="40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1800">
              <a:solidFill>
                <a:srgbClr val="056AB3"/>
              </a:solidFill>
              <a:latin typeface="Arial"/>
              <a:cs typeface="Arial"/>
            </a:rPr>
            <a:t>Hilton</a:t>
          </a:r>
          <a:r>
            <a:rPr sz="1800" spc="3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1800">
              <a:solidFill>
                <a:srgbClr val="056AB3"/>
              </a:solidFill>
              <a:latin typeface="Arial"/>
              <a:cs typeface="Arial"/>
            </a:rPr>
            <a:t>Panama,</a:t>
          </a:r>
          <a:r>
            <a:rPr sz="1800" spc="40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1800" spc="-10">
              <a:solidFill>
                <a:srgbClr val="056AB3"/>
              </a:solidFill>
              <a:latin typeface="Arial"/>
              <a:cs typeface="Arial"/>
            </a:rPr>
            <a:t>Panama.</a:t>
          </a:r>
          <a:endParaRPr sz="1800"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264583</xdr:colOff>
      <xdr:row>24</xdr:row>
      <xdr:rowOff>499345</xdr:rowOff>
    </xdr:from>
    <xdr:to>
      <xdr:col>24</xdr:col>
      <xdr:colOff>544285</xdr:colOff>
      <xdr:row>35</xdr:row>
      <xdr:rowOff>739055</xdr:rowOff>
    </xdr:to>
    <xdr:sp macro="" textlink="">
      <xdr:nvSpPr>
        <xdr:cNvPr id="22" name="object 3">
          <a:extLst>
            <a:ext uri="{FF2B5EF4-FFF2-40B4-BE49-F238E27FC236}">
              <a16:creationId xmlns:a16="http://schemas.microsoft.com/office/drawing/2014/main" id="{01890DDE-F1AF-4A2F-1D13-824142C20FE1}"/>
            </a:ext>
          </a:extLst>
        </xdr:cNvPr>
        <xdr:cNvSpPr txBox="1"/>
      </xdr:nvSpPr>
      <xdr:spPr>
        <a:xfrm>
          <a:off x="264583" y="3976726"/>
          <a:ext cx="14975416" cy="9311139"/>
        </a:xfrm>
        <a:prstGeom prst="rect">
          <a:avLst/>
        </a:prstGeom>
      </xdr:spPr>
      <xdr:txBody>
        <a:bodyPr vert="horz" wrap="square" lIns="0" tIns="21590" rIns="0" bIns="0" rtlCol="0" anchor="ctr">
          <a:spAutoFit/>
        </a:bodyPr>
        <a:lstStyle>
          <a:defPPr>
            <a:defRPr kern="0"/>
          </a:defPPr>
        </a:lstStyle>
        <a:p>
          <a:pPr marL="12700" marR="360680">
            <a:lnSpc>
              <a:spcPts val="1090"/>
            </a:lnSpc>
            <a:spcBef>
              <a:spcPts val="170"/>
            </a:spcBef>
          </a:pPr>
          <a:r>
            <a:rPr sz="2800" i="1">
              <a:solidFill>
                <a:srgbClr val="434343"/>
              </a:solidFill>
              <a:latin typeface="Arial"/>
              <a:cs typeface="Arial"/>
            </a:rPr>
            <a:t>Welcome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upcoming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January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IEEE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802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Wireless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Interim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Session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be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held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at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Panama,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Panama.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This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session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will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be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Mixed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Mode,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enabling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attendees</a:t>
          </a:r>
          <a:r>
            <a:rPr sz="2800" i="1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participate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in-person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remotely.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0"/>
            </a:spcBef>
          </a:pPr>
          <a:endParaRPr sz="2400">
            <a:latin typeface="Arial"/>
            <a:cs typeface="Arial"/>
          </a:endParaRPr>
        </a:p>
        <a:p>
          <a:pPr marL="12700">
            <a:lnSpc>
              <a:spcPts val="1535"/>
            </a:lnSpc>
          </a:pPr>
          <a:r>
            <a:rPr sz="4400">
              <a:solidFill>
                <a:srgbClr val="056AB3"/>
              </a:solidFill>
              <a:latin typeface="Arial"/>
              <a:cs typeface="Arial"/>
            </a:rPr>
            <a:t>Key</a:t>
          </a:r>
          <a:r>
            <a:rPr sz="4400" spc="2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4400" spc="-10">
              <a:solidFill>
                <a:srgbClr val="056AB3"/>
              </a:solidFill>
              <a:latin typeface="Arial"/>
              <a:cs typeface="Arial"/>
            </a:rPr>
            <a:t>Dates</a:t>
          </a:r>
          <a:endParaRPr sz="4400">
            <a:latin typeface="Arial"/>
            <a:cs typeface="Arial"/>
          </a:endParaRPr>
        </a:p>
        <a:p>
          <a:pPr marL="12700">
            <a:lnSpc>
              <a:spcPts val="1085"/>
            </a:lnSpc>
          </a:pP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i="1" spc="-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 Accommodation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 Key</a:t>
          </a:r>
          <a:r>
            <a:rPr sz="2800" i="1" spc="-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Dates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>
              <a:solidFill>
                <a:srgbClr val="056AB3"/>
              </a:solidFill>
              <a:latin typeface="Arial"/>
              <a:cs typeface="Arial"/>
            </a:rPr>
            <a:t>Early</a:t>
          </a:r>
          <a:r>
            <a:rPr sz="2800" b="1" spc="-3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056AB3"/>
              </a:solidFill>
              <a:latin typeface="Arial"/>
              <a:cs typeface="Arial"/>
            </a:rPr>
            <a:t>Bird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1,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2023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  <a:spcBef>
              <a:spcPts val="295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registrations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until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01,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eligible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Early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Standard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5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2,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-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5,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2024</a:t>
          </a:r>
          <a:endParaRPr sz="2800">
            <a:latin typeface="Arial"/>
            <a:cs typeface="Arial"/>
          </a:endParaRPr>
        </a:p>
        <a:p>
          <a:pPr marL="460375" marR="655320">
            <a:lnSpc>
              <a:spcPts val="1070"/>
            </a:lnSpc>
            <a:spcBef>
              <a:spcPts val="390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registrations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on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02,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until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05,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eligible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Standard Registration</a:t>
          </a:r>
          <a:r>
            <a:rPr sz="2800" spc="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06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Late/Onsite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8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b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5,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2024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  <a:spcBef>
              <a:spcPts val="295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05,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 eligible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Late/Onsite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Accommodation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Book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15,</a:t>
          </a:r>
          <a:r>
            <a:rPr sz="2800" b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2023</a:t>
          </a:r>
          <a:endParaRPr sz="2800">
            <a:latin typeface="Arial"/>
            <a:cs typeface="Arial"/>
          </a:endParaRPr>
        </a:p>
        <a:p>
          <a:pPr marL="460375" marR="5080">
            <a:lnSpc>
              <a:spcPts val="1070"/>
            </a:lnSpc>
            <a:spcBef>
              <a:spcPts val="395"/>
            </a:spcBef>
          </a:pPr>
          <a:r>
            <a:rPr sz="2800" spc="-10">
              <a:solidFill>
                <a:srgbClr val="434343"/>
              </a:solidFill>
              <a:latin typeface="Arial"/>
              <a:cs typeface="Arial"/>
            </a:rPr>
            <a:t>Accommodation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specially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discounted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rate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is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only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applicable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bookings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made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at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Panama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Hotel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15,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5:00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pm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EST.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44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3200" b="1">
              <a:solidFill>
                <a:srgbClr val="056AB3"/>
              </a:solidFill>
              <a:latin typeface="Arial"/>
              <a:cs typeface="Arial"/>
            </a:rPr>
            <a:t>Meeting</a:t>
          </a:r>
          <a:r>
            <a:rPr sz="3200" b="1" spc="120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3200" b="1" spc="-10">
              <a:solidFill>
                <a:srgbClr val="056AB3"/>
              </a:solidFill>
              <a:latin typeface="Arial"/>
              <a:cs typeface="Arial"/>
            </a:rPr>
            <a:t>Venue</a:t>
          </a:r>
          <a:endParaRPr sz="32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50"/>
            </a:spcBef>
          </a:pPr>
          <a:endParaRPr sz="40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b="1" spc="-4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Panama,</a:t>
          </a:r>
          <a:r>
            <a:rPr sz="2800" b="1" spc="-4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Panama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4000">
            <a:latin typeface="Arial"/>
            <a:cs typeface="Arial"/>
          </a:endParaRPr>
        </a:p>
        <a:p>
          <a:pPr marL="12700" marR="3505835">
            <a:lnSpc>
              <a:spcPts val="1080"/>
            </a:lnSpc>
          </a:pP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Address: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Balboa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Avenida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&amp;,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C.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Aquilino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la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Guardia,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Panama</a:t>
          </a:r>
          <a:r>
            <a:rPr sz="2800" spc="-5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City,</a:t>
          </a:r>
          <a:r>
            <a:rPr sz="2800" spc="-6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Panama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24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Phone:</a:t>
          </a:r>
          <a:r>
            <a:rPr sz="2800" b="1" spc="-5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+507</a:t>
          </a:r>
          <a:r>
            <a:rPr sz="2800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280-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8000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55"/>
            </a:spcBef>
          </a:pPr>
          <a:endParaRPr sz="36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Website:</a:t>
          </a:r>
          <a:r>
            <a:rPr sz="2800" b="1" spc="1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009E91"/>
              </a:solidFill>
              <a:latin typeface="Arial"/>
              <a:cs typeface="Arial"/>
            </a:rPr>
            <a:t>https://www.hilton.com/en/hotels/ptyhfhh-hilton-panama/</a:t>
          </a:r>
          <a:endParaRPr sz="2800"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37</xdr:row>
      <xdr:rowOff>105834</xdr:rowOff>
    </xdr:from>
    <xdr:to>
      <xdr:col>20</xdr:col>
      <xdr:colOff>162344</xdr:colOff>
      <xdr:row>85</xdr:row>
      <xdr:rowOff>45356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FBC1CE5A-3069-42E1-0282-F238A52F8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068274"/>
          <a:ext cx="15840796" cy="9177261"/>
        </a:xfrm>
        <a:prstGeom prst="rect">
          <a:avLst/>
        </a:prstGeom>
      </xdr:spPr>
    </xdr:pic>
    <xdr:clientData/>
  </xdr:twoCellAnchor>
  <xdr:twoCellAnchor editAs="oneCell">
    <xdr:from>
      <xdr:col>24</xdr:col>
      <xdr:colOff>119887</xdr:colOff>
      <xdr:row>22</xdr:row>
      <xdr:rowOff>430886</xdr:rowOff>
    </xdr:from>
    <xdr:to>
      <xdr:col>47</xdr:col>
      <xdr:colOff>219226</xdr:colOff>
      <xdr:row>33</xdr:row>
      <xdr:rowOff>151183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F11AE1F8-CB47-F2B0-B410-EA0E16987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247625" y="4860767"/>
          <a:ext cx="14182732" cy="8164285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32</xdr:row>
      <xdr:rowOff>0</xdr:rowOff>
    </xdr:from>
    <xdr:to>
      <xdr:col>48</xdr:col>
      <xdr:colOff>234346</xdr:colOff>
      <xdr:row>83</xdr:row>
      <xdr:rowOff>1481667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5DCAA4F3-D522-FDA4-4FC5-9D690736B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08036" y="9842500"/>
          <a:ext cx="14317738" cy="12390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2714625</xdr:colOff>
      <xdr:row>36</xdr:row>
      <xdr:rowOff>341312</xdr:rowOff>
    </xdr:from>
    <xdr:to>
      <xdr:col>5</xdr:col>
      <xdr:colOff>694092</xdr:colOff>
      <xdr:row>38</xdr:row>
      <xdr:rowOff>30867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BB6C59-D7ED-47CB-86B0-40AEF6970273}"/>
            </a:ext>
          </a:extLst>
        </xdr:cNvPr>
        <xdr:cNvSpPr/>
      </xdr:nvSpPr>
      <xdr:spPr bwMode="auto">
        <a:xfrm>
          <a:off x="3468688" y="1587500"/>
          <a:ext cx="3337279" cy="515055"/>
        </a:xfrm>
        <a:prstGeom prst="rect">
          <a:avLst/>
        </a:prstGeom>
        <a:solidFill>
          <a:srgbClr val="FFFF00"/>
        </a:solidFill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Note;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19th, Jan. . Friday Japan and Korea time.</a:t>
          </a:r>
          <a:endParaRPr kumimoji="0" lang="ja-JP" altLang="en-US" sz="1600" b="1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bbe1c0b7f8d7a508f03b8d657889d19" TargetMode="External"/><Relationship Id="rId13" Type="http://schemas.openxmlformats.org/officeDocument/2006/relationships/hyperlink" Target="https://ieeesa.webex.com/ieeesa/j.php?MTID=m346108e8ab6e4330f0c6db923cc1ab8b" TargetMode="External"/><Relationship Id="rId18" Type="http://schemas.openxmlformats.org/officeDocument/2006/relationships/hyperlink" Target="https://ieeesa.webex.com/ieeesa/j.php?MTID=m866572527d081de638ec794c078a758a" TargetMode="External"/><Relationship Id="rId3" Type="http://schemas.openxmlformats.org/officeDocument/2006/relationships/hyperlink" Target="https://ieeesa.webex.com/ieeesa/j.php?MTID=mbd701d309bbd172d96cd1dfa843d3fe9" TargetMode="External"/><Relationship Id="rId7" Type="http://schemas.openxmlformats.org/officeDocument/2006/relationships/hyperlink" Target="https://ieeesa.webex.com/ieeesa/j.php?MTID=m3bbe1c0b7f8d7a508f03b8d657889d19" TargetMode="External"/><Relationship Id="rId12" Type="http://schemas.openxmlformats.org/officeDocument/2006/relationships/hyperlink" Target="https://ieeesa.webex.com/ieeesa/j.php?MTID=mbd701d309bbd172d96cd1dfa843d3fe9" TargetMode="External"/><Relationship Id="rId17" Type="http://schemas.openxmlformats.org/officeDocument/2006/relationships/hyperlink" Target="https://ieeesa.webex.com/ieeesa/j.php?MTID=m866572527d081de638ec794c078a758a" TargetMode="External"/><Relationship Id="rId2" Type="http://schemas.openxmlformats.org/officeDocument/2006/relationships/hyperlink" Target="https://ieeesa.webex.com/ieeesa/j.php?MTID=m3bbe1c0b7f8d7a508f03b8d657889d19" TargetMode="External"/><Relationship Id="rId16" Type="http://schemas.openxmlformats.org/officeDocument/2006/relationships/hyperlink" Target="https://ieeesa.webex.com/ieeesa/j.php?MTID=m866572527d081de638ec794c078a758a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ieeesa.webex.com/ieeesa/j.php?MTID=m346108e8ab6e4330f0c6db923cc1ab8b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bd701d309bbd172d96cd1dfa843d3fe9" TargetMode="External"/><Relationship Id="rId5" Type="http://schemas.openxmlformats.org/officeDocument/2006/relationships/hyperlink" Target="https://ieeesa.webex.com/ieeesa/j.php?MTID=m866572527d081de638ec794c078a758a" TargetMode="External"/><Relationship Id="rId15" Type="http://schemas.openxmlformats.org/officeDocument/2006/relationships/hyperlink" Target="https://ieeesa.webex.com/ieeesa/j.php?MTID=m346108e8ab6e4330f0c6db923cc1ab8b" TargetMode="External"/><Relationship Id="rId10" Type="http://schemas.openxmlformats.org/officeDocument/2006/relationships/hyperlink" Target="https://ieeesa.webex.com/ieeesa/j.php?MTID=mbd701d309bbd172d96cd1dfa843d3fe9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ieeesa.webex.com/ieeesa/j.php?MTID=m346108e8ab6e4330f0c6db923cc1ab8b" TargetMode="External"/><Relationship Id="rId9" Type="http://schemas.openxmlformats.org/officeDocument/2006/relationships/hyperlink" Target="https://ieeesa.webex.com/ieeesa/j.php?MTID=m3bbe1c0b7f8d7a508f03b8d657889d19" TargetMode="External"/><Relationship Id="rId14" Type="http://schemas.openxmlformats.org/officeDocument/2006/relationships/hyperlink" Target="https://ieeesa.webex.com/ieeesa/j.php?MTID=m346108e8ab6e4330f0c6db923cc1ab8b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ca39b1aeaf9ee5b85bb81cd3fcf994b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eeesa.webex.com/ieeesa/j.php?MTID=mca39b1aeaf9ee5b85bb81cd3fcf994b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ca39b1aeaf9ee5b85bb81cd3fcf994b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ieeesa.webex.com/ieeesa/j.php?MTID=mca39b1aeaf9ee5b85bb81cd3fcf994b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topLeftCell="B1" zoomScale="80" zoomScaleNormal="80" workbookViewId="0">
      <selection activeCell="C3" sqref="C3"/>
    </sheetView>
  </sheetViews>
  <sheetFormatPr defaultColWidth="9.453125" defaultRowHeight="13" x14ac:dyDescent="0.6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7265625" style="2" customWidth="1"/>
    <col min="7" max="16384" width="9.453125" style="2"/>
  </cols>
  <sheetData>
    <row r="2" spans="2:5" ht="22.75" x14ac:dyDescent="0.95">
      <c r="B2" s="1" t="s">
        <v>0</v>
      </c>
    </row>
    <row r="3" spans="2:5" ht="20.5" x14ac:dyDescent="0.9">
      <c r="B3" s="3" t="s">
        <v>1</v>
      </c>
      <c r="C3" s="4" t="s">
        <v>273</v>
      </c>
      <c r="E3" s="5"/>
    </row>
    <row r="4" spans="2:5" ht="20.5" x14ac:dyDescent="0.9">
      <c r="B4" s="3" t="s">
        <v>2</v>
      </c>
      <c r="C4" s="6">
        <v>45304</v>
      </c>
    </row>
    <row r="5" spans="2:5" ht="20.5" x14ac:dyDescent="0.9">
      <c r="B5" s="3" t="s">
        <v>3</v>
      </c>
    </row>
    <row r="6" spans="2:5" ht="20.5" x14ac:dyDescent="0.9">
      <c r="B6" s="7" t="s">
        <v>4</v>
      </c>
    </row>
    <row r="7" spans="2:5" ht="20.5" x14ac:dyDescent="0.9">
      <c r="B7" s="7" t="s">
        <v>5</v>
      </c>
    </row>
    <row r="8" spans="2:5" ht="20.5" x14ac:dyDescent="0.9">
      <c r="B8" s="8" t="s">
        <v>6</v>
      </c>
    </row>
    <row r="9" spans="2:5" ht="15.75" x14ac:dyDescent="0.75">
      <c r="B9" s="9"/>
    </row>
    <row r="10" spans="2:5" ht="20.5" x14ac:dyDescent="0.9">
      <c r="B10" s="3" t="s">
        <v>7</v>
      </c>
      <c r="C10" s="4" t="s">
        <v>223</v>
      </c>
    </row>
    <row r="12" spans="2:5" ht="20.5" x14ac:dyDescent="0.9">
      <c r="B12" s="3" t="s">
        <v>8</v>
      </c>
      <c r="C12" s="4" t="s">
        <v>198</v>
      </c>
    </row>
    <row r="14" spans="2:5" ht="20.5" x14ac:dyDescent="0.9">
      <c r="B14" s="3" t="s">
        <v>9</v>
      </c>
      <c r="C14" s="7" t="s">
        <v>10</v>
      </c>
    </row>
    <row r="15" spans="2:5" ht="20.5" x14ac:dyDescent="0.9">
      <c r="C15" s="10" t="s">
        <v>11</v>
      </c>
    </row>
    <row r="16" spans="2:5" ht="20.5" x14ac:dyDescent="0.9">
      <c r="C16" s="10" t="s">
        <v>12</v>
      </c>
    </row>
    <row r="17" spans="2:6" ht="20.5" x14ac:dyDescent="0.9">
      <c r="C17" s="10" t="s">
        <v>13</v>
      </c>
      <c r="E17" s="2" t="s">
        <v>158</v>
      </c>
    </row>
    <row r="19" spans="2:6" ht="20.5" x14ac:dyDescent="0.9">
      <c r="B19" s="3" t="s">
        <v>14</v>
      </c>
      <c r="C19" s="7" t="s">
        <v>15</v>
      </c>
    </row>
    <row r="20" spans="2:6" ht="20.5" x14ac:dyDescent="0.9">
      <c r="C20" s="10" t="s">
        <v>16</v>
      </c>
    </row>
    <row r="22" spans="2:6" ht="95.5" customHeight="1" x14ac:dyDescent="0.6">
      <c r="D22" s="115" t="s">
        <v>181</v>
      </c>
      <c r="E22" s="115" t="s">
        <v>145</v>
      </c>
      <c r="F22" s="115" t="s">
        <v>140</v>
      </c>
    </row>
    <row r="23" spans="2:6" ht="120.65" customHeight="1" x14ac:dyDescent="0.6">
      <c r="D23" s="2" t="s">
        <v>176</v>
      </c>
      <c r="E23" s="115" t="s">
        <v>179</v>
      </c>
      <c r="F23" s="178" t="s">
        <v>178</v>
      </c>
    </row>
    <row r="25" spans="2:6" ht="79.5" customHeight="1" x14ac:dyDescent="0.6">
      <c r="D25" s="2" t="s">
        <v>170</v>
      </c>
      <c r="E25" s="2" t="s">
        <v>171</v>
      </c>
      <c r="F25" s="178" t="s">
        <v>172</v>
      </c>
    </row>
    <row r="26" spans="2:6" ht="98.5" customHeight="1" x14ac:dyDescent="0.6">
      <c r="D26" s="2" t="s">
        <v>173</v>
      </c>
      <c r="E26" s="2" t="s">
        <v>174</v>
      </c>
      <c r="F26" s="178" t="s">
        <v>175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zoomScale="68" zoomScaleNormal="68" workbookViewId="0">
      <selection activeCell="D8" sqref="D8"/>
    </sheetView>
  </sheetViews>
  <sheetFormatPr defaultColWidth="9.453125" defaultRowHeight="13" x14ac:dyDescent="0.6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36328125" style="2" customWidth="1"/>
    <col min="6" max="6" width="36.1796875" style="2" customWidth="1"/>
    <col min="7" max="16384" width="9.453125" style="2"/>
  </cols>
  <sheetData>
    <row r="1" spans="1:3" ht="15.5" x14ac:dyDescent="0.7">
      <c r="B1" s="47" t="s">
        <v>17</v>
      </c>
      <c r="C1" s="48" t="s">
        <v>224</v>
      </c>
    </row>
    <row r="2" spans="1:3" ht="15.5" x14ac:dyDescent="0.7">
      <c r="B2" s="47" t="s">
        <v>18</v>
      </c>
      <c r="C2" s="48" t="s">
        <v>329</v>
      </c>
    </row>
    <row r="3" spans="1:3" ht="15.5" x14ac:dyDescent="0.7">
      <c r="B3" s="47" t="s">
        <v>19</v>
      </c>
      <c r="C3" s="48" t="s">
        <v>322</v>
      </c>
    </row>
    <row r="4" spans="1:3" ht="41" x14ac:dyDescent="0.9">
      <c r="A4" s="24"/>
      <c r="B4" s="92" t="s">
        <v>226</v>
      </c>
    </row>
    <row r="5" spans="1:3" ht="15.75" x14ac:dyDescent="0.75">
      <c r="A5" s="24"/>
      <c r="B5" s="80"/>
    </row>
    <row r="6" spans="1:3" ht="15.75" x14ac:dyDescent="0.75">
      <c r="A6" s="24"/>
      <c r="B6" s="81"/>
    </row>
    <row r="7" spans="1:3" s="30" customFormat="1" ht="31" customHeight="1" x14ac:dyDescent="0.85">
      <c r="A7" s="148"/>
      <c r="B7" s="34" t="s">
        <v>225</v>
      </c>
    </row>
    <row r="8" spans="1:3" s="30" customFormat="1" ht="76" customHeight="1" x14ac:dyDescent="0.85">
      <c r="A8" s="148"/>
      <c r="B8" s="149" t="s">
        <v>20</v>
      </c>
    </row>
    <row r="9" spans="1:3" s="26" customFormat="1" ht="15.75" x14ac:dyDescent="0.75">
      <c r="A9" s="24"/>
      <c r="B9" s="19"/>
    </row>
    <row r="10" spans="1:3" s="105" customFormat="1" ht="20.5" x14ac:dyDescent="0.9">
      <c r="A10" s="150">
        <v>1</v>
      </c>
      <c r="B10" s="150" t="s">
        <v>21</v>
      </c>
    </row>
    <row r="11" spans="1:3" s="105" customFormat="1" ht="25.25" x14ac:dyDescent="0.85">
      <c r="A11" s="108"/>
      <c r="B11" s="196" t="s">
        <v>307</v>
      </c>
    </row>
    <row r="12" spans="1:3" s="105" customFormat="1" ht="32.25" x14ac:dyDescent="0.85">
      <c r="A12" s="108"/>
      <c r="B12" s="196" t="s">
        <v>306</v>
      </c>
    </row>
    <row r="13" spans="1:3" s="105" customFormat="1" ht="32.25" x14ac:dyDescent="0.85">
      <c r="A13" s="108"/>
      <c r="B13" s="196" t="s">
        <v>193</v>
      </c>
    </row>
    <row r="14" spans="1:3" s="105" customFormat="1" ht="25.25" x14ac:dyDescent="0.85">
      <c r="A14" s="108"/>
      <c r="B14" s="196" t="s">
        <v>194</v>
      </c>
    </row>
    <row r="15" spans="1:3" s="105" customFormat="1" ht="25.25" x14ac:dyDescent="0.85">
      <c r="A15" s="108"/>
      <c r="B15" s="197" t="s">
        <v>195</v>
      </c>
    </row>
    <row r="16" spans="1:3" s="105" customFormat="1" ht="25.25" x14ac:dyDescent="0.85">
      <c r="A16" s="108"/>
      <c r="B16" s="197" t="s">
        <v>196</v>
      </c>
    </row>
    <row r="17" spans="1:6" s="105" customFormat="1" ht="20.5" x14ac:dyDescent="0.9">
      <c r="A17" s="150">
        <v>2</v>
      </c>
      <c r="B17" s="150" t="s">
        <v>22</v>
      </c>
    </row>
    <row r="18" spans="1:6" s="105" customFormat="1" ht="23" x14ac:dyDescent="1">
      <c r="A18" s="150"/>
      <c r="B18" s="198" t="s">
        <v>197</v>
      </c>
    </row>
    <row r="19" spans="1:6" ht="15.5" x14ac:dyDescent="0.7">
      <c r="A19" s="19"/>
    </row>
    <row r="20" spans="1:6" ht="15.25" x14ac:dyDescent="0.65">
      <c r="B20" s="25"/>
    </row>
    <row r="21" spans="1:6" ht="15.25" x14ac:dyDescent="0.65">
      <c r="B21" s="25"/>
    </row>
    <row r="22" spans="1:6" s="105" customFormat="1" ht="20.5" x14ac:dyDescent="0.9">
      <c r="A22" s="108"/>
      <c r="B22" s="151" t="s">
        <v>23</v>
      </c>
      <c r="C22" s="152"/>
    </row>
    <row r="23" spans="1:6" s="181" customFormat="1" ht="95.5" customHeight="1" x14ac:dyDescent="0.95">
      <c r="B23" s="181" t="s">
        <v>182</v>
      </c>
      <c r="D23" s="181" t="s">
        <v>191</v>
      </c>
      <c r="E23" s="181" t="s">
        <v>192</v>
      </c>
      <c r="F23" s="181" t="s">
        <v>140</v>
      </c>
    </row>
    <row r="24" spans="1:6" s="105" customFormat="1" ht="120.65" customHeight="1" x14ac:dyDescent="0.85">
      <c r="A24" s="108"/>
      <c r="D24" s="105" t="s">
        <v>176</v>
      </c>
      <c r="E24" s="105" t="s">
        <v>177</v>
      </c>
      <c r="F24" s="180" t="s">
        <v>178</v>
      </c>
    </row>
    <row r="25" spans="1:6" s="105" customFormat="1" ht="20.25" x14ac:dyDescent="0.85">
      <c r="A25" s="108"/>
      <c r="B25" s="153" t="s">
        <v>24</v>
      </c>
    </row>
    <row r="26" spans="1:6" s="105" customFormat="1" ht="79.5" customHeight="1" x14ac:dyDescent="0.85">
      <c r="A26" s="108"/>
      <c r="B26" s="153" t="s">
        <v>25</v>
      </c>
      <c r="D26" s="105" t="s">
        <v>170</v>
      </c>
      <c r="E26" s="105" t="s">
        <v>171</v>
      </c>
      <c r="F26" s="180" t="s">
        <v>172</v>
      </c>
    </row>
    <row r="27" spans="1:6" s="105" customFormat="1" ht="98.5" customHeight="1" x14ac:dyDescent="0.85">
      <c r="A27" s="108"/>
      <c r="B27" s="153" t="s">
        <v>26</v>
      </c>
      <c r="D27" s="105" t="s">
        <v>173</v>
      </c>
      <c r="E27" s="105" t="s">
        <v>174</v>
      </c>
      <c r="F27" s="180" t="s">
        <v>175</v>
      </c>
    </row>
    <row r="28" spans="1:6" s="105" customFormat="1" ht="20.25" x14ac:dyDescent="0.85">
      <c r="A28" s="108"/>
      <c r="B28" s="153" t="s">
        <v>27</v>
      </c>
    </row>
    <row r="29" spans="1:6" s="105" customFormat="1" ht="20.25" x14ac:dyDescent="0.85">
      <c r="A29" s="108"/>
      <c r="B29" s="153" t="s">
        <v>28</v>
      </c>
    </row>
    <row r="30" spans="1:6" s="105" customFormat="1" ht="20.25" x14ac:dyDescent="0.85">
      <c r="A30" s="108"/>
      <c r="B30" s="154"/>
    </row>
    <row r="31" spans="1:6" s="105" customFormat="1" ht="20.5" x14ac:dyDescent="0.9">
      <c r="A31" s="108"/>
      <c r="B31" s="150" t="s">
        <v>29</v>
      </c>
    </row>
    <row r="32" spans="1:6" s="105" customFormat="1" ht="20.25" x14ac:dyDescent="0.85">
      <c r="A32" s="108"/>
    </row>
    <row r="34" spans="2:2" x14ac:dyDescent="0.6">
      <c r="B34" s="28"/>
    </row>
    <row r="35" spans="2:2" x14ac:dyDescent="0.6">
      <c r="B35" s="28"/>
    </row>
    <row r="36" spans="2:2" ht="16" x14ac:dyDescent="0.6">
      <c r="B36" s="29"/>
    </row>
    <row r="37" spans="2:2" ht="16" x14ac:dyDescent="0.6">
      <c r="B37" s="29"/>
    </row>
    <row r="38" spans="2:2" ht="16" x14ac:dyDescent="0.6">
      <c r="B38" s="29"/>
    </row>
    <row r="39" spans="2:2" ht="16" x14ac:dyDescent="0.6">
      <c r="B39" s="29"/>
    </row>
    <row r="40" spans="2:2" ht="16" x14ac:dyDescent="0.6">
      <c r="B40" s="29"/>
    </row>
    <row r="41" spans="2:2" ht="16" x14ac:dyDescent="0.6">
      <c r="B41" s="29"/>
    </row>
    <row r="42" spans="2:2" ht="15.25" x14ac:dyDescent="0.65">
      <c r="B42" s="26"/>
    </row>
    <row r="43" spans="2:2" ht="15.25" x14ac:dyDescent="0.65">
      <c r="B43" s="26"/>
    </row>
    <row r="44" spans="2:2" ht="15.25" x14ac:dyDescent="0.65">
      <c r="B44" s="26"/>
    </row>
    <row r="45" spans="2:2" ht="15.25" x14ac:dyDescent="0.65">
      <c r="B45" s="26"/>
    </row>
    <row r="46" spans="2:2" ht="15.25" x14ac:dyDescent="0.65">
      <c r="B46" s="26"/>
    </row>
    <row r="47" spans="2:2" ht="15.25" x14ac:dyDescent="0.65">
      <c r="B47" s="26"/>
    </row>
    <row r="51" spans="2:2" x14ac:dyDescent="0.6">
      <c r="B51" s="27"/>
    </row>
    <row r="52" spans="2:2" x14ac:dyDescent="0.6">
      <c r="B52" s="27"/>
    </row>
    <row r="53" spans="2:2" x14ac:dyDescent="0.6">
      <c r="B53" s="27"/>
    </row>
    <row r="54" spans="2:2" x14ac:dyDescent="0.6">
      <c r="B54" s="27"/>
    </row>
  </sheetData>
  <phoneticPr fontId="23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zoomScale="50" zoomScaleNormal="50" workbookViewId="0">
      <selection activeCell="AE24" sqref="AE24"/>
    </sheetView>
  </sheetViews>
  <sheetFormatPr defaultColWidth="11.453125" defaultRowHeight="15.25" x14ac:dyDescent="0.65"/>
  <cols>
    <col min="1" max="1" width="15.7265625" style="82" customWidth="1"/>
    <col min="2" max="2" width="10.453125" style="82" customWidth="1"/>
    <col min="3" max="3" width="14.453125" style="82" customWidth="1"/>
    <col min="4" max="4" width="10.81640625" style="82" customWidth="1"/>
    <col min="5" max="5" width="13.453125" style="82" customWidth="1"/>
    <col min="6" max="6" width="10.453125" style="82" customWidth="1"/>
    <col min="7" max="7" width="9.81640625" style="82" customWidth="1"/>
    <col min="8" max="9" width="10.81640625" style="82" customWidth="1"/>
    <col min="10" max="12" width="10.453125" style="82" customWidth="1"/>
    <col min="13" max="13" width="11.1796875" style="82" customWidth="1"/>
    <col min="14" max="14" width="10.453125" style="82" customWidth="1"/>
    <col min="15" max="15" width="11" style="82" customWidth="1"/>
    <col min="16" max="17" width="9.453125" style="82" customWidth="1"/>
    <col min="18" max="18" width="10.453125" style="82" customWidth="1"/>
    <col min="19" max="19" width="10.81640625" style="82" customWidth="1"/>
    <col min="20" max="20" width="2.81640625" style="82" customWidth="1"/>
    <col min="21" max="22" width="11.453125" style="82" hidden="1" customWidth="1"/>
    <col min="23" max="23" width="1.7265625" style="82" hidden="1" customWidth="1"/>
    <col min="24" max="25" width="11.453125" style="82" hidden="1" customWidth="1"/>
    <col min="26" max="16384" width="11.453125" style="82"/>
  </cols>
  <sheetData>
    <row r="1" spans="1:34" s="186" customFormat="1" ht="19.75" customHeight="1" thickBot="1" x14ac:dyDescent="0.7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174"/>
      <c r="AB1" s="174"/>
      <c r="AC1" s="174"/>
      <c r="AD1" s="174"/>
      <c r="AE1" s="174"/>
      <c r="AF1" s="174"/>
      <c r="AG1" s="174"/>
      <c r="AH1" s="174"/>
    </row>
    <row r="2" spans="1:34" s="116" customFormat="1" ht="19.649999999999999" customHeight="1" x14ac:dyDescent="0.6">
      <c r="A2" s="431" t="s">
        <v>314</v>
      </c>
      <c r="B2" s="263" t="s">
        <v>227</v>
      </c>
      <c r="C2" s="263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5"/>
      <c r="V2" s="265"/>
      <c r="W2" s="264"/>
      <c r="X2" s="265"/>
      <c r="Y2" s="350"/>
      <c r="Z2" s="265"/>
      <c r="AA2" s="264"/>
      <c r="AB2" s="265"/>
      <c r="AC2" s="315"/>
      <c r="AD2" s="174"/>
      <c r="AE2" s="174"/>
      <c r="AF2" s="174"/>
      <c r="AG2" s="174"/>
      <c r="AH2" s="174"/>
    </row>
    <row r="3" spans="1:34" s="116" customFormat="1" ht="19.25" customHeight="1" x14ac:dyDescent="1">
      <c r="A3" s="432"/>
      <c r="B3" s="328" t="s">
        <v>228</v>
      </c>
      <c r="C3" s="328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16"/>
      <c r="Z3" s="329"/>
      <c r="AA3" s="329"/>
      <c r="AB3" s="329"/>
      <c r="AC3" s="316"/>
      <c r="AD3" s="266"/>
      <c r="AE3" s="266"/>
      <c r="AF3" s="262"/>
      <c r="AG3" s="262"/>
      <c r="AH3" s="174"/>
    </row>
    <row r="4" spans="1:34" s="116" customFormat="1" ht="19.649999999999999" customHeight="1" thickBot="1" x14ac:dyDescent="0.75">
      <c r="A4" s="432"/>
      <c r="B4" s="352" t="s">
        <v>218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8"/>
      <c r="W4" s="267"/>
      <c r="X4" s="267"/>
      <c r="Y4" s="351"/>
      <c r="Z4" s="267"/>
      <c r="AA4" s="267" t="s">
        <v>34</v>
      </c>
      <c r="AB4" s="267"/>
      <c r="AC4" s="317"/>
      <c r="AD4" s="174"/>
      <c r="AE4" s="174"/>
      <c r="AF4" s="174"/>
      <c r="AG4" s="174"/>
      <c r="AH4" s="174"/>
    </row>
    <row r="5" spans="1:34" s="201" customFormat="1" ht="12.9" customHeight="1" x14ac:dyDescent="0.6">
      <c r="A5" s="445" t="s">
        <v>168</v>
      </c>
      <c r="B5" s="433" t="s">
        <v>35</v>
      </c>
      <c r="C5" s="434"/>
      <c r="D5" s="413" t="s">
        <v>36</v>
      </c>
      <c r="E5" s="414"/>
      <c r="F5" s="414"/>
      <c r="G5" s="415"/>
      <c r="H5" s="413" t="s">
        <v>37</v>
      </c>
      <c r="I5" s="414"/>
      <c r="J5" s="414"/>
      <c r="K5" s="415"/>
      <c r="L5" s="413" t="s">
        <v>38</v>
      </c>
      <c r="M5" s="414"/>
      <c r="N5" s="414"/>
      <c r="O5" s="415"/>
      <c r="P5" s="413" t="s">
        <v>39</v>
      </c>
      <c r="Q5" s="414"/>
      <c r="R5" s="414"/>
      <c r="S5" s="415"/>
      <c r="T5" s="404" t="s">
        <v>40</v>
      </c>
      <c r="U5" s="405"/>
      <c r="V5" s="406"/>
      <c r="W5" s="404" t="s">
        <v>41</v>
      </c>
      <c r="X5" s="405"/>
      <c r="Y5" s="406"/>
      <c r="Z5" s="377" t="s">
        <v>169</v>
      </c>
      <c r="AA5" s="378"/>
      <c r="AB5" s="378"/>
      <c r="AC5" s="379"/>
      <c r="AD5" s="262"/>
      <c r="AE5" s="262"/>
      <c r="AF5" s="262"/>
      <c r="AG5" s="262"/>
      <c r="AH5" s="262"/>
    </row>
    <row r="6" spans="1:34" s="201" customFormat="1" ht="12.65" customHeight="1" thickBot="1" x14ac:dyDescent="0.75">
      <c r="A6" s="446"/>
      <c r="B6" s="435">
        <v>45305</v>
      </c>
      <c r="C6" s="436"/>
      <c r="D6" s="411">
        <v>45306</v>
      </c>
      <c r="E6" s="411"/>
      <c r="F6" s="411"/>
      <c r="G6" s="412"/>
      <c r="H6" s="410">
        <v>45307</v>
      </c>
      <c r="I6" s="411"/>
      <c r="J6" s="411"/>
      <c r="K6" s="412"/>
      <c r="L6" s="410">
        <v>45308</v>
      </c>
      <c r="M6" s="411"/>
      <c r="N6" s="411"/>
      <c r="O6" s="412"/>
      <c r="P6" s="410">
        <v>45309</v>
      </c>
      <c r="Q6" s="411"/>
      <c r="R6" s="411"/>
      <c r="S6" s="412"/>
      <c r="T6" s="407">
        <v>45310</v>
      </c>
      <c r="U6" s="408"/>
      <c r="V6" s="409"/>
      <c r="W6" s="407">
        <v>45311</v>
      </c>
      <c r="X6" s="408"/>
      <c r="Y6" s="409"/>
      <c r="Z6" s="380"/>
      <c r="AA6" s="381"/>
      <c r="AB6" s="381"/>
      <c r="AC6" s="382"/>
      <c r="AD6" s="262"/>
      <c r="AE6" s="262"/>
      <c r="AF6" s="262"/>
      <c r="AG6" s="262"/>
      <c r="AH6" s="262"/>
    </row>
    <row r="7" spans="1:34" s="116" customFormat="1" ht="38.25" customHeight="1" thickBot="1" x14ac:dyDescent="0.75">
      <c r="A7" s="447"/>
      <c r="B7" s="437" t="s">
        <v>42</v>
      </c>
      <c r="C7" s="438"/>
      <c r="D7" s="176" t="s">
        <v>42</v>
      </c>
      <c r="E7" s="344" t="s">
        <v>43</v>
      </c>
      <c r="F7" s="344" t="s">
        <v>44</v>
      </c>
      <c r="G7" s="255" t="s">
        <v>45</v>
      </c>
      <c r="H7" s="176" t="s">
        <v>42</v>
      </c>
      <c r="I7" s="344" t="s">
        <v>43</v>
      </c>
      <c r="J7" s="344" t="s">
        <v>44</v>
      </c>
      <c r="K7" s="255" t="s">
        <v>45</v>
      </c>
      <c r="L7" s="176" t="s">
        <v>42</v>
      </c>
      <c r="M7" s="344" t="s">
        <v>43</v>
      </c>
      <c r="N7" s="344" t="s">
        <v>44</v>
      </c>
      <c r="O7" s="255" t="s">
        <v>45</v>
      </c>
      <c r="P7" s="176" t="s">
        <v>42</v>
      </c>
      <c r="Q7" s="344" t="s">
        <v>43</v>
      </c>
      <c r="R7" s="344" t="s">
        <v>44</v>
      </c>
      <c r="S7" s="255" t="s">
        <v>45</v>
      </c>
      <c r="T7" s="269"/>
      <c r="U7" s="330"/>
      <c r="V7" s="270"/>
      <c r="W7" s="269"/>
      <c r="X7" s="330"/>
      <c r="Y7" s="270"/>
      <c r="Z7" s="348" t="s">
        <v>31</v>
      </c>
      <c r="AA7" s="353" t="s">
        <v>30</v>
      </c>
      <c r="AB7" s="353" t="s">
        <v>32</v>
      </c>
      <c r="AC7" s="349" t="s">
        <v>33</v>
      </c>
      <c r="AD7" s="174"/>
      <c r="AE7" s="174"/>
      <c r="AF7" s="174"/>
      <c r="AG7" s="174"/>
      <c r="AH7" s="174"/>
    </row>
    <row r="8" spans="1:34" s="201" customFormat="1" ht="15" customHeight="1" x14ac:dyDescent="0.7">
      <c r="A8" s="359" t="s">
        <v>46</v>
      </c>
      <c r="B8" s="330"/>
      <c r="C8" s="270"/>
      <c r="D8" s="420" t="s">
        <v>47</v>
      </c>
      <c r="E8" s="420"/>
      <c r="F8" s="420"/>
      <c r="G8" s="421"/>
      <c r="H8" s="419" t="s">
        <v>47</v>
      </c>
      <c r="I8" s="420"/>
      <c r="J8" s="420"/>
      <c r="K8" s="421"/>
      <c r="L8" s="419" t="s">
        <v>47</v>
      </c>
      <c r="M8" s="420"/>
      <c r="N8" s="420"/>
      <c r="O8" s="421"/>
      <c r="P8" s="419" t="s">
        <v>47</v>
      </c>
      <c r="Q8" s="420"/>
      <c r="R8" s="420"/>
      <c r="S8" s="421"/>
      <c r="T8" s="269"/>
      <c r="U8" s="330"/>
      <c r="V8" s="270"/>
      <c r="W8" s="269"/>
      <c r="X8" s="330"/>
      <c r="Y8" s="270"/>
      <c r="Z8" s="367">
        <v>0.16666666666666666</v>
      </c>
      <c r="AA8" s="361">
        <v>0.29166666666666663</v>
      </c>
      <c r="AB8" s="362">
        <v>0.5</v>
      </c>
      <c r="AC8" s="364">
        <v>0.875</v>
      </c>
      <c r="AD8" s="262"/>
      <c r="AE8" s="262"/>
      <c r="AF8" s="262"/>
      <c r="AG8" s="262"/>
      <c r="AH8" s="262"/>
    </row>
    <row r="9" spans="1:34" s="201" customFormat="1" ht="15" customHeight="1" thickBot="1" x14ac:dyDescent="0.85">
      <c r="A9" s="358" t="s">
        <v>48</v>
      </c>
      <c r="B9" s="330"/>
      <c r="C9" s="270"/>
      <c r="D9" s="423"/>
      <c r="E9" s="423"/>
      <c r="F9" s="423"/>
      <c r="G9" s="424"/>
      <c r="H9" s="422"/>
      <c r="I9" s="423"/>
      <c r="J9" s="423"/>
      <c r="K9" s="424"/>
      <c r="L9" s="422"/>
      <c r="M9" s="423"/>
      <c r="N9" s="423"/>
      <c r="O9" s="424"/>
      <c r="P9" s="422"/>
      <c r="Q9" s="423"/>
      <c r="R9" s="423"/>
      <c r="S9" s="424"/>
      <c r="T9" s="269"/>
      <c r="U9" s="330"/>
      <c r="V9" s="270"/>
      <c r="W9" s="269"/>
      <c r="X9" s="330"/>
      <c r="Y9" s="270"/>
      <c r="Z9" s="363">
        <v>0.1875</v>
      </c>
      <c r="AA9" s="360">
        <v>0.3125</v>
      </c>
      <c r="AB9" s="354">
        <v>0.52083333333333326</v>
      </c>
      <c r="AC9" s="355">
        <v>0.89583333333333337</v>
      </c>
      <c r="AD9" s="262"/>
      <c r="AE9" s="262"/>
      <c r="AF9" s="262"/>
      <c r="AG9" s="262"/>
      <c r="AH9" s="262"/>
    </row>
    <row r="10" spans="1:34" s="201" customFormat="1" ht="15" customHeight="1" x14ac:dyDescent="0.7">
      <c r="A10" s="331" t="s">
        <v>49</v>
      </c>
      <c r="B10" s="330"/>
      <c r="C10" s="270"/>
      <c r="D10" s="454" t="s">
        <v>229</v>
      </c>
      <c r="E10" s="455"/>
      <c r="F10" s="455"/>
      <c r="G10" s="456"/>
      <c r="H10" s="386" t="s">
        <v>51</v>
      </c>
      <c r="I10" s="425" t="s">
        <v>55</v>
      </c>
      <c r="J10" s="442" t="s">
        <v>183</v>
      </c>
      <c r="K10" s="429" t="s">
        <v>230</v>
      </c>
      <c r="L10" s="501" t="s">
        <v>54</v>
      </c>
      <c r="M10" s="502"/>
      <c r="N10" s="502"/>
      <c r="O10" s="503"/>
      <c r="P10" s="386" t="s">
        <v>51</v>
      </c>
      <c r="Q10" s="425" t="s">
        <v>55</v>
      </c>
      <c r="R10" s="427" t="s">
        <v>52</v>
      </c>
      <c r="S10" s="416" t="s">
        <v>50</v>
      </c>
      <c r="T10" s="269"/>
      <c r="U10" s="330"/>
      <c r="V10" s="270"/>
      <c r="W10" s="269"/>
      <c r="X10" s="330"/>
      <c r="Y10" s="270"/>
      <c r="Z10" s="363">
        <v>0.20833333333333334</v>
      </c>
      <c r="AA10" s="360">
        <v>0.33333333333333337</v>
      </c>
      <c r="AB10" s="354">
        <v>0.54166666666666663</v>
      </c>
      <c r="AC10" s="355">
        <v>0.91666666666666674</v>
      </c>
      <c r="AD10" s="262"/>
      <c r="AE10" s="262"/>
      <c r="AF10" s="262"/>
      <c r="AG10" s="262"/>
      <c r="AH10" s="262"/>
    </row>
    <row r="11" spans="1:34" s="201" customFormat="1" ht="15" customHeight="1" thickBot="1" x14ac:dyDescent="0.85">
      <c r="A11" s="331" t="s">
        <v>56</v>
      </c>
      <c r="B11" s="330"/>
      <c r="C11" s="270"/>
      <c r="D11" s="457"/>
      <c r="E11" s="458"/>
      <c r="F11" s="458"/>
      <c r="G11" s="459"/>
      <c r="H11" s="387"/>
      <c r="I11" s="469"/>
      <c r="J11" s="443"/>
      <c r="K11" s="505"/>
      <c r="L11" s="485"/>
      <c r="M11" s="486"/>
      <c r="N11" s="486"/>
      <c r="O11" s="487"/>
      <c r="P11" s="387"/>
      <c r="Q11" s="469"/>
      <c r="R11" s="504"/>
      <c r="S11" s="417"/>
      <c r="T11" s="269"/>
      <c r="U11" s="330"/>
      <c r="V11" s="270"/>
      <c r="W11" s="269"/>
      <c r="X11" s="330"/>
      <c r="Y11" s="270"/>
      <c r="Z11" s="363">
        <v>0.22916666666666669</v>
      </c>
      <c r="AA11" s="360">
        <v>0.35416666666666669</v>
      </c>
      <c r="AB11" s="354">
        <v>0.5625</v>
      </c>
      <c r="AC11" s="355">
        <v>0.9375</v>
      </c>
      <c r="AD11" s="262"/>
      <c r="AE11" s="262"/>
      <c r="AF11" s="262"/>
      <c r="AG11" s="262"/>
      <c r="AH11" s="262"/>
    </row>
    <row r="12" spans="1:34" s="201" customFormat="1" ht="15" customHeight="1" x14ac:dyDescent="0.7">
      <c r="A12" s="331" t="s">
        <v>57</v>
      </c>
      <c r="B12" s="330"/>
      <c r="C12" s="270"/>
      <c r="D12" s="448" t="s">
        <v>62</v>
      </c>
      <c r="E12" s="449"/>
      <c r="F12" s="449"/>
      <c r="G12" s="450"/>
      <c r="H12" s="387"/>
      <c r="I12" s="469"/>
      <c r="J12" s="443"/>
      <c r="K12" s="505"/>
      <c r="L12" s="386" t="s">
        <v>51</v>
      </c>
      <c r="M12" s="425" t="s">
        <v>55</v>
      </c>
      <c r="N12" s="427" t="s">
        <v>52</v>
      </c>
      <c r="O12" s="429" t="s">
        <v>231</v>
      </c>
      <c r="P12" s="387"/>
      <c r="Q12" s="469"/>
      <c r="R12" s="504"/>
      <c r="S12" s="417"/>
      <c r="T12" s="269"/>
      <c r="U12" s="330"/>
      <c r="V12" s="270"/>
      <c r="W12" s="269"/>
      <c r="X12" s="330"/>
      <c r="Y12" s="270"/>
      <c r="Z12" s="323">
        <v>0.25</v>
      </c>
      <c r="AA12" s="360">
        <v>0.375</v>
      </c>
      <c r="AB12" s="354">
        <v>0.58333333333333326</v>
      </c>
      <c r="AC12" s="355">
        <v>0.95833333333333337</v>
      </c>
      <c r="AD12" s="262"/>
      <c r="AE12" s="262"/>
      <c r="AF12" s="262"/>
      <c r="AG12" s="262"/>
      <c r="AH12" s="262"/>
    </row>
    <row r="13" spans="1:34" s="201" customFormat="1" ht="15" customHeight="1" thickBot="1" x14ac:dyDescent="0.85">
      <c r="A13" s="331" t="s">
        <v>58</v>
      </c>
      <c r="B13" s="330"/>
      <c r="C13" s="270"/>
      <c r="D13" s="451"/>
      <c r="E13" s="452"/>
      <c r="F13" s="452"/>
      <c r="G13" s="453"/>
      <c r="H13" s="388"/>
      <c r="I13" s="426"/>
      <c r="J13" s="444"/>
      <c r="K13" s="430"/>
      <c r="L13" s="388"/>
      <c r="M13" s="426"/>
      <c r="N13" s="428"/>
      <c r="O13" s="430"/>
      <c r="P13" s="388"/>
      <c r="Q13" s="426"/>
      <c r="R13" s="428"/>
      <c r="S13" s="418"/>
      <c r="T13" s="269"/>
      <c r="U13" s="330"/>
      <c r="V13" s="270"/>
      <c r="W13" s="269"/>
      <c r="X13" s="330"/>
      <c r="Y13" s="270"/>
      <c r="Z13" s="323">
        <v>0.27083333333333331</v>
      </c>
      <c r="AA13" s="360">
        <v>0.39583333333333331</v>
      </c>
      <c r="AB13" s="354">
        <v>0.60416666666666663</v>
      </c>
      <c r="AC13" s="355">
        <v>0.97916666666666674</v>
      </c>
      <c r="AD13" s="262"/>
      <c r="AE13" s="262"/>
      <c r="AF13" s="262"/>
      <c r="AG13" s="262"/>
      <c r="AH13" s="262"/>
    </row>
    <row r="14" spans="1:34" s="201" customFormat="1" ht="15" customHeight="1" thickBot="1" x14ac:dyDescent="0.85">
      <c r="A14" s="332" t="s">
        <v>59</v>
      </c>
      <c r="B14" s="330"/>
      <c r="C14" s="270"/>
      <c r="D14" s="440" t="s">
        <v>60</v>
      </c>
      <c r="E14" s="440"/>
      <c r="F14" s="440"/>
      <c r="G14" s="441"/>
      <c r="H14" s="439" t="s">
        <v>60</v>
      </c>
      <c r="I14" s="440"/>
      <c r="J14" s="440"/>
      <c r="K14" s="441"/>
      <c r="L14" s="439" t="s">
        <v>60</v>
      </c>
      <c r="M14" s="440"/>
      <c r="N14" s="440"/>
      <c r="O14" s="441"/>
      <c r="P14" s="439" t="s">
        <v>60</v>
      </c>
      <c r="Q14" s="440"/>
      <c r="R14" s="440"/>
      <c r="S14" s="441"/>
      <c r="T14" s="269"/>
      <c r="U14" s="330"/>
      <c r="V14" s="270"/>
      <c r="W14" s="269"/>
      <c r="X14" s="330"/>
      <c r="Y14" s="270"/>
      <c r="Z14" s="323">
        <v>0.29166666666666663</v>
      </c>
      <c r="AA14" s="360">
        <v>0.41666666666666663</v>
      </c>
      <c r="AB14" s="354">
        <v>0.625</v>
      </c>
      <c r="AC14" s="357">
        <v>1</v>
      </c>
      <c r="AD14" s="262"/>
      <c r="AE14" s="262"/>
      <c r="AF14" s="262"/>
      <c r="AG14" s="262"/>
      <c r="AH14" s="262"/>
    </row>
    <row r="15" spans="1:34" s="201" customFormat="1" ht="15" customHeight="1" x14ac:dyDescent="0.7">
      <c r="A15" s="333" t="s">
        <v>61</v>
      </c>
      <c r="B15" s="330"/>
      <c r="C15" s="270"/>
      <c r="D15" s="386" t="s">
        <v>51</v>
      </c>
      <c r="E15" s="425" t="s">
        <v>55</v>
      </c>
      <c r="F15" s="479" t="s">
        <v>232</v>
      </c>
      <c r="G15" s="473" t="s">
        <v>64</v>
      </c>
      <c r="H15" s="401" t="s">
        <v>216</v>
      </c>
      <c r="I15" s="476"/>
      <c r="J15" s="389" t="s">
        <v>63</v>
      </c>
      <c r="K15" s="416" t="s">
        <v>50</v>
      </c>
      <c r="L15" s="482" t="s">
        <v>65</v>
      </c>
      <c r="M15" s="483"/>
      <c r="N15" s="483"/>
      <c r="O15" s="484"/>
      <c r="P15" s="386" t="s">
        <v>51</v>
      </c>
      <c r="Q15" s="383" t="s">
        <v>66</v>
      </c>
      <c r="R15" s="389" t="s">
        <v>63</v>
      </c>
      <c r="S15" s="416" t="s">
        <v>53</v>
      </c>
      <c r="T15" s="269"/>
      <c r="U15" s="330"/>
      <c r="V15" s="270"/>
      <c r="W15" s="269"/>
      <c r="X15" s="330"/>
      <c r="Y15" s="270"/>
      <c r="Z15" s="323">
        <v>0.31249999999999994</v>
      </c>
      <c r="AA15" s="360">
        <v>0.43749999999999994</v>
      </c>
      <c r="AB15" s="354">
        <v>0.64583333333333326</v>
      </c>
      <c r="AC15" s="357">
        <v>1.0208333333333333</v>
      </c>
      <c r="AD15" s="262"/>
      <c r="AE15" s="262"/>
      <c r="AF15" s="262"/>
      <c r="AG15" s="262"/>
      <c r="AH15" s="262"/>
    </row>
    <row r="16" spans="1:34" s="201" customFormat="1" ht="15" customHeight="1" thickBot="1" x14ac:dyDescent="0.85">
      <c r="A16" s="333" t="s">
        <v>67</v>
      </c>
      <c r="B16" s="330"/>
      <c r="C16" s="270"/>
      <c r="D16" s="387"/>
      <c r="E16" s="469"/>
      <c r="F16" s="480"/>
      <c r="G16" s="474"/>
      <c r="H16" s="402"/>
      <c r="I16" s="477"/>
      <c r="J16" s="390"/>
      <c r="K16" s="417"/>
      <c r="L16" s="485"/>
      <c r="M16" s="486"/>
      <c r="N16" s="486"/>
      <c r="O16" s="487"/>
      <c r="P16" s="387"/>
      <c r="Q16" s="384"/>
      <c r="R16" s="390"/>
      <c r="S16" s="417"/>
      <c r="T16" s="269"/>
      <c r="U16" s="330"/>
      <c r="V16" s="270"/>
      <c r="W16" s="269"/>
      <c r="X16" s="330"/>
      <c r="Y16" s="270"/>
      <c r="Z16" s="323">
        <v>0.33333333333333326</v>
      </c>
      <c r="AA16" s="360">
        <v>0.45833333333333326</v>
      </c>
      <c r="AB16" s="354">
        <v>0.66666666666666652</v>
      </c>
      <c r="AC16" s="357">
        <v>1.0416666666666665</v>
      </c>
      <c r="AD16" s="262"/>
      <c r="AE16" s="262"/>
      <c r="AF16" s="262"/>
      <c r="AG16" s="262"/>
      <c r="AH16" s="262"/>
    </row>
    <row r="17" spans="1:34" s="201" customFormat="1" ht="15" customHeight="1" x14ac:dyDescent="0.7">
      <c r="A17" s="333" t="s">
        <v>68</v>
      </c>
      <c r="B17" s="330"/>
      <c r="C17" s="270"/>
      <c r="D17" s="387"/>
      <c r="E17" s="469"/>
      <c r="F17" s="480"/>
      <c r="G17" s="474"/>
      <c r="H17" s="402"/>
      <c r="I17" s="477"/>
      <c r="J17" s="390"/>
      <c r="K17" s="417"/>
      <c r="L17" s="482" t="s">
        <v>69</v>
      </c>
      <c r="M17" s="483"/>
      <c r="N17" s="483"/>
      <c r="O17" s="484"/>
      <c r="P17" s="387"/>
      <c r="Q17" s="384"/>
      <c r="R17" s="390"/>
      <c r="S17" s="417"/>
      <c r="T17" s="269"/>
      <c r="U17" s="330"/>
      <c r="V17" s="270"/>
      <c r="W17" s="269"/>
      <c r="X17" s="330"/>
      <c r="Y17" s="270"/>
      <c r="Z17" s="323">
        <v>0.35416666666666657</v>
      </c>
      <c r="AA17" s="360">
        <v>0.47916666666666657</v>
      </c>
      <c r="AB17" s="354">
        <v>0.68749999999999989</v>
      </c>
      <c r="AC17" s="357">
        <v>1.0625</v>
      </c>
      <c r="AD17" s="262"/>
      <c r="AE17" s="262"/>
      <c r="AF17" s="262"/>
      <c r="AG17" s="262"/>
      <c r="AH17" s="262"/>
    </row>
    <row r="18" spans="1:34" s="201" customFormat="1" ht="15" customHeight="1" thickBot="1" x14ac:dyDescent="0.85">
      <c r="A18" s="333" t="s">
        <v>70</v>
      </c>
      <c r="B18" s="330"/>
      <c r="C18" s="270"/>
      <c r="D18" s="388"/>
      <c r="E18" s="426"/>
      <c r="F18" s="481"/>
      <c r="G18" s="475"/>
      <c r="H18" s="403"/>
      <c r="I18" s="478"/>
      <c r="J18" s="391"/>
      <c r="K18" s="418"/>
      <c r="L18" s="485"/>
      <c r="M18" s="486"/>
      <c r="N18" s="486"/>
      <c r="O18" s="487"/>
      <c r="P18" s="388"/>
      <c r="Q18" s="385"/>
      <c r="R18" s="391"/>
      <c r="S18" s="418"/>
      <c r="T18" s="269"/>
      <c r="U18" s="330"/>
      <c r="V18" s="270"/>
      <c r="W18" s="269"/>
      <c r="X18" s="330"/>
      <c r="Y18" s="270"/>
      <c r="Z18" s="323">
        <v>0.37499999999999989</v>
      </c>
      <c r="AA18" s="360">
        <v>0.49999999999999989</v>
      </c>
      <c r="AB18" s="354">
        <v>0.70833333333333326</v>
      </c>
      <c r="AC18" s="357">
        <v>1.0833333333333333</v>
      </c>
      <c r="AD18" s="262"/>
      <c r="AE18" s="262"/>
      <c r="AF18" s="262"/>
      <c r="AG18" s="262"/>
      <c r="AH18" s="262"/>
    </row>
    <row r="19" spans="1:34" s="201" customFormat="1" ht="15" customHeight="1" x14ac:dyDescent="0.7">
      <c r="A19" s="358" t="s">
        <v>71</v>
      </c>
      <c r="B19" s="330"/>
      <c r="C19" s="270"/>
      <c r="D19" s="420" t="s">
        <v>72</v>
      </c>
      <c r="E19" s="420"/>
      <c r="F19" s="420"/>
      <c r="G19" s="421"/>
      <c r="H19" s="420" t="s">
        <v>72</v>
      </c>
      <c r="I19" s="420"/>
      <c r="J19" s="420"/>
      <c r="K19" s="421"/>
      <c r="L19" s="420" t="s">
        <v>72</v>
      </c>
      <c r="M19" s="420"/>
      <c r="N19" s="420"/>
      <c r="O19" s="421"/>
      <c r="P19" s="420" t="s">
        <v>72</v>
      </c>
      <c r="Q19" s="420"/>
      <c r="R19" s="420"/>
      <c r="S19" s="421"/>
      <c r="T19" s="269"/>
      <c r="U19" s="330"/>
      <c r="V19" s="270"/>
      <c r="W19" s="269"/>
      <c r="X19" s="330"/>
      <c r="Y19" s="270"/>
      <c r="Z19" s="323">
        <v>0.3958333333333332</v>
      </c>
      <c r="AA19" s="360">
        <v>0.52083333333333326</v>
      </c>
      <c r="AB19" s="354">
        <v>0.72916666666666652</v>
      </c>
      <c r="AC19" s="357">
        <v>1.1041666666666665</v>
      </c>
      <c r="AD19" s="262"/>
      <c r="AE19" s="262"/>
      <c r="AF19" s="262"/>
      <c r="AG19" s="262"/>
      <c r="AH19" s="262"/>
    </row>
    <row r="20" spans="1:34" s="201" customFormat="1" ht="15" customHeight="1" thickBot="1" x14ac:dyDescent="0.85">
      <c r="A20" s="358" t="s">
        <v>73</v>
      </c>
      <c r="B20" s="330"/>
      <c r="C20" s="270"/>
      <c r="D20" s="423"/>
      <c r="E20" s="423"/>
      <c r="F20" s="423"/>
      <c r="G20" s="424"/>
      <c r="H20" s="423"/>
      <c r="I20" s="423"/>
      <c r="J20" s="423"/>
      <c r="K20" s="424"/>
      <c r="L20" s="423"/>
      <c r="M20" s="423"/>
      <c r="N20" s="423"/>
      <c r="O20" s="424"/>
      <c r="P20" s="423"/>
      <c r="Q20" s="423"/>
      <c r="R20" s="423"/>
      <c r="S20" s="424"/>
      <c r="T20" s="269"/>
      <c r="U20" s="330"/>
      <c r="V20" s="270"/>
      <c r="W20" s="269"/>
      <c r="X20" s="330"/>
      <c r="Y20" s="270"/>
      <c r="Z20" s="323">
        <v>0.41666666666666652</v>
      </c>
      <c r="AA20" s="360">
        <v>0.54166666666666652</v>
      </c>
      <c r="AB20" s="354">
        <v>0.74999999999999978</v>
      </c>
      <c r="AC20" s="357">
        <v>1.125</v>
      </c>
      <c r="AD20" s="262"/>
      <c r="AE20" s="262"/>
      <c r="AF20" s="262"/>
      <c r="AG20" s="262"/>
      <c r="AH20" s="262"/>
    </row>
    <row r="21" spans="1:34" s="201" customFormat="1" ht="15" customHeight="1" thickBot="1" x14ac:dyDescent="0.85">
      <c r="A21" s="333" t="s">
        <v>74</v>
      </c>
      <c r="B21" s="330"/>
      <c r="C21" s="270"/>
      <c r="D21" s="401" t="s">
        <v>216</v>
      </c>
      <c r="E21" s="476"/>
      <c r="F21" s="476"/>
      <c r="G21" s="416" t="s">
        <v>53</v>
      </c>
      <c r="H21" s="476"/>
      <c r="I21" s="383" t="s">
        <v>66</v>
      </c>
      <c r="J21" s="442" t="s">
        <v>183</v>
      </c>
      <c r="K21" s="416" t="s">
        <v>50</v>
      </c>
      <c r="L21" s="401" t="s">
        <v>216</v>
      </c>
      <c r="M21" s="383" t="s">
        <v>66</v>
      </c>
      <c r="N21" s="476"/>
      <c r="O21" s="416" t="s">
        <v>50</v>
      </c>
      <c r="P21" s="401" t="s">
        <v>216</v>
      </c>
      <c r="Q21" s="383" t="s">
        <v>66</v>
      </c>
      <c r="R21" s="427" t="s">
        <v>52</v>
      </c>
      <c r="S21" s="476"/>
      <c r="T21" s="269"/>
      <c r="U21" s="330"/>
      <c r="V21" s="270"/>
      <c r="W21" s="269"/>
      <c r="X21" s="330"/>
      <c r="Y21" s="270"/>
      <c r="Z21" s="323">
        <v>0.43749999999999983</v>
      </c>
      <c r="AA21" s="360">
        <v>0.56249999999999978</v>
      </c>
      <c r="AB21" s="354">
        <v>0.77083333333333315</v>
      </c>
      <c r="AC21" s="357">
        <v>1.1458333333333333</v>
      </c>
      <c r="AD21" s="262"/>
      <c r="AE21" s="262"/>
      <c r="AF21" s="262"/>
      <c r="AG21" s="262"/>
      <c r="AH21" s="262"/>
    </row>
    <row r="22" spans="1:34" s="201" customFormat="1" ht="15" customHeight="1" x14ac:dyDescent="0.7">
      <c r="A22" s="333" t="s">
        <v>76</v>
      </c>
      <c r="B22" s="488" t="s">
        <v>77</v>
      </c>
      <c r="C22" s="489"/>
      <c r="D22" s="402"/>
      <c r="E22" s="477"/>
      <c r="F22" s="477"/>
      <c r="G22" s="417"/>
      <c r="H22" s="477"/>
      <c r="I22" s="384"/>
      <c r="J22" s="443"/>
      <c r="K22" s="417"/>
      <c r="L22" s="402"/>
      <c r="M22" s="384"/>
      <c r="N22" s="477"/>
      <c r="O22" s="417"/>
      <c r="P22" s="402"/>
      <c r="Q22" s="384"/>
      <c r="R22" s="504"/>
      <c r="S22" s="477"/>
      <c r="T22" s="269"/>
      <c r="U22" s="330"/>
      <c r="V22" s="270"/>
      <c r="W22" s="269"/>
      <c r="X22" s="330"/>
      <c r="Y22" s="270"/>
      <c r="Z22" s="323">
        <v>0.45833333333333315</v>
      </c>
      <c r="AA22" s="360">
        <v>0.58333333333333315</v>
      </c>
      <c r="AB22" s="354">
        <v>0.79166666666666652</v>
      </c>
      <c r="AC22" s="357">
        <v>1.1666666666666665</v>
      </c>
      <c r="AD22" s="262"/>
      <c r="AE22" s="262"/>
      <c r="AF22" s="262"/>
      <c r="AG22" s="262"/>
      <c r="AH22" s="262"/>
    </row>
    <row r="23" spans="1:34" s="201" customFormat="1" ht="15" customHeight="1" thickBot="1" x14ac:dyDescent="0.85">
      <c r="A23" s="333" t="s">
        <v>78</v>
      </c>
      <c r="B23" s="490"/>
      <c r="C23" s="491"/>
      <c r="D23" s="402"/>
      <c r="E23" s="477"/>
      <c r="F23" s="477"/>
      <c r="G23" s="417"/>
      <c r="H23" s="477"/>
      <c r="I23" s="384"/>
      <c r="J23" s="443"/>
      <c r="K23" s="417"/>
      <c r="L23" s="402"/>
      <c r="M23" s="384"/>
      <c r="N23" s="477"/>
      <c r="O23" s="417"/>
      <c r="P23" s="402"/>
      <c r="Q23" s="384"/>
      <c r="R23" s="504"/>
      <c r="S23" s="477"/>
      <c r="T23" s="269"/>
      <c r="U23" s="330"/>
      <c r="V23" s="270"/>
      <c r="W23" s="269"/>
      <c r="X23" s="330"/>
      <c r="Y23" s="270"/>
      <c r="Z23" s="323">
        <v>0.47916666666666646</v>
      </c>
      <c r="AA23" s="360">
        <v>0.60416666666666652</v>
      </c>
      <c r="AB23" s="354">
        <v>0.81249999999999978</v>
      </c>
      <c r="AC23" s="357">
        <v>1.1874999999999998</v>
      </c>
      <c r="AD23" s="262"/>
      <c r="AE23" s="262"/>
      <c r="AF23" s="262"/>
      <c r="AG23" s="262"/>
      <c r="AH23" s="262"/>
    </row>
    <row r="24" spans="1:34" s="201" customFormat="1" ht="15" customHeight="1" thickBot="1" x14ac:dyDescent="0.85">
      <c r="A24" s="333" t="s">
        <v>79</v>
      </c>
      <c r="B24" s="330"/>
      <c r="C24" s="270"/>
      <c r="D24" s="403"/>
      <c r="E24" s="478"/>
      <c r="F24" s="478"/>
      <c r="G24" s="418"/>
      <c r="H24" s="478"/>
      <c r="I24" s="385"/>
      <c r="J24" s="444"/>
      <c r="K24" s="418"/>
      <c r="L24" s="403"/>
      <c r="M24" s="385"/>
      <c r="N24" s="478"/>
      <c r="O24" s="418"/>
      <c r="P24" s="403"/>
      <c r="Q24" s="385"/>
      <c r="R24" s="428"/>
      <c r="S24" s="478"/>
      <c r="T24" s="269"/>
      <c r="U24" s="330"/>
      <c r="V24" s="270"/>
      <c r="W24" s="269"/>
      <c r="X24" s="330"/>
      <c r="Y24" s="270"/>
      <c r="Z24" s="323">
        <v>0.49999999999999978</v>
      </c>
      <c r="AA24" s="360">
        <v>0.62499999999999978</v>
      </c>
      <c r="AB24" s="354">
        <v>0.83333333333333304</v>
      </c>
      <c r="AC24" s="357">
        <v>1.208333333333333</v>
      </c>
      <c r="AD24" s="262"/>
      <c r="AE24" s="262"/>
      <c r="AF24" s="262"/>
      <c r="AG24" s="262"/>
      <c r="AH24" s="262"/>
    </row>
    <row r="25" spans="1:34" s="201" customFormat="1" ht="15" customHeight="1" thickBot="1" x14ac:dyDescent="0.85">
      <c r="A25" s="332" t="s">
        <v>80</v>
      </c>
      <c r="B25" s="330"/>
      <c r="C25" s="270"/>
      <c r="D25" s="439" t="s">
        <v>60</v>
      </c>
      <c r="E25" s="440"/>
      <c r="F25" s="440"/>
      <c r="G25" s="441"/>
      <c r="H25" s="439" t="s">
        <v>60</v>
      </c>
      <c r="I25" s="440"/>
      <c r="J25" s="440"/>
      <c r="K25" s="441"/>
      <c r="L25" s="439" t="s">
        <v>60</v>
      </c>
      <c r="M25" s="440"/>
      <c r="N25" s="440"/>
      <c r="O25" s="441"/>
      <c r="P25" s="439" t="s">
        <v>60</v>
      </c>
      <c r="Q25" s="440"/>
      <c r="R25" s="440"/>
      <c r="S25" s="441"/>
      <c r="T25" s="269"/>
      <c r="U25" s="330"/>
      <c r="V25" s="270"/>
      <c r="W25" s="269"/>
      <c r="X25" s="330"/>
      <c r="Y25" s="270"/>
      <c r="Z25" s="323">
        <v>0.52083333333333315</v>
      </c>
      <c r="AA25" s="360">
        <v>0.64583333333333315</v>
      </c>
      <c r="AB25" s="354">
        <v>0.85416666666666652</v>
      </c>
      <c r="AC25" s="357">
        <v>1.2291666666666665</v>
      </c>
      <c r="AD25" s="262"/>
      <c r="AE25" s="262"/>
      <c r="AF25" s="262"/>
      <c r="AG25" s="262"/>
      <c r="AH25" s="262"/>
    </row>
    <row r="26" spans="1:34" s="201" customFormat="1" ht="15" customHeight="1" x14ac:dyDescent="0.7">
      <c r="A26" s="331" t="s">
        <v>81</v>
      </c>
      <c r="B26" s="492" t="s">
        <v>82</v>
      </c>
      <c r="C26" s="493"/>
      <c r="D26" s="386" t="s">
        <v>51</v>
      </c>
      <c r="E26" s="476"/>
      <c r="F26" s="442" t="s">
        <v>183</v>
      </c>
      <c r="G26" s="416" t="s">
        <v>50</v>
      </c>
      <c r="H26" s="386" t="s">
        <v>51</v>
      </c>
      <c r="I26" s="498" t="s">
        <v>233</v>
      </c>
      <c r="J26" s="479" t="s">
        <v>232</v>
      </c>
      <c r="K26" s="416" t="s">
        <v>50</v>
      </c>
      <c r="L26" s="386" t="s">
        <v>51</v>
      </c>
      <c r="M26" s="476"/>
      <c r="N26" s="442" t="s">
        <v>183</v>
      </c>
      <c r="O26" s="416" t="s">
        <v>50</v>
      </c>
      <c r="P26" s="482" t="s">
        <v>90</v>
      </c>
      <c r="Q26" s="483"/>
      <c r="R26" s="483"/>
      <c r="S26" s="484"/>
      <c r="T26" s="269"/>
      <c r="U26" s="330"/>
      <c r="V26" s="270"/>
      <c r="W26" s="269"/>
      <c r="X26" s="330"/>
      <c r="Y26" s="270"/>
      <c r="Z26" s="323">
        <v>0.54166666666666652</v>
      </c>
      <c r="AA26" s="360">
        <v>0.66666666666666652</v>
      </c>
      <c r="AB26" s="354">
        <v>0.87499999999999978</v>
      </c>
      <c r="AC26" s="355">
        <v>1.25</v>
      </c>
      <c r="AD26" s="262"/>
      <c r="AE26" s="262"/>
      <c r="AF26" s="262"/>
      <c r="AG26" s="262"/>
      <c r="AH26" s="262"/>
    </row>
    <row r="27" spans="1:34" s="201" customFormat="1" ht="15" customHeight="1" x14ac:dyDescent="0.7">
      <c r="A27" s="333" t="s">
        <v>83</v>
      </c>
      <c r="B27" s="494"/>
      <c r="C27" s="495"/>
      <c r="D27" s="387"/>
      <c r="E27" s="477"/>
      <c r="F27" s="443"/>
      <c r="G27" s="417"/>
      <c r="H27" s="387"/>
      <c r="I27" s="499"/>
      <c r="J27" s="480"/>
      <c r="K27" s="417"/>
      <c r="L27" s="387"/>
      <c r="M27" s="477"/>
      <c r="N27" s="443"/>
      <c r="O27" s="417"/>
      <c r="P27" s="501"/>
      <c r="Q27" s="502"/>
      <c r="R27" s="502"/>
      <c r="S27" s="503"/>
      <c r="T27" s="269"/>
      <c r="U27" s="330"/>
      <c r="V27" s="270"/>
      <c r="W27" s="269"/>
      <c r="X27" s="330"/>
      <c r="Y27" s="270"/>
      <c r="Z27" s="323">
        <v>0.56249999999999989</v>
      </c>
      <c r="AA27" s="360">
        <v>0.68749999999999989</v>
      </c>
      <c r="AB27" s="354">
        <v>0.89583333333333326</v>
      </c>
      <c r="AC27" s="355">
        <v>1.2708333333333333</v>
      </c>
      <c r="AD27" s="262"/>
      <c r="AE27" s="262"/>
      <c r="AF27" s="262"/>
      <c r="AG27" s="262"/>
      <c r="AH27" s="262"/>
    </row>
    <row r="28" spans="1:34" s="201" customFormat="1" ht="15" customHeight="1" thickBot="1" x14ac:dyDescent="0.85">
      <c r="A28" s="333" t="s">
        <v>84</v>
      </c>
      <c r="B28" s="496"/>
      <c r="C28" s="497"/>
      <c r="D28" s="387"/>
      <c r="E28" s="477"/>
      <c r="F28" s="443"/>
      <c r="G28" s="417"/>
      <c r="H28" s="387"/>
      <c r="I28" s="499"/>
      <c r="J28" s="480"/>
      <c r="K28" s="417"/>
      <c r="L28" s="387"/>
      <c r="M28" s="477"/>
      <c r="N28" s="443"/>
      <c r="O28" s="417"/>
      <c r="P28" s="501"/>
      <c r="Q28" s="502"/>
      <c r="R28" s="502"/>
      <c r="S28" s="503"/>
      <c r="T28" s="269"/>
      <c r="U28" s="330"/>
      <c r="V28" s="270"/>
      <c r="W28" s="269"/>
      <c r="X28" s="330"/>
      <c r="Y28" s="270"/>
      <c r="Z28" s="323">
        <v>0.58333333333333326</v>
      </c>
      <c r="AA28" s="360">
        <v>0.70833333333333326</v>
      </c>
      <c r="AB28" s="354">
        <v>0.91666666666666652</v>
      </c>
      <c r="AC28" s="355">
        <v>1.2916666666666665</v>
      </c>
      <c r="AD28" s="262"/>
      <c r="AE28" s="262"/>
      <c r="AF28" s="262"/>
      <c r="AG28" s="262"/>
      <c r="AH28" s="262"/>
    </row>
    <row r="29" spans="1:34" s="201" customFormat="1" ht="15" customHeight="1" thickBot="1" x14ac:dyDescent="0.85">
      <c r="A29" s="333" t="s">
        <v>85</v>
      </c>
      <c r="B29" s="488" t="s">
        <v>86</v>
      </c>
      <c r="C29" s="489"/>
      <c r="D29" s="388"/>
      <c r="E29" s="478"/>
      <c r="F29" s="444"/>
      <c r="G29" s="418"/>
      <c r="H29" s="388"/>
      <c r="I29" s="500"/>
      <c r="J29" s="481"/>
      <c r="K29" s="418"/>
      <c r="L29" s="388"/>
      <c r="M29" s="478"/>
      <c r="N29" s="444"/>
      <c r="O29" s="418"/>
      <c r="P29" s="485"/>
      <c r="Q29" s="486"/>
      <c r="R29" s="486"/>
      <c r="S29" s="487"/>
      <c r="T29" s="269"/>
      <c r="U29" s="330"/>
      <c r="V29" s="270"/>
      <c r="W29" s="269"/>
      <c r="X29" s="330"/>
      <c r="Y29" s="270"/>
      <c r="Z29" s="323">
        <v>0.60416666666666663</v>
      </c>
      <c r="AA29" s="360">
        <v>0.72916666666666663</v>
      </c>
      <c r="AB29" s="354">
        <v>0.9375</v>
      </c>
      <c r="AC29" s="355">
        <v>1.3125</v>
      </c>
      <c r="AD29" s="262"/>
      <c r="AE29" s="262"/>
      <c r="AF29" s="262"/>
      <c r="AG29" s="262"/>
      <c r="AH29" s="262"/>
    </row>
    <row r="30" spans="1:34" s="201" customFormat="1" ht="15" customHeight="1" thickBot="1" x14ac:dyDescent="0.85">
      <c r="A30" s="345" t="s">
        <v>87</v>
      </c>
      <c r="B30" s="490"/>
      <c r="C30" s="491"/>
      <c r="D30" s="439" t="s">
        <v>60</v>
      </c>
      <c r="E30" s="440"/>
      <c r="F30" s="440"/>
      <c r="G30" s="441"/>
      <c r="H30" s="439" t="s">
        <v>60</v>
      </c>
      <c r="I30" s="440"/>
      <c r="J30" s="440"/>
      <c r="K30" s="441"/>
      <c r="L30" s="439" t="s">
        <v>60</v>
      </c>
      <c r="M30" s="440"/>
      <c r="N30" s="440"/>
      <c r="O30" s="441"/>
      <c r="P30" s="439" t="s">
        <v>60</v>
      </c>
      <c r="Q30" s="440"/>
      <c r="R30" s="440"/>
      <c r="S30" s="441"/>
      <c r="T30" s="269"/>
      <c r="U30" s="330"/>
      <c r="V30" s="270"/>
      <c r="W30" s="269"/>
      <c r="X30" s="330"/>
      <c r="Y30" s="270"/>
      <c r="Z30" s="323">
        <v>0.625</v>
      </c>
      <c r="AA30" s="360">
        <v>0.75</v>
      </c>
      <c r="AB30" s="354">
        <v>0.95833333333333326</v>
      </c>
      <c r="AC30" s="355">
        <v>1.3333333333333335</v>
      </c>
      <c r="AD30" s="262"/>
      <c r="AE30" s="262"/>
      <c r="AF30" s="262"/>
      <c r="AG30" s="262"/>
      <c r="AH30" s="262"/>
    </row>
    <row r="31" spans="1:34" s="201" customFormat="1" ht="15" customHeight="1" x14ac:dyDescent="0.7">
      <c r="A31" s="358" t="s">
        <v>88</v>
      </c>
      <c r="B31" s="420" t="s">
        <v>89</v>
      </c>
      <c r="C31" s="421"/>
      <c r="D31" s="460" t="s">
        <v>89</v>
      </c>
      <c r="E31" s="461"/>
      <c r="F31" s="461"/>
      <c r="G31" s="462"/>
      <c r="H31" s="460" t="s">
        <v>89</v>
      </c>
      <c r="I31" s="461"/>
      <c r="J31" s="461"/>
      <c r="K31" s="462"/>
      <c r="L31" s="392" t="s">
        <v>199</v>
      </c>
      <c r="M31" s="393"/>
      <c r="N31" s="393"/>
      <c r="O31" s="394"/>
      <c r="P31" s="460" t="s">
        <v>89</v>
      </c>
      <c r="Q31" s="461"/>
      <c r="R31" s="461"/>
      <c r="S31" s="462"/>
      <c r="T31" s="269"/>
      <c r="U31" s="330"/>
      <c r="V31" s="270"/>
      <c r="W31" s="269"/>
      <c r="X31" s="330"/>
      <c r="Y31" s="270"/>
      <c r="Z31" s="323">
        <v>0.64583333333333337</v>
      </c>
      <c r="AA31" s="360">
        <v>0.77083333333333337</v>
      </c>
      <c r="AB31" s="354">
        <v>0.97916666666666674</v>
      </c>
      <c r="AC31" s="355">
        <v>1.3541666666666667</v>
      </c>
      <c r="AD31" s="262"/>
      <c r="AE31" s="262"/>
      <c r="AF31" s="262"/>
      <c r="AG31" s="262"/>
      <c r="AH31" s="262"/>
    </row>
    <row r="32" spans="1:34" s="201" customFormat="1" ht="15" customHeight="1" x14ac:dyDescent="0.7">
      <c r="A32" s="358" t="s">
        <v>91</v>
      </c>
      <c r="B32" s="471"/>
      <c r="C32" s="472"/>
      <c r="D32" s="463"/>
      <c r="E32" s="464"/>
      <c r="F32" s="464"/>
      <c r="G32" s="465"/>
      <c r="H32" s="463"/>
      <c r="I32" s="464"/>
      <c r="J32" s="464"/>
      <c r="K32" s="465"/>
      <c r="L32" s="395"/>
      <c r="M32" s="396"/>
      <c r="N32" s="396"/>
      <c r="O32" s="397"/>
      <c r="P32" s="463"/>
      <c r="Q32" s="464"/>
      <c r="R32" s="464"/>
      <c r="S32" s="465"/>
      <c r="T32" s="269"/>
      <c r="U32" s="330"/>
      <c r="V32" s="270"/>
      <c r="W32" s="269"/>
      <c r="X32" s="330"/>
      <c r="Y32" s="270"/>
      <c r="Z32" s="323">
        <v>0.66666666666666674</v>
      </c>
      <c r="AA32" s="354">
        <v>0.79166666666666674</v>
      </c>
      <c r="AB32" s="327">
        <v>1</v>
      </c>
      <c r="AC32" s="355">
        <v>1.375</v>
      </c>
      <c r="AD32" s="262"/>
      <c r="AE32" s="262"/>
      <c r="AF32" s="262"/>
      <c r="AG32" s="262"/>
      <c r="AH32" s="262"/>
    </row>
    <row r="33" spans="1:29" s="201" customFormat="1" ht="15" customHeight="1" x14ac:dyDescent="0.7">
      <c r="A33" s="358" t="s">
        <v>92</v>
      </c>
      <c r="B33" s="471"/>
      <c r="C33" s="472"/>
      <c r="D33" s="463"/>
      <c r="E33" s="464"/>
      <c r="F33" s="464"/>
      <c r="G33" s="465"/>
      <c r="H33" s="463"/>
      <c r="I33" s="464"/>
      <c r="J33" s="464"/>
      <c r="K33" s="465"/>
      <c r="L33" s="395"/>
      <c r="M33" s="396"/>
      <c r="N33" s="396"/>
      <c r="O33" s="397"/>
      <c r="P33" s="463"/>
      <c r="Q33" s="464"/>
      <c r="R33" s="464"/>
      <c r="S33" s="465"/>
      <c r="T33" s="269"/>
      <c r="U33" s="330"/>
      <c r="V33" s="270"/>
      <c r="W33" s="269"/>
      <c r="X33" s="330"/>
      <c r="Y33" s="270"/>
      <c r="Z33" s="323">
        <v>0.68750000000000011</v>
      </c>
      <c r="AA33" s="354">
        <v>0.81250000000000011</v>
      </c>
      <c r="AB33" s="327">
        <v>1.0208333333333335</v>
      </c>
      <c r="AC33" s="355">
        <v>1.3958333333333335</v>
      </c>
    </row>
    <row r="34" spans="1:29" s="201" customFormat="1" ht="15" customHeight="1" thickBot="1" x14ac:dyDescent="0.85">
      <c r="A34" s="358" t="s">
        <v>93</v>
      </c>
      <c r="B34" s="471"/>
      <c r="C34" s="472"/>
      <c r="D34" s="463"/>
      <c r="E34" s="464"/>
      <c r="F34" s="464"/>
      <c r="G34" s="465"/>
      <c r="H34" s="463"/>
      <c r="I34" s="464"/>
      <c r="J34" s="464"/>
      <c r="K34" s="465"/>
      <c r="L34" s="398"/>
      <c r="M34" s="399"/>
      <c r="N34" s="399"/>
      <c r="O34" s="400"/>
      <c r="P34" s="463"/>
      <c r="Q34" s="464"/>
      <c r="R34" s="464"/>
      <c r="S34" s="465"/>
      <c r="T34" s="269"/>
      <c r="U34" s="330"/>
      <c r="V34" s="270"/>
      <c r="W34" s="269"/>
      <c r="X34" s="330"/>
      <c r="Y34" s="270"/>
      <c r="Z34" s="323">
        <v>0.70833333333333348</v>
      </c>
      <c r="AA34" s="354">
        <v>0.83333333333333348</v>
      </c>
      <c r="AB34" s="327">
        <v>1.0416666666666667</v>
      </c>
      <c r="AC34" s="355">
        <v>1.416666666666667</v>
      </c>
    </row>
    <row r="35" spans="1:29" s="201" customFormat="1" ht="15" customHeight="1" x14ac:dyDescent="0.7">
      <c r="A35" s="334" t="s">
        <v>94</v>
      </c>
      <c r="B35" s="471"/>
      <c r="C35" s="472"/>
      <c r="D35" s="463"/>
      <c r="E35" s="464"/>
      <c r="F35" s="464"/>
      <c r="G35" s="465"/>
      <c r="H35" s="463"/>
      <c r="I35" s="464"/>
      <c r="J35" s="464"/>
      <c r="K35" s="465"/>
      <c r="L35" s="470" t="s">
        <v>89</v>
      </c>
      <c r="M35" s="471"/>
      <c r="N35" s="471"/>
      <c r="O35" s="472"/>
      <c r="P35" s="463"/>
      <c r="Q35" s="464"/>
      <c r="R35" s="464"/>
      <c r="S35" s="465"/>
      <c r="T35" s="269"/>
      <c r="U35" s="330"/>
      <c r="V35" s="270"/>
      <c r="W35" s="269"/>
      <c r="X35" s="330"/>
      <c r="Y35" s="270"/>
      <c r="Z35" s="323">
        <v>0.72916666666666685</v>
      </c>
      <c r="AA35" s="354">
        <v>0.85416666666666685</v>
      </c>
      <c r="AB35" s="327">
        <v>1.0625000000000002</v>
      </c>
      <c r="AC35" s="355">
        <v>1.4375000000000002</v>
      </c>
    </row>
    <row r="36" spans="1:29" s="201" customFormat="1" ht="15" customHeight="1" x14ac:dyDescent="0.7">
      <c r="A36" s="334" t="s">
        <v>95</v>
      </c>
      <c r="B36" s="471"/>
      <c r="C36" s="472"/>
      <c r="D36" s="463"/>
      <c r="E36" s="464"/>
      <c r="F36" s="464"/>
      <c r="G36" s="465"/>
      <c r="H36" s="463"/>
      <c r="I36" s="464"/>
      <c r="J36" s="464"/>
      <c r="K36" s="465"/>
      <c r="L36" s="470"/>
      <c r="M36" s="471"/>
      <c r="N36" s="471"/>
      <c r="O36" s="472"/>
      <c r="P36" s="463"/>
      <c r="Q36" s="464"/>
      <c r="R36" s="464"/>
      <c r="S36" s="465"/>
      <c r="T36" s="269"/>
      <c r="U36" s="330"/>
      <c r="V36" s="270"/>
      <c r="W36" s="269"/>
      <c r="X36" s="330"/>
      <c r="Y36" s="270"/>
      <c r="Z36" s="323">
        <v>0.75000000000000022</v>
      </c>
      <c r="AA36" s="354">
        <v>0.87500000000000022</v>
      </c>
      <c r="AB36" s="327">
        <v>1.0833333333333335</v>
      </c>
      <c r="AC36" s="355">
        <v>1.4583333333333335</v>
      </c>
    </row>
    <row r="37" spans="1:29" s="201" customFormat="1" ht="15" customHeight="1" x14ac:dyDescent="0.7">
      <c r="A37" s="346" t="s">
        <v>96</v>
      </c>
      <c r="B37" s="471"/>
      <c r="C37" s="472"/>
      <c r="D37" s="463"/>
      <c r="E37" s="464"/>
      <c r="F37" s="464"/>
      <c r="G37" s="465"/>
      <c r="H37" s="463"/>
      <c r="I37" s="464"/>
      <c r="J37" s="464"/>
      <c r="K37" s="465"/>
      <c r="L37" s="470"/>
      <c r="M37" s="471"/>
      <c r="N37" s="471"/>
      <c r="O37" s="472"/>
      <c r="P37" s="463"/>
      <c r="Q37" s="464"/>
      <c r="R37" s="464"/>
      <c r="S37" s="465"/>
      <c r="T37" s="269"/>
      <c r="U37" s="330"/>
      <c r="V37" s="270"/>
      <c r="W37" s="269"/>
      <c r="X37" s="330"/>
      <c r="Y37" s="270"/>
      <c r="Z37" s="323">
        <v>0.77083333333333359</v>
      </c>
      <c r="AA37" s="354">
        <v>0.89583333333333359</v>
      </c>
      <c r="AB37" s="327">
        <v>1.104166666666667</v>
      </c>
      <c r="AC37" s="355">
        <v>1.479166666666667</v>
      </c>
    </row>
    <row r="38" spans="1:29" s="201" customFormat="1" ht="15" customHeight="1" x14ac:dyDescent="0.7">
      <c r="A38" s="346" t="s">
        <v>97</v>
      </c>
      <c r="B38" s="471"/>
      <c r="C38" s="472"/>
      <c r="D38" s="463"/>
      <c r="E38" s="464"/>
      <c r="F38" s="464"/>
      <c r="G38" s="465"/>
      <c r="H38" s="463"/>
      <c r="I38" s="464"/>
      <c r="J38" s="464"/>
      <c r="K38" s="465"/>
      <c r="L38" s="470"/>
      <c r="M38" s="471"/>
      <c r="N38" s="471"/>
      <c r="O38" s="472"/>
      <c r="P38" s="463"/>
      <c r="Q38" s="464"/>
      <c r="R38" s="464"/>
      <c r="S38" s="465"/>
      <c r="T38" s="269"/>
      <c r="U38" s="330"/>
      <c r="V38" s="270"/>
      <c r="W38" s="269"/>
      <c r="X38" s="330"/>
      <c r="Y38" s="270"/>
      <c r="Z38" s="323">
        <v>0.79166666666666696</v>
      </c>
      <c r="AA38" s="354">
        <v>0.91666666666666696</v>
      </c>
      <c r="AB38" s="327">
        <v>1.1250000000000002</v>
      </c>
      <c r="AC38" s="355">
        <v>1.5000000000000004</v>
      </c>
    </row>
    <row r="39" spans="1:29" s="201" customFormat="1" ht="15" customHeight="1" thickBot="1" x14ac:dyDescent="0.85">
      <c r="A39" s="347" t="s">
        <v>98</v>
      </c>
      <c r="B39" s="423"/>
      <c r="C39" s="424"/>
      <c r="D39" s="466"/>
      <c r="E39" s="467"/>
      <c r="F39" s="467"/>
      <c r="G39" s="468"/>
      <c r="H39" s="466"/>
      <c r="I39" s="467"/>
      <c r="J39" s="467"/>
      <c r="K39" s="468"/>
      <c r="L39" s="422"/>
      <c r="M39" s="423"/>
      <c r="N39" s="423"/>
      <c r="O39" s="424"/>
      <c r="P39" s="466"/>
      <c r="Q39" s="467"/>
      <c r="R39" s="467"/>
      <c r="S39" s="468"/>
      <c r="T39" s="335"/>
      <c r="U39" s="336"/>
      <c r="V39" s="337"/>
      <c r="W39" s="335"/>
      <c r="X39" s="336"/>
      <c r="Y39" s="337"/>
      <c r="Z39" s="366">
        <v>0.81250000000000033</v>
      </c>
      <c r="AA39" s="365">
        <v>0.93750000000000033</v>
      </c>
      <c r="AB39" s="343">
        <v>1.1458333333333337</v>
      </c>
      <c r="AC39" s="356">
        <v>1.5208333333333337</v>
      </c>
    </row>
    <row r="40" spans="1:29" s="116" customFormat="1" ht="15" customHeight="1" thickBot="1" x14ac:dyDescent="0.75">
      <c r="A40" s="318" t="s">
        <v>99</v>
      </c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319"/>
      <c r="Z40" s="174"/>
      <c r="AA40" s="174"/>
      <c r="AB40" s="174"/>
      <c r="AC40" s="174"/>
    </row>
    <row r="41" spans="1:29" s="116" customFormat="1" ht="13" x14ac:dyDescent="0.6">
      <c r="A41" s="339" t="s">
        <v>100</v>
      </c>
      <c r="B41" s="324" t="s">
        <v>101</v>
      </c>
      <c r="C41" s="274"/>
      <c r="D41" s="275"/>
      <c r="E41" s="275"/>
      <c r="F41" s="275"/>
      <c r="G41" s="275"/>
      <c r="H41" s="275"/>
      <c r="I41" s="276"/>
      <c r="J41" s="272"/>
      <c r="K41" s="272"/>
      <c r="L41" s="338" t="s">
        <v>102</v>
      </c>
      <c r="M41" s="324" t="s">
        <v>103</v>
      </c>
      <c r="N41" s="277"/>
      <c r="O41" s="277"/>
      <c r="P41" s="278"/>
      <c r="Q41" s="278"/>
      <c r="R41" s="278"/>
      <c r="S41" s="278"/>
      <c r="T41" s="279"/>
      <c r="U41" s="273"/>
      <c r="V41" s="272"/>
      <c r="W41" s="272"/>
      <c r="X41" s="273"/>
      <c r="Y41" s="320"/>
      <c r="Z41" s="174"/>
      <c r="AA41" s="174"/>
      <c r="AB41" s="174"/>
      <c r="AC41" s="174"/>
    </row>
    <row r="42" spans="1:29" s="116" customFormat="1" ht="13" x14ac:dyDescent="0.6">
      <c r="A42" s="339" t="s">
        <v>104</v>
      </c>
      <c r="B42" s="292" t="s">
        <v>105</v>
      </c>
      <c r="C42" s="326"/>
      <c r="D42" s="280"/>
      <c r="E42" s="280"/>
      <c r="F42" s="280"/>
      <c r="G42" s="280"/>
      <c r="H42" s="280"/>
      <c r="I42" s="281"/>
      <c r="J42" s="272"/>
      <c r="K42" s="272"/>
      <c r="L42" s="338" t="s">
        <v>106</v>
      </c>
      <c r="M42" s="292" t="s">
        <v>107</v>
      </c>
      <c r="N42" s="282"/>
      <c r="O42" s="282"/>
      <c r="P42" s="283"/>
      <c r="Q42" s="283"/>
      <c r="R42" s="283"/>
      <c r="S42" s="283"/>
      <c r="T42" s="284"/>
      <c r="U42" s="273"/>
      <c r="V42" s="272"/>
      <c r="W42" s="272"/>
      <c r="X42" s="273"/>
      <c r="Y42" s="320"/>
      <c r="Z42" s="174"/>
      <c r="AA42" s="174"/>
      <c r="AB42" s="174"/>
      <c r="AC42" s="174"/>
    </row>
    <row r="43" spans="1:29" s="116" customFormat="1" ht="14" x14ac:dyDescent="0.6">
      <c r="A43" s="339" t="s">
        <v>108</v>
      </c>
      <c r="B43" s="292" t="s">
        <v>109</v>
      </c>
      <c r="C43" s="325"/>
      <c r="D43" s="286"/>
      <c r="E43" s="286"/>
      <c r="F43" s="286"/>
      <c r="G43" s="286"/>
      <c r="H43" s="286"/>
      <c r="I43" s="287"/>
      <c r="J43" s="272"/>
      <c r="K43" s="272"/>
      <c r="L43" s="338" t="s">
        <v>110</v>
      </c>
      <c r="M43" s="292" t="s">
        <v>111</v>
      </c>
      <c r="N43" s="313"/>
      <c r="O43" s="313"/>
      <c r="P43" s="314"/>
      <c r="Q43" s="314"/>
      <c r="R43" s="314"/>
      <c r="S43" s="314"/>
      <c r="T43" s="284"/>
      <c r="U43" s="273"/>
      <c r="V43" s="272"/>
      <c r="W43" s="272"/>
      <c r="X43" s="273"/>
      <c r="Y43" s="320"/>
      <c r="Z43" s="262"/>
      <c r="AA43" s="262"/>
      <c r="AB43" s="262"/>
      <c r="AC43" s="262"/>
    </row>
    <row r="44" spans="1:29" s="116" customFormat="1" ht="14" x14ac:dyDescent="0.6">
      <c r="A44" s="339" t="s">
        <v>75</v>
      </c>
      <c r="B44" s="292" t="s">
        <v>112</v>
      </c>
      <c r="C44" s="298"/>
      <c r="D44" s="295"/>
      <c r="E44" s="286"/>
      <c r="F44" s="286"/>
      <c r="G44" s="286"/>
      <c r="H44" s="286"/>
      <c r="I44" s="287"/>
      <c r="J44" s="272"/>
      <c r="K44" s="272"/>
      <c r="L44" s="338" t="s">
        <v>113</v>
      </c>
      <c r="M44" s="292" t="s">
        <v>114</v>
      </c>
      <c r="N44" s="288"/>
      <c r="O44" s="288"/>
      <c r="P44" s="289"/>
      <c r="Q44" s="289"/>
      <c r="R44" s="289"/>
      <c r="S44" s="289"/>
      <c r="T44" s="290"/>
      <c r="U44" s="273"/>
      <c r="V44" s="272"/>
      <c r="W44" s="272"/>
      <c r="X44" s="273"/>
      <c r="Y44" s="320"/>
      <c r="Z44" s="262"/>
      <c r="AA44" s="262"/>
      <c r="AB44" s="262"/>
      <c r="AC44" s="262"/>
    </row>
    <row r="45" spans="1:29" s="116" customFormat="1" ht="14" x14ac:dyDescent="0.6">
      <c r="A45" s="339" t="s">
        <v>115</v>
      </c>
      <c r="B45" s="292" t="s">
        <v>116</v>
      </c>
      <c r="C45" s="325"/>
      <c r="D45" s="286"/>
      <c r="E45" s="286"/>
      <c r="F45" s="289"/>
      <c r="G45" s="286"/>
      <c r="H45" s="286"/>
      <c r="I45" s="287"/>
      <c r="J45" s="272"/>
      <c r="K45" s="272"/>
      <c r="L45" s="338" t="s">
        <v>117</v>
      </c>
      <c r="M45" s="292" t="s">
        <v>118</v>
      </c>
      <c r="N45" s="298"/>
      <c r="O45" s="298"/>
      <c r="P45" s="295"/>
      <c r="Q45" s="295"/>
      <c r="R45" s="295"/>
      <c r="S45" s="289"/>
      <c r="T45" s="290"/>
      <c r="U45" s="273"/>
      <c r="V45" s="272"/>
      <c r="W45" s="272"/>
      <c r="X45" s="273"/>
      <c r="Y45" s="320"/>
      <c r="Z45" s="262"/>
      <c r="AA45" s="262"/>
      <c r="AB45" s="262"/>
      <c r="AC45" s="262"/>
    </row>
    <row r="46" spans="1:29" s="116" customFormat="1" ht="14" x14ac:dyDescent="0.6">
      <c r="A46" s="339" t="s">
        <v>119</v>
      </c>
      <c r="B46" s="292" t="s">
        <v>234</v>
      </c>
      <c r="C46" s="326"/>
      <c r="D46" s="299"/>
      <c r="E46" s="289"/>
      <c r="F46" s="289"/>
      <c r="G46" s="289"/>
      <c r="H46" s="289"/>
      <c r="I46" s="290"/>
      <c r="J46" s="272"/>
      <c r="K46" s="272"/>
      <c r="L46" s="338" t="s">
        <v>120</v>
      </c>
      <c r="M46" s="292" t="s">
        <v>121</v>
      </c>
      <c r="N46" s="288"/>
      <c r="O46" s="288"/>
      <c r="P46" s="289"/>
      <c r="Q46" s="293"/>
      <c r="R46" s="293"/>
      <c r="S46" s="293"/>
      <c r="T46" s="290"/>
      <c r="U46" s="273"/>
      <c r="V46" s="272"/>
      <c r="W46" s="272"/>
      <c r="X46" s="273"/>
      <c r="Y46" s="320"/>
      <c r="Z46" s="262"/>
      <c r="AA46" s="262"/>
      <c r="AB46" s="262"/>
      <c r="AC46" s="262"/>
    </row>
    <row r="47" spans="1:29" s="116" customFormat="1" ht="14" x14ac:dyDescent="0.6">
      <c r="A47" s="339" t="s">
        <v>122</v>
      </c>
      <c r="B47" s="292" t="s">
        <v>123</v>
      </c>
      <c r="C47" s="326"/>
      <c r="D47" s="289"/>
      <c r="E47" s="295"/>
      <c r="F47" s="289"/>
      <c r="G47" s="289"/>
      <c r="H47" s="289"/>
      <c r="I47" s="290"/>
      <c r="J47" s="272"/>
      <c r="K47" s="272"/>
      <c r="L47" s="291"/>
      <c r="M47" s="292"/>
      <c r="N47" s="288"/>
      <c r="O47" s="288"/>
      <c r="P47" s="293"/>
      <c r="Q47" s="295"/>
      <c r="R47" s="295"/>
      <c r="S47" s="295"/>
      <c r="T47" s="296"/>
      <c r="U47" s="273"/>
      <c r="V47" s="272"/>
      <c r="W47" s="272"/>
      <c r="X47" s="273"/>
      <c r="Y47" s="320"/>
      <c r="Z47" s="262"/>
      <c r="AA47" s="262"/>
      <c r="AB47" s="262"/>
      <c r="AC47" s="262"/>
    </row>
    <row r="48" spans="1:29" s="116" customFormat="1" ht="14" x14ac:dyDescent="0.6">
      <c r="A48" s="339" t="s">
        <v>124</v>
      </c>
      <c r="B48" s="292" t="s">
        <v>125</v>
      </c>
      <c r="C48" s="326"/>
      <c r="D48" s="293"/>
      <c r="E48" s="289"/>
      <c r="F48" s="295"/>
      <c r="G48" s="293"/>
      <c r="H48" s="289"/>
      <c r="I48" s="290"/>
      <c r="J48" s="272"/>
      <c r="K48" s="272"/>
      <c r="L48" s="291"/>
      <c r="M48" s="292"/>
      <c r="N48" s="288"/>
      <c r="O48" s="288"/>
      <c r="P48" s="293"/>
      <c r="Q48" s="295"/>
      <c r="R48" s="295"/>
      <c r="S48" s="295"/>
      <c r="T48" s="296"/>
      <c r="U48" s="273"/>
      <c r="V48" s="272"/>
      <c r="W48" s="272"/>
      <c r="X48" s="273"/>
      <c r="Y48" s="320"/>
      <c r="Z48" s="262"/>
      <c r="AA48" s="262"/>
      <c r="AB48" s="262"/>
      <c r="AC48" s="262"/>
    </row>
    <row r="49" spans="1:32" s="116" customFormat="1" ht="14" x14ac:dyDescent="0.6">
      <c r="A49" s="339" t="s">
        <v>126</v>
      </c>
      <c r="B49" s="292" t="s">
        <v>127</v>
      </c>
      <c r="C49" s="326"/>
      <c r="D49" s="295"/>
      <c r="E49" s="295"/>
      <c r="F49" s="293"/>
      <c r="G49" s="293"/>
      <c r="H49" s="293"/>
      <c r="I49" s="294"/>
      <c r="J49" s="272"/>
      <c r="K49" s="272"/>
      <c r="L49" s="291"/>
      <c r="M49" s="292"/>
      <c r="N49" s="285"/>
      <c r="O49" s="285"/>
      <c r="P49" s="295"/>
      <c r="Q49" s="295"/>
      <c r="R49" s="295"/>
      <c r="S49" s="295"/>
      <c r="T49" s="296"/>
      <c r="U49" s="273"/>
      <c r="V49" s="272"/>
      <c r="W49" s="272"/>
      <c r="X49" s="273"/>
      <c r="Y49" s="320"/>
      <c r="Z49" s="262"/>
      <c r="AA49" s="262"/>
      <c r="AB49" s="262"/>
      <c r="AC49" s="262"/>
    </row>
    <row r="50" spans="1:32" s="116" customFormat="1" ht="14" x14ac:dyDescent="0.6">
      <c r="A50" s="339" t="s">
        <v>184</v>
      </c>
      <c r="B50" s="292" t="s">
        <v>185</v>
      </c>
      <c r="C50" s="325"/>
      <c r="D50" s="295"/>
      <c r="E50" s="295"/>
      <c r="F50" s="295"/>
      <c r="G50" s="293"/>
      <c r="H50" s="293"/>
      <c r="I50" s="294"/>
      <c r="J50" s="340"/>
      <c r="K50" s="340"/>
      <c r="L50" s="338"/>
      <c r="M50" s="292"/>
      <c r="N50" s="297"/>
      <c r="O50" s="297"/>
      <c r="P50" s="295"/>
      <c r="Q50" s="295"/>
      <c r="R50" s="295"/>
      <c r="S50" s="295"/>
      <c r="T50" s="296"/>
      <c r="U50" s="341"/>
      <c r="V50" s="340"/>
      <c r="W50" s="340"/>
      <c r="X50" s="341"/>
      <c r="Y50" s="342"/>
      <c r="Z50" s="262"/>
      <c r="AA50" s="262"/>
      <c r="AB50" s="262"/>
      <c r="AC50" s="262"/>
    </row>
    <row r="51" spans="1:32" s="116" customFormat="1" ht="14" x14ac:dyDescent="0.6">
      <c r="A51" s="339" t="s">
        <v>232</v>
      </c>
      <c r="B51" s="292" t="s">
        <v>235</v>
      </c>
      <c r="C51" s="325"/>
      <c r="D51" s="295"/>
      <c r="E51" s="295"/>
      <c r="F51" s="295"/>
      <c r="G51" s="295"/>
      <c r="H51" s="293"/>
      <c r="I51" s="294"/>
      <c r="J51" s="272"/>
      <c r="K51" s="272"/>
      <c r="L51" s="291"/>
      <c r="M51" s="292"/>
      <c r="N51" s="298"/>
      <c r="O51" s="298"/>
      <c r="P51" s="295"/>
      <c r="Q51" s="295"/>
      <c r="R51" s="295"/>
      <c r="S51" s="295"/>
      <c r="T51" s="296"/>
      <c r="U51" s="273"/>
      <c r="V51" s="272"/>
      <c r="W51" s="272"/>
      <c r="X51" s="273"/>
      <c r="Y51" s="320"/>
      <c r="Z51" s="262"/>
      <c r="AA51" s="262"/>
      <c r="AB51" s="262"/>
      <c r="AC51" s="262"/>
    </row>
    <row r="52" spans="1:32" s="116" customFormat="1" ht="14.75" thickBot="1" x14ac:dyDescent="0.75">
      <c r="A52" s="321"/>
      <c r="B52" s="306"/>
      <c r="C52" s="307"/>
      <c r="D52" s="308"/>
      <c r="E52" s="308"/>
      <c r="F52" s="308"/>
      <c r="G52" s="308"/>
      <c r="H52" s="308"/>
      <c r="I52" s="309"/>
      <c r="J52" s="272"/>
      <c r="K52" s="272"/>
      <c r="L52" s="305"/>
      <c r="M52" s="310"/>
      <c r="N52" s="300"/>
      <c r="O52" s="300"/>
      <c r="P52" s="311"/>
      <c r="Q52" s="311"/>
      <c r="R52" s="311"/>
      <c r="S52" s="311"/>
      <c r="T52" s="312"/>
      <c r="U52" s="273"/>
      <c r="V52" s="272"/>
      <c r="W52" s="272"/>
      <c r="X52" s="273"/>
      <c r="Y52" s="320"/>
      <c r="Z52" s="262"/>
      <c r="AA52" s="262"/>
      <c r="AB52" s="262"/>
      <c r="AC52" s="262"/>
    </row>
    <row r="53" spans="1:32" s="116" customFormat="1" ht="12.25" customHeight="1" thickBot="1" x14ac:dyDescent="0.75">
      <c r="A53" s="301"/>
      <c r="B53" s="302"/>
      <c r="C53" s="302"/>
      <c r="D53" s="302"/>
      <c r="E53" s="302"/>
      <c r="F53" s="302"/>
      <c r="G53" s="302"/>
      <c r="H53" s="302"/>
      <c r="I53" s="302"/>
      <c r="J53" s="302"/>
      <c r="K53" s="302"/>
      <c r="L53" s="303"/>
      <c r="M53" s="303"/>
      <c r="N53" s="303"/>
      <c r="O53" s="303"/>
      <c r="P53" s="303"/>
      <c r="Q53" s="303"/>
      <c r="R53" s="303"/>
      <c r="S53" s="303"/>
      <c r="T53" s="304"/>
      <c r="U53" s="304"/>
      <c r="V53" s="303"/>
      <c r="W53" s="304"/>
      <c r="X53" s="304"/>
      <c r="Y53" s="322"/>
      <c r="Z53" s="174"/>
      <c r="AA53" s="174"/>
      <c r="AB53" s="174"/>
      <c r="AC53" s="174"/>
    </row>
    <row r="54" spans="1:32" s="117" customFormat="1" ht="13" x14ac:dyDescent="0.6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4"/>
      <c r="AA54" s="174"/>
      <c r="AB54" s="174"/>
      <c r="AC54" s="174"/>
      <c r="AD54" s="174"/>
      <c r="AE54" s="174"/>
      <c r="AF54" s="174"/>
    </row>
    <row r="55" spans="1:32" s="116" customFormat="1" ht="13" x14ac:dyDescent="0.6"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</row>
  </sheetData>
  <mergeCells count="105">
    <mergeCell ref="P10:P13"/>
    <mergeCell ref="Q10:Q13"/>
    <mergeCell ref="I10:I13"/>
    <mergeCell ref="P19:S20"/>
    <mergeCell ref="I26:I29"/>
    <mergeCell ref="Q21:Q24"/>
    <mergeCell ref="P26:S29"/>
    <mergeCell ref="J26:J29"/>
    <mergeCell ref="J21:J24"/>
    <mergeCell ref="R10:R13"/>
    <mergeCell ref="K10:K13"/>
    <mergeCell ref="L25:O25"/>
    <mergeCell ref="M26:M29"/>
    <mergeCell ref="L19:O20"/>
    <mergeCell ref="L26:L29"/>
    <mergeCell ref="L10:O11"/>
    <mergeCell ref="R21:R24"/>
    <mergeCell ref="P14:S14"/>
    <mergeCell ref="L15:O16"/>
    <mergeCell ref="B29:C30"/>
    <mergeCell ref="D19:G20"/>
    <mergeCell ref="D31:G39"/>
    <mergeCell ref="P15:P18"/>
    <mergeCell ref="P31:S39"/>
    <mergeCell ref="R15:R18"/>
    <mergeCell ref="B31:C39"/>
    <mergeCell ref="B26:C28"/>
    <mergeCell ref="E26:E29"/>
    <mergeCell ref="S15:S18"/>
    <mergeCell ref="P21:P24"/>
    <mergeCell ref="B22:C23"/>
    <mergeCell ref="S21:S24"/>
    <mergeCell ref="H25:K25"/>
    <mergeCell ref="I15:I18"/>
    <mergeCell ref="G21:G24"/>
    <mergeCell ref="M21:M24"/>
    <mergeCell ref="P25:S25"/>
    <mergeCell ref="P30:S30"/>
    <mergeCell ref="L21:L24"/>
    <mergeCell ref="N21:N24"/>
    <mergeCell ref="N26:N29"/>
    <mergeCell ref="D25:G25"/>
    <mergeCell ref="G26:G29"/>
    <mergeCell ref="D15:D18"/>
    <mergeCell ref="E15:E18"/>
    <mergeCell ref="L35:O39"/>
    <mergeCell ref="L30:O30"/>
    <mergeCell ref="D8:G9"/>
    <mergeCell ref="H8:K9"/>
    <mergeCell ref="D14:G14"/>
    <mergeCell ref="D30:G30"/>
    <mergeCell ref="H30:K30"/>
    <mergeCell ref="G15:G18"/>
    <mergeCell ref="D26:D29"/>
    <mergeCell ref="H21:H24"/>
    <mergeCell ref="K26:K29"/>
    <mergeCell ref="K15:K18"/>
    <mergeCell ref="H19:K20"/>
    <mergeCell ref="K21:K24"/>
    <mergeCell ref="L8:O9"/>
    <mergeCell ref="F26:F29"/>
    <mergeCell ref="F15:F18"/>
    <mergeCell ref="D21:D24"/>
    <mergeCell ref="E21:E24"/>
    <mergeCell ref="F21:F24"/>
    <mergeCell ref="L17:O18"/>
    <mergeCell ref="O21:O24"/>
    <mergeCell ref="A2:A4"/>
    <mergeCell ref="B5:C5"/>
    <mergeCell ref="D5:G5"/>
    <mergeCell ref="H5:K5"/>
    <mergeCell ref="B6:C6"/>
    <mergeCell ref="B7:C7"/>
    <mergeCell ref="D6:G6"/>
    <mergeCell ref="H6:K6"/>
    <mergeCell ref="H14:K14"/>
    <mergeCell ref="H10:H13"/>
    <mergeCell ref="J10:J13"/>
    <mergeCell ref="A5:A7"/>
    <mergeCell ref="D12:G13"/>
    <mergeCell ref="D10:G11"/>
    <mergeCell ref="Z5:AC6"/>
    <mergeCell ref="I21:I24"/>
    <mergeCell ref="H26:H29"/>
    <mergeCell ref="J15:J18"/>
    <mergeCell ref="L31:O34"/>
    <mergeCell ref="H15:H18"/>
    <mergeCell ref="W5:Y5"/>
    <mergeCell ref="W6:Y6"/>
    <mergeCell ref="T5:V5"/>
    <mergeCell ref="L6:O6"/>
    <mergeCell ref="P6:S6"/>
    <mergeCell ref="T6:V6"/>
    <mergeCell ref="P5:S5"/>
    <mergeCell ref="L5:O5"/>
    <mergeCell ref="S10:S13"/>
    <mergeCell ref="P8:S9"/>
    <mergeCell ref="M12:M13"/>
    <mergeCell ref="N12:N13"/>
    <mergeCell ref="O12:O13"/>
    <mergeCell ref="L12:L13"/>
    <mergeCell ref="H31:K39"/>
    <mergeCell ref="O26:O29"/>
    <mergeCell ref="Q15:Q18"/>
    <mergeCell ref="L14:O14"/>
  </mergeCells>
  <phoneticPr fontId="23"/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B26:C28" r:id="rId6" display="WIRELESS CHAIRS MTG" xr:uid="{A190814B-DEC4-429B-8A40-FC7F299AC79F}"/>
    <hyperlink ref="K7" r:id="rId7" xr:uid="{4CC18889-9884-4F7C-8690-687CD2D525C7}"/>
    <hyperlink ref="O7" r:id="rId8" xr:uid="{12927F61-7561-414E-AFE3-831BBC474678}"/>
    <hyperlink ref="S7" r:id="rId9" xr:uid="{F01769CA-95C6-4EAD-8C25-6E87DD2699AE}"/>
    <hyperlink ref="I7" r:id="rId10" xr:uid="{B6E0B48A-1893-46D6-AE19-1DE5A76778E6}"/>
    <hyperlink ref="M7" r:id="rId11" xr:uid="{ABFD0B73-0F5E-48CC-8580-B0FD084ECAA4}"/>
    <hyperlink ref="Q7" r:id="rId12" xr:uid="{886272F3-452D-49C0-963A-D2BB2D02AA7F}"/>
    <hyperlink ref="H7" r:id="rId13" xr:uid="{63A2DE1B-F5FB-450A-AAFD-63FDE4BC9902}"/>
    <hyperlink ref="L7" r:id="rId14" xr:uid="{19E589DE-5746-4162-A466-9B810EC587E5}"/>
    <hyperlink ref="P7" r:id="rId15" xr:uid="{4C81A0D8-1B3A-43FF-B9A6-952CB0BD45CE}"/>
    <hyperlink ref="J7" r:id="rId16" xr:uid="{34ED52D8-F065-4D46-99C6-A1D1DA521EE6}"/>
    <hyperlink ref="N7" r:id="rId17" xr:uid="{B72021C2-F5A5-4949-B9BA-22E5A4BC3F6A}"/>
    <hyperlink ref="R7" r:id="rId18" xr:uid="{7F4C5178-E917-40B5-9E36-883FB5FC039A}"/>
  </hyperlinks>
  <pageMargins left="0.7" right="0.7" top="0.75" bottom="0.75" header="0.3" footer="0.3"/>
  <pageSetup paperSize="9" orientation="portrait" horizontalDpi="1200" verticalDpi="1200" r:id="rId19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01"/>
  <sheetViews>
    <sheetView topLeftCell="A33" zoomScale="42" zoomScaleNormal="42" workbookViewId="0">
      <selection activeCell="N1" sqref="N1"/>
    </sheetView>
  </sheetViews>
  <sheetFormatPr defaultColWidth="8.81640625" defaultRowHeight="13" x14ac:dyDescent="0.6"/>
  <cols>
    <col min="7" max="7" width="57.90625" customWidth="1"/>
  </cols>
  <sheetData>
    <row r="1" spans="1:14" s="256" customFormat="1" ht="15" customHeight="1" x14ac:dyDescent="1.5">
      <c r="A1" s="506" t="s">
        <v>308</v>
      </c>
      <c r="B1" s="507"/>
      <c r="C1" s="507"/>
      <c r="D1" s="507"/>
      <c r="E1" s="507"/>
      <c r="F1" s="507"/>
      <c r="G1" s="508"/>
      <c r="I1" s="257"/>
    </row>
    <row r="2" spans="1:14" s="256" customFormat="1" ht="15" customHeight="1" thickBot="1" x14ac:dyDescent="1.65">
      <c r="A2" s="509" t="s">
        <v>309</v>
      </c>
      <c r="B2" s="510"/>
      <c r="C2" s="510"/>
      <c r="D2" s="510"/>
      <c r="E2" s="510"/>
      <c r="F2" s="510"/>
      <c r="G2" s="511"/>
      <c r="I2" s="258"/>
    </row>
    <row r="3" spans="1:14" s="125" customFormat="1" ht="15" customHeight="1" x14ac:dyDescent="1.4"/>
    <row r="4" spans="1:14" s="125" customFormat="1" ht="15" customHeight="1" x14ac:dyDescent="1.4">
      <c r="A4" s="512" t="s">
        <v>310</v>
      </c>
      <c r="B4" s="513"/>
      <c r="C4" s="513"/>
      <c r="D4" s="513"/>
      <c r="E4" s="513"/>
      <c r="F4" s="513"/>
      <c r="G4" s="514"/>
    </row>
    <row r="5" spans="1:14" s="125" customFormat="1" ht="15" customHeight="1" x14ac:dyDescent="1.4">
      <c r="A5" s="515"/>
      <c r="B5" s="516"/>
      <c r="C5" s="516"/>
      <c r="D5" s="516"/>
      <c r="E5" s="516"/>
      <c r="F5" s="516"/>
      <c r="G5" s="517"/>
    </row>
    <row r="6" spans="1:14" s="125" customFormat="1" ht="15" customHeight="1" x14ac:dyDescent="1.4">
      <c r="A6" s="515"/>
      <c r="B6" s="516"/>
      <c r="C6" s="516"/>
      <c r="D6" s="516"/>
      <c r="E6" s="516"/>
      <c r="F6" s="516"/>
      <c r="G6" s="517"/>
    </row>
    <row r="7" spans="1:14" s="125" customFormat="1" ht="15" customHeight="1" x14ac:dyDescent="1.4">
      <c r="A7" s="515"/>
      <c r="B7" s="516"/>
      <c r="C7" s="516"/>
      <c r="D7" s="516"/>
      <c r="E7" s="516"/>
      <c r="F7" s="516"/>
      <c r="G7" s="517"/>
    </row>
    <row r="8" spans="1:14" s="125" customFormat="1" ht="15" customHeight="1" x14ac:dyDescent="1.4">
      <c r="A8" s="518"/>
      <c r="B8" s="519"/>
      <c r="C8" s="519"/>
      <c r="D8" s="519"/>
      <c r="E8" s="519"/>
      <c r="F8" s="519"/>
      <c r="G8" s="520"/>
    </row>
    <row r="9" spans="1:14" s="125" customFormat="1" ht="35" x14ac:dyDescent="1.4">
      <c r="A9" s="259" t="s">
        <v>311</v>
      </c>
      <c r="B9" s="260" t="s">
        <v>312</v>
      </c>
    </row>
    <row r="11" spans="1:14" ht="15" customHeight="1" x14ac:dyDescent="0.85"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spans="1:14" ht="15" customHeight="1" x14ac:dyDescent="0.85">
      <c r="E12" s="94" t="e" vm="1">
        <v>#VALUE!</v>
      </c>
      <c r="F12" s="94"/>
      <c r="G12" s="94"/>
      <c r="H12" s="94"/>
      <c r="I12" s="94"/>
      <c r="J12" s="94"/>
      <c r="K12" s="94"/>
      <c r="L12" s="94"/>
      <c r="M12" s="94"/>
      <c r="N12" s="94"/>
    </row>
    <row r="13" spans="1:14" ht="15" customHeight="1" x14ac:dyDescent="0.85">
      <c r="E13" s="94"/>
      <c r="F13" s="94"/>
      <c r="G13" s="94"/>
      <c r="H13" s="94"/>
      <c r="I13" s="94"/>
      <c r="J13" s="94"/>
      <c r="K13" s="94"/>
      <c r="L13" s="94"/>
      <c r="M13" s="94"/>
      <c r="N13" s="94"/>
    </row>
    <row r="14" spans="1:14" ht="15" customHeight="1" x14ac:dyDescent="0.85">
      <c r="E14" s="94"/>
      <c r="F14" s="94"/>
      <c r="G14" s="94"/>
      <c r="H14" s="94"/>
      <c r="I14" s="94"/>
      <c r="J14" s="94"/>
      <c r="K14" s="94"/>
      <c r="L14" s="94"/>
      <c r="M14" s="94"/>
      <c r="N14" s="94"/>
    </row>
    <row r="15" spans="1:14" ht="15" customHeight="1" x14ac:dyDescent="0.85">
      <c r="E15" s="94"/>
      <c r="F15" s="94"/>
      <c r="G15" s="94"/>
      <c r="H15" s="94"/>
      <c r="I15" s="94"/>
      <c r="J15" s="94"/>
      <c r="K15" s="94"/>
      <c r="L15" s="94"/>
      <c r="M15" s="94"/>
      <c r="N15" s="94"/>
    </row>
    <row r="22" spans="1:5" s="114" customFormat="1" ht="32.75" x14ac:dyDescent="1.35">
      <c r="A22" s="126" t="s">
        <v>128</v>
      </c>
    </row>
    <row r="23" spans="1:5" s="125" customFormat="1" ht="35" x14ac:dyDescent="1.4">
      <c r="A23" s="165" t="s">
        <v>129</v>
      </c>
    </row>
    <row r="25" spans="1:5" ht="409.5" customHeight="1" x14ac:dyDescent="0.6"/>
    <row r="27" spans="1:5" x14ac:dyDescent="0.6">
      <c r="E27" t="s">
        <v>158</v>
      </c>
    </row>
    <row r="33" spans="4:6" ht="120.65" customHeight="1" x14ac:dyDescent="0.6">
      <c r="D33" t="s">
        <v>176</v>
      </c>
      <c r="E33" t="s">
        <v>177</v>
      </c>
      <c r="F33" s="177" t="s">
        <v>178</v>
      </c>
    </row>
    <row r="35" spans="4:6" ht="79.5" customHeight="1" x14ac:dyDescent="0.6">
      <c r="D35" t="s">
        <v>170</v>
      </c>
      <c r="E35" t="s">
        <v>171</v>
      </c>
      <c r="F35" s="177" t="s">
        <v>172</v>
      </c>
    </row>
    <row r="36" spans="4:6" ht="98.5" customHeight="1" x14ac:dyDescent="0.6">
      <c r="D36" t="s">
        <v>173</v>
      </c>
      <c r="E36" t="s">
        <v>174</v>
      </c>
      <c r="F36" s="177" t="s">
        <v>175</v>
      </c>
    </row>
    <row r="75" ht="10.5" customHeight="1" x14ac:dyDescent="0.6"/>
    <row r="76" hidden="1" x14ac:dyDescent="0.6"/>
    <row r="77" hidden="1" x14ac:dyDescent="0.6"/>
    <row r="78" hidden="1" x14ac:dyDescent="0.6"/>
    <row r="79" hidden="1" x14ac:dyDescent="0.6"/>
    <row r="80" hidden="1" x14ac:dyDescent="0.6"/>
    <row r="84" spans="2:19" ht="172.5" customHeight="1" x14ac:dyDescent="0.85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 ht="20.25" x14ac:dyDescent="0.85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 ht="20.25" x14ac:dyDescent="0.85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 ht="20.25" x14ac:dyDescent="0.85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 ht="20.25" x14ac:dyDescent="0.85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 ht="20.25" x14ac:dyDescent="0.85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 ht="20.25" x14ac:dyDescent="0.85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 ht="20.25" x14ac:dyDescent="0.85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 ht="20.25" x14ac:dyDescent="0.85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 ht="20.25" x14ac:dyDescent="0.85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 ht="20.25" x14ac:dyDescent="0.85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 ht="20.25" x14ac:dyDescent="0.85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 ht="20.25" x14ac:dyDescent="0.85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 ht="20.25" x14ac:dyDescent="0.85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 ht="20.25" x14ac:dyDescent="0.85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 ht="20.25" x14ac:dyDescent="0.85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 ht="20.25" x14ac:dyDescent="0.85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 ht="20.25" x14ac:dyDescent="0.85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</sheetData>
  <mergeCells count="3">
    <mergeCell ref="A1:G1"/>
    <mergeCell ref="A2:G2"/>
    <mergeCell ref="A4:G8"/>
  </mergeCells>
  <phoneticPr fontId="23"/>
  <hyperlinks>
    <hyperlink ref="A23" r:id="rId1" xr:uid="{6F7E063E-394F-4212-90B7-92E01641BCFC}"/>
    <hyperlink ref="B9" r:id="rId2" xr:uid="{226AD113-807A-49BD-B90A-1C100DB603DF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96" workbookViewId="0">
      <selection activeCell="Q107" sqref="Q107"/>
    </sheetView>
  </sheetViews>
  <sheetFormatPr defaultColWidth="8.81640625" defaultRowHeight="13" x14ac:dyDescent="0.6"/>
  <sheetData>
    <row r="17" spans="4:6" x14ac:dyDescent="0.6">
      <c r="E17" t="s">
        <v>158</v>
      </c>
    </row>
    <row r="23" spans="4:6" ht="120.65" customHeight="1" x14ac:dyDescent="0.6">
      <c r="D23" t="s">
        <v>176</v>
      </c>
      <c r="E23" t="s">
        <v>177</v>
      </c>
      <c r="F23" s="177" t="s">
        <v>178</v>
      </c>
    </row>
    <row r="25" spans="4:6" ht="79.5" customHeight="1" x14ac:dyDescent="0.6">
      <c r="D25" t="s">
        <v>170</v>
      </c>
      <c r="E25" t="s">
        <v>171</v>
      </c>
      <c r="F25" s="177" t="s">
        <v>172</v>
      </c>
    </row>
    <row r="26" spans="4:6" ht="98.5" customHeight="1" x14ac:dyDescent="0.6">
      <c r="D26" t="s">
        <v>173</v>
      </c>
      <c r="E26" t="s">
        <v>174</v>
      </c>
      <c r="F26" s="177" t="s">
        <v>175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5"/>
  <sheetViews>
    <sheetView topLeftCell="A24" zoomScale="80" zoomScaleNormal="80" workbookViewId="0">
      <selection activeCell="M28" sqref="M28"/>
    </sheetView>
  </sheetViews>
  <sheetFormatPr defaultColWidth="9.453125" defaultRowHeight="15.5" x14ac:dyDescent="0.6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72656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 x14ac:dyDescent="0.8">
      <c r="B1" s="11"/>
      <c r="C1" s="12"/>
      <c r="D1" s="13" t="s">
        <v>130</v>
      </c>
      <c r="F1" s="15"/>
      <c r="G1" s="16"/>
      <c r="H1" s="227"/>
      <c r="I1" s="227"/>
      <c r="J1" s="228"/>
      <c r="K1" s="229"/>
      <c r="L1" s="229"/>
    </row>
    <row r="2" spans="1:16" ht="16.25" thickBot="1" x14ac:dyDescent="0.85">
      <c r="B2" s="15"/>
      <c r="C2" s="12"/>
      <c r="D2" s="18" t="s">
        <v>236</v>
      </c>
      <c r="F2" s="15"/>
      <c r="G2" s="16"/>
      <c r="H2" s="16"/>
      <c r="I2" s="16"/>
    </row>
    <row r="3" spans="1:16" s="30" customFormat="1" ht="27" x14ac:dyDescent="0.8">
      <c r="B3" s="46"/>
      <c r="C3" s="46"/>
      <c r="E3" s="63"/>
      <c r="F3" s="33"/>
      <c r="G3" s="102" t="s">
        <v>131</v>
      </c>
      <c r="H3" s="103" t="s">
        <v>237</v>
      </c>
      <c r="I3" s="76" t="s">
        <v>238</v>
      </c>
      <c r="J3" s="222" t="s">
        <v>239</v>
      </c>
      <c r="K3" s="88" t="s">
        <v>240</v>
      </c>
      <c r="L3" s="88" t="s">
        <v>241</v>
      </c>
    </row>
    <row r="4" spans="1:16" s="17" customFormat="1" ht="18.75" customHeight="1" thickBot="1" x14ac:dyDescent="0.95">
      <c r="D4" s="52" t="s">
        <v>132</v>
      </c>
      <c r="E4" s="20"/>
      <c r="F4" s="35"/>
      <c r="G4" s="14">
        <v>60</v>
      </c>
      <c r="H4" s="75">
        <v>0.375</v>
      </c>
      <c r="I4" s="75">
        <v>0.25</v>
      </c>
      <c r="J4" s="223" t="s">
        <v>200</v>
      </c>
      <c r="K4" s="75">
        <v>0.58333333333333337</v>
      </c>
      <c r="L4" s="75">
        <v>0.375</v>
      </c>
    </row>
    <row r="5" spans="1:16" ht="18" x14ac:dyDescent="0.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9" customFormat="1" ht="16.5" customHeight="1" thickBot="1" x14ac:dyDescent="0.85">
      <c r="B6" s="96"/>
      <c r="D6" s="97" t="s">
        <v>133</v>
      </c>
      <c r="E6" s="14"/>
      <c r="F6" s="67"/>
      <c r="G6" s="68"/>
      <c r="H6" s="68"/>
      <c r="I6" s="72"/>
      <c r="K6" s="98"/>
      <c r="L6" s="98"/>
      <c r="M6" s="98"/>
    </row>
    <row r="7" spans="1:16" ht="182.75" thickBot="1" x14ac:dyDescent="0.95">
      <c r="D7" s="172" t="s">
        <v>274</v>
      </c>
      <c r="E7" s="146"/>
      <c r="F7" s="182" t="s">
        <v>275</v>
      </c>
      <c r="G7" s="176"/>
      <c r="H7" s="40"/>
      <c r="I7" s="59"/>
      <c r="J7" s="30"/>
      <c r="K7" s="33"/>
      <c r="L7" s="33"/>
      <c r="M7" s="33"/>
      <c r="N7" s="30"/>
      <c r="O7" s="30"/>
      <c r="P7" s="30"/>
    </row>
    <row r="8" spans="1:16" ht="18" x14ac:dyDescent="0.8">
      <c r="A8" s="30"/>
      <c r="B8" s="57"/>
      <c r="C8" s="21"/>
      <c r="D8" s="61"/>
      <c r="F8" s="53"/>
      <c r="G8" s="40"/>
      <c r="H8" s="40"/>
      <c r="I8" s="59"/>
      <c r="J8" s="30"/>
      <c r="K8" s="33"/>
      <c r="L8" s="33"/>
      <c r="M8" s="33"/>
      <c r="N8" s="30"/>
      <c r="O8" s="30"/>
      <c r="P8" s="30"/>
    </row>
    <row r="9" spans="1:16" s="22" customFormat="1" ht="27" customHeight="1" x14ac:dyDescent="0.8">
      <c r="A9" s="43"/>
      <c r="B9" s="54"/>
      <c r="C9" s="37"/>
      <c r="D9" s="61"/>
      <c r="E9" s="14"/>
      <c r="F9" s="53"/>
      <c r="G9" s="40"/>
      <c r="H9" s="40"/>
      <c r="I9" s="59"/>
      <c r="J9" s="43"/>
      <c r="K9" s="44"/>
      <c r="L9" s="44"/>
      <c r="M9" s="44"/>
      <c r="N9" s="43"/>
      <c r="O9" s="43"/>
      <c r="P9" s="43"/>
    </row>
    <row r="10" spans="1:16" ht="16.5" customHeight="1" x14ac:dyDescent="0.8">
      <c r="B10" s="11"/>
      <c r="C10" s="12"/>
      <c r="D10" s="13" t="s">
        <v>136</v>
      </c>
      <c r="F10" s="15"/>
      <c r="G10" s="16"/>
      <c r="H10" s="16"/>
      <c r="I10" s="16"/>
    </row>
    <row r="11" spans="1:16" x14ac:dyDescent="0.7">
      <c r="B11" s="15"/>
      <c r="C11" s="12"/>
      <c r="D11" s="18" t="s">
        <v>242</v>
      </c>
      <c r="F11" s="15"/>
      <c r="G11" s="16"/>
      <c r="H11" s="16"/>
      <c r="I11" s="16"/>
    </row>
    <row r="12" spans="1:16" ht="16.25" thickBot="1" x14ac:dyDescent="0.75"/>
    <row r="13" spans="1:16" ht="27" x14ac:dyDescent="0.8">
      <c r="A13" s="30"/>
      <c r="B13" s="32"/>
      <c r="C13" s="37"/>
      <c r="D13" s="55"/>
      <c r="E13" s="20" t="s">
        <v>137</v>
      </c>
      <c r="F13" s="67" t="s">
        <v>138</v>
      </c>
      <c r="G13" s="83" t="s">
        <v>131</v>
      </c>
      <c r="H13" s="103" t="s">
        <v>237</v>
      </c>
      <c r="I13" s="76" t="s">
        <v>238</v>
      </c>
      <c r="J13" s="222" t="s">
        <v>244</v>
      </c>
      <c r="K13" s="88" t="s">
        <v>240</v>
      </c>
      <c r="L13" s="88" t="s">
        <v>241</v>
      </c>
      <c r="M13" s="33"/>
      <c r="N13" s="30"/>
      <c r="O13" s="30"/>
      <c r="P13" s="30"/>
    </row>
    <row r="14" spans="1:16" ht="60" customHeight="1" x14ac:dyDescent="0.8">
      <c r="A14" s="30"/>
      <c r="B14" s="32"/>
      <c r="C14" s="37"/>
      <c r="D14" s="78" t="s">
        <v>243</v>
      </c>
      <c r="E14" s="20"/>
      <c r="F14" s="67"/>
      <c r="G14" s="53">
        <v>120</v>
      </c>
      <c r="H14" s="84">
        <v>0.4375</v>
      </c>
      <c r="I14" s="84">
        <v>0.3125</v>
      </c>
      <c r="J14" s="160">
        <v>2.0833333333333332E-2</v>
      </c>
      <c r="K14" s="84">
        <v>0.64583333333333337</v>
      </c>
      <c r="L14" s="84">
        <v>0.4375</v>
      </c>
      <c r="M14" s="33"/>
      <c r="N14" s="30"/>
      <c r="O14" s="30"/>
      <c r="P14" s="30"/>
    </row>
    <row r="15" spans="1:16" ht="18" x14ac:dyDescent="0.8">
      <c r="A15" s="30"/>
      <c r="B15" s="32"/>
      <c r="C15" s="37"/>
      <c r="D15" s="55"/>
      <c r="E15" s="20"/>
      <c r="F15" s="67"/>
      <c r="G15" s="14"/>
      <c r="H15" s="84"/>
      <c r="I15" s="84"/>
      <c r="J15" s="160"/>
      <c r="K15" s="84"/>
      <c r="L15" s="84"/>
      <c r="M15" s="33"/>
      <c r="N15" s="30"/>
      <c r="O15" s="30"/>
      <c r="P15" s="30"/>
    </row>
    <row r="16" spans="1:16" ht="18" x14ac:dyDescent="0.8">
      <c r="A16" s="30"/>
      <c r="B16" s="36">
        <v>1.1000000000000001</v>
      </c>
      <c r="C16" s="37"/>
      <c r="D16" s="38" t="s">
        <v>139</v>
      </c>
      <c r="E16" s="74"/>
      <c r="F16" s="83" t="s">
        <v>140</v>
      </c>
      <c r="G16" s="14">
        <v>1</v>
      </c>
      <c r="H16" s="84">
        <v>0.4375</v>
      </c>
      <c r="I16" s="84">
        <v>0.3125</v>
      </c>
      <c r="J16" s="160">
        <v>2.0833333333333332E-2</v>
      </c>
      <c r="K16" s="84">
        <v>0.64583333333333337</v>
      </c>
      <c r="L16" s="84">
        <v>0.4375</v>
      </c>
      <c r="M16" s="33"/>
      <c r="N16" s="30"/>
      <c r="O16" s="30"/>
      <c r="P16" s="30"/>
    </row>
    <row r="17" spans="1:16" ht="54" x14ac:dyDescent="0.8">
      <c r="A17" s="30"/>
      <c r="B17" s="36"/>
      <c r="C17" s="37"/>
      <c r="D17" s="38" t="s">
        <v>201</v>
      </c>
      <c r="E17" s="53" t="s">
        <v>330</v>
      </c>
      <c r="F17" s="70" t="s">
        <v>140</v>
      </c>
      <c r="G17" s="53">
        <v>1</v>
      </c>
      <c r="H17" s="84">
        <f>H16+TIME(0,G16,0)</f>
        <v>0.43819444444444444</v>
      </c>
      <c r="I17" s="84">
        <f>I16+TIME(0,G16,0)</f>
        <v>0.31319444444444444</v>
      </c>
      <c r="J17" s="160">
        <f>J16+TIME(0,G16,0)</f>
        <v>2.1527777777777778E-2</v>
      </c>
      <c r="K17" s="84">
        <f>K16+TIME(0,G16,0)</f>
        <v>0.64652777777777781</v>
      </c>
      <c r="L17" s="84">
        <f>L16+TIME(0,G16,0)</f>
        <v>0.43819444444444444</v>
      </c>
      <c r="M17" s="33"/>
      <c r="N17" s="30"/>
      <c r="O17" s="30"/>
      <c r="P17" s="30"/>
    </row>
    <row r="18" spans="1:16" ht="18" x14ac:dyDescent="0.8">
      <c r="A18" s="30"/>
      <c r="B18" s="36">
        <f>B16+0.1</f>
        <v>1.2000000000000002</v>
      </c>
      <c r="C18" s="30"/>
      <c r="D18" s="38" t="s">
        <v>141</v>
      </c>
      <c r="F18" s="67" t="s">
        <v>142</v>
      </c>
      <c r="G18" s="14">
        <v>3</v>
      </c>
      <c r="H18" s="75">
        <f>H17+TIME(0,G17,0)</f>
        <v>0.43888888888888888</v>
      </c>
      <c r="I18" s="75">
        <f>I17+TIME(0,G17,0)</f>
        <v>0.31388888888888888</v>
      </c>
      <c r="J18" s="161">
        <f>J17+TIME(0,G17,0)</f>
        <v>2.2222222222222223E-2</v>
      </c>
      <c r="K18" s="75">
        <f>K17+TIME(0,G17,0)</f>
        <v>0.64722222222222225</v>
      </c>
      <c r="L18" s="75">
        <f>L17+TIME(0,G17,0)</f>
        <v>0.43888888888888888</v>
      </c>
      <c r="M18" s="33"/>
      <c r="N18" s="30"/>
      <c r="O18" s="30"/>
      <c r="P18" s="30"/>
    </row>
    <row r="19" spans="1:16" ht="25" customHeight="1" x14ac:dyDescent="0.8">
      <c r="A19" s="30"/>
      <c r="B19" s="36">
        <f>B18+0.1</f>
        <v>1.3000000000000003</v>
      </c>
      <c r="C19" s="37"/>
      <c r="D19" s="38" t="s">
        <v>143</v>
      </c>
      <c r="E19" s="20" t="s">
        <v>286</v>
      </c>
      <c r="F19" s="67" t="s">
        <v>140</v>
      </c>
      <c r="G19" s="14">
        <v>5</v>
      </c>
      <c r="H19" s="75">
        <f>H18+TIME(0,G18,0)</f>
        <v>0.44097222222222221</v>
      </c>
      <c r="I19" s="75">
        <f>I18+TIME(0,G18,0)</f>
        <v>0.31597222222222221</v>
      </c>
      <c r="J19" s="161">
        <f>J18+TIME(0,G18,0)</f>
        <v>2.4305555555555556E-2</v>
      </c>
      <c r="K19" s="75">
        <f>K18+TIME(0,G18,0)</f>
        <v>0.64930555555555558</v>
      </c>
      <c r="L19" s="75">
        <f>L18+TIME(0,G18,0)</f>
        <v>0.44097222222222221</v>
      </c>
      <c r="M19" s="33"/>
      <c r="N19" s="30"/>
      <c r="O19" s="30"/>
      <c r="P19" s="30"/>
    </row>
    <row r="20" spans="1:16" ht="41" customHeight="1" x14ac:dyDescent="0.8">
      <c r="A20" s="30"/>
      <c r="B20" s="36">
        <v>1.4</v>
      </c>
      <c r="C20" s="37"/>
      <c r="D20" s="79" t="s">
        <v>316</v>
      </c>
      <c r="E20" s="74" t="s">
        <v>287</v>
      </c>
      <c r="F20" s="70" t="s">
        <v>288</v>
      </c>
      <c r="G20" s="53">
        <v>5</v>
      </c>
      <c r="H20" s="75">
        <f>H19+TIME(0,G19,0)</f>
        <v>0.44444444444444442</v>
      </c>
      <c r="I20" s="75">
        <f>I19+TIME(0,G19,0)</f>
        <v>0.31944444444444442</v>
      </c>
      <c r="J20" s="161">
        <f>J19+TIME(0,G19,0)</f>
        <v>2.7777777777777776E-2</v>
      </c>
      <c r="K20" s="75">
        <f>K19+TIME(0,G19,0)</f>
        <v>0.65277777777777779</v>
      </c>
      <c r="L20" s="75">
        <f>L19+TIME(0,G19,0)</f>
        <v>0.44444444444444442</v>
      </c>
      <c r="M20" s="33"/>
      <c r="N20" s="30"/>
      <c r="O20" s="30"/>
      <c r="P20" s="30"/>
    </row>
    <row r="21" spans="1:16" s="122" customFormat="1" ht="33.75" customHeight="1" x14ac:dyDescent="0.6">
      <c r="A21" s="119"/>
      <c r="B21" s="54"/>
      <c r="C21" s="120"/>
      <c r="D21" s="55" t="s">
        <v>144</v>
      </c>
      <c r="E21" s="74"/>
      <c r="F21" s="71"/>
      <c r="G21" s="53"/>
      <c r="H21" s="84"/>
      <c r="I21" s="84"/>
      <c r="J21" s="160"/>
      <c r="K21" s="84"/>
      <c r="L21" s="84"/>
      <c r="M21" s="121"/>
      <c r="N21" s="119"/>
      <c r="O21" s="119"/>
      <c r="P21" s="119"/>
    </row>
    <row r="22" spans="1:16" ht="82" customHeight="1" x14ac:dyDescent="0.8">
      <c r="A22" s="30"/>
      <c r="B22" s="54">
        <f>B20+0.1</f>
        <v>1.5</v>
      </c>
      <c r="C22" s="21"/>
      <c r="D22" s="79" t="s">
        <v>202</v>
      </c>
      <c r="E22" s="53" t="s">
        <v>245</v>
      </c>
      <c r="F22" s="101" t="s">
        <v>203</v>
      </c>
      <c r="G22" s="74">
        <v>20</v>
      </c>
      <c r="H22" s="84">
        <f>H20+TIME(0,G20,0)</f>
        <v>0.44791666666666663</v>
      </c>
      <c r="I22" s="84">
        <f>I20+TIME(0,G20,0)</f>
        <v>0.32291666666666663</v>
      </c>
      <c r="J22" s="160">
        <f>J20+TIME(0,G20,0)</f>
        <v>3.125E-2</v>
      </c>
      <c r="K22" s="84">
        <f>K20+TIME(0,G20,0)</f>
        <v>0.65625</v>
      </c>
      <c r="L22" s="84">
        <f>L20+TIME(0,H20,0)</f>
        <v>0.44444444444444442</v>
      </c>
      <c r="M22" s="33"/>
      <c r="N22" s="30"/>
      <c r="O22" s="30"/>
      <c r="P22" s="30"/>
    </row>
    <row r="23" spans="1:16" ht="82.5" customHeight="1" x14ac:dyDescent="0.8">
      <c r="A23" s="30"/>
      <c r="B23" s="60">
        <f t="shared" ref="B23:B28" si="0">B22+0.1</f>
        <v>1.6</v>
      </c>
      <c r="C23" s="21"/>
      <c r="D23" s="261" t="s">
        <v>313</v>
      </c>
      <c r="E23" s="129" t="s">
        <v>315</v>
      </c>
      <c r="F23" s="101" t="s">
        <v>204</v>
      </c>
      <c r="G23" s="71">
        <v>20</v>
      </c>
      <c r="H23" s="62">
        <f t="shared" ref="H23:H28" si="1">H22+TIME(0,G22,0)</f>
        <v>0.46180555555555552</v>
      </c>
      <c r="I23" s="62">
        <f t="shared" ref="I23:I28" si="2">I22+TIME(0,G22,0)</f>
        <v>0.33680555555555552</v>
      </c>
      <c r="J23" s="162">
        <f t="shared" ref="J23:J28" si="3">J22+TIME(0,G22,0)</f>
        <v>4.5138888888888888E-2</v>
      </c>
      <c r="K23" s="62">
        <f t="shared" ref="K23:K28" si="4">K22+TIME(0,G22,0)</f>
        <v>0.67013888888888884</v>
      </c>
      <c r="L23" s="62">
        <f t="shared" ref="L23:L28" si="5">L22+TIME(0,G22,0)</f>
        <v>0.45833333333333331</v>
      </c>
      <c r="M23" s="33"/>
      <c r="N23" s="30"/>
      <c r="O23" s="30"/>
      <c r="P23" s="30"/>
    </row>
    <row r="24" spans="1:16" s="232" customFormat="1" ht="108" customHeight="1" x14ac:dyDescent="0.8">
      <c r="A24" s="374"/>
      <c r="B24" s="188">
        <f t="shared" si="0"/>
        <v>1.7000000000000002</v>
      </c>
      <c r="C24" s="375"/>
      <c r="D24" s="370" t="s">
        <v>323</v>
      </c>
      <c r="E24" s="371" t="s">
        <v>324</v>
      </c>
      <c r="F24" s="372" t="s">
        <v>325</v>
      </c>
      <c r="G24" s="373">
        <v>20</v>
      </c>
      <c r="H24" s="162">
        <f t="shared" si="1"/>
        <v>0.47569444444444442</v>
      </c>
      <c r="I24" s="162">
        <f t="shared" si="2"/>
        <v>0.35069444444444442</v>
      </c>
      <c r="J24" s="162">
        <f t="shared" si="3"/>
        <v>5.9027777777777776E-2</v>
      </c>
      <c r="K24" s="162">
        <f t="shared" si="4"/>
        <v>0.68402777777777768</v>
      </c>
      <c r="L24" s="162">
        <f t="shared" si="5"/>
        <v>0.47222222222222221</v>
      </c>
      <c r="M24" s="376"/>
      <c r="N24" s="374"/>
      <c r="O24" s="374"/>
      <c r="P24" s="374"/>
    </row>
    <row r="25" spans="1:16" s="254" customFormat="1" ht="55.5" customHeight="1" x14ac:dyDescent="0.6">
      <c r="B25" s="60">
        <f t="shared" si="0"/>
        <v>1.8000000000000003</v>
      </c>
      <c r="C25" s="140"/>
      <c r="D25" s="369" t="s">
        <v>328</v>
      </c>
      <c r="E25" s="87" t="s">
        <v>247</v>
      </c>
      <c r="F25" s="85" t="s">
        <v>146</v>
      </c>
      <c r="G25" s="71">
        <v>20</v>
      </c>
      <c r="H25" s="62">
        <f t="shared" si="1"/>
        <v>0.48958333333333331</v>
      </c>
      <c r="I25" s="62">
        <f t="shared" si="2"/>
        <v>0.36458333333333331</v>
      </c>
      <c r="J25" s="162">
        <f t="shared" si="3"/>
        <v>7.2916666666666657E-2</v>
      </c>
      <c r="K25" s="62">
        <f t="shared" si="4"/>
        <v>0.69791666666666652</v>
      </c>
      <c r="L25" s="62">
        <f t="shared" si="5"/>
        <v>0.4861111111111111</v>
      </c>
      <c r="M25" s="140"/>
    </row>
    <row r="26" spans="1:16" s="17" customFormat="1" ht="55.5" customHeight="1" x14ac:dyDescent="0.6">
      <c r="B26" s="60">
        <f t="shared" si="0"/>
        <v>1.9000000000000004</v>
      </c>
      <c r="D26" s="159" t="s">
        <v>326</v>
      </c>
      <c r="E26" s="87" t="s">
        <v>327</v>
      </c>
      <c r="F26" s="85" t="s">
        <v>186</v>
      </c>
      <c r="G26" s="71">
        <v>10</v>
      </c>
      <c r="H26" s="62">
        <f t="shared" si="1"/>
        <v>0.50347222222222221</v>
      </c>
      <c r="I26" s="62">
        <f t="shared" si="2"/>
        <v>0.37847222222222221</v>
      </c>
      <c r="J26" s="162">
        <f t="shared" si="3"/>
        <v>8.6805555555555552E-2</v>
      </c>
      <c r="K26" s="62">
        <f t="shared" si="4"/>
        <v>0.71180555555555536</v>
      </c>
      <c r="L26" s="62">
        <f t="shared" si="5"/>
        <v>0.5</v>
      </c>
    </row>
    <row r="27" spans="1:16" s="17" customFormat="1" ht="49.5" customHeight="1" x14ac:dyDescent="0.6">
      <c r="B27" s="60">
        <f t="shared" si="0"/>
        <v>2.0000000000000004</v>
      </c>
      <c r="D27" s="90" t="s">
        <v>147</v>
      </c>
      <c r="E27" s="87"/>
      <c r="F27" s="85" t="s">
        <v>187</v>
      </c>
      <c r="G27" s="71">
        <v>15</v>
      </c>
      <c r="H27" s="84">
        <f t="shared" si="1"/>
        <v>0.51041666666666663</v>
      </c>
      <c r="I27" s="84">
        <f t="shared" si="2"/>
        <v>0.38541666666666663</v>
      </c>
      <c r="J27" s="160">
        <f t="shared" si="3"/>
        <v>9.375E-2</v>
      </c>
      <c r="K27" s="84">
        <f t="shared" si="4"/>
        <v>0.71874999999999978</v>
      </c>
      <c r="L27" s="84">
        <f t="shared" si="5"/>
        <v>0.50694444444444442</v>
      </c>
    </row>
    <row r="28" spans="1:16" s="108" customFormat="1" ht="48" customHeight="1" x14ac:dyDescent="0.85">
      <c r="B28" s="60">
        <f t="shared" si="0"/>
        <v>2.1000000000000005</v>
      </c>
      <c r="D28" s="147" t="s">
        <v>148</v>
      </c>
      <c r="E28" s="129"/>
      <c r="F28" s="138" t="s">
        <v>140</v>
      </c>
      <c r="G28" s="138">
        <v>1</v>
      </c>
      <c r="H28" s="84">
        <f t="shared" si="1"/>
        <v>0.52083333333333326</v>
      </c>
      <c r="I28" s="84">
        <f t="shared" si="2"/>
        <v>0.39583333333333331</v>
      </c>
      <c r="J28" s="160">
        <f t="shared" si="3"/>
        <v>0.10416666666666667</v>
      </c>
      <c r="K28" s="84">
        <f t="shared" si="4"/>
        <v>0.72916666666666641</v>
      </c>
      <c r="L28" s="84">
        <f t="shared" si="5"/>
        <v>0.51736111111111105</v>
      </c>
    </row>
    <row r="29" spans="1:16" ht="34.5" customHeight="1" x14ac:dyDescent="0.6"/>
    <row r="30" spans="1:16" ht="18" x14ac:dyDescent="0.8">
      <c r="A30" s="30"/>
      <c r="B30" s="30"/>
      <c r="C30" s="30"/>
      <c r="D30" s="30"/>
      <c r="F30" s="30"/>
      <c r="G30" s="30"/>
      <c r="H30" s="30"/>
      <c r="I30" s="30"/>
      <c r="J30" s="30"/>
      <c r="K30" s="33"/>
      <c r="L30" s="33"/>
      <c r="M30" s="33"/>
      <c r="N30" s="30"/>
      <c r="O30" s="30"/>
      <c r="P30" s="30"/>
    </row>
    <row r="31" spans="1:16" ht="18" x14ac:dyDescent="0.8">
      <c r="A31" s="30"/>
      <c r="B31" s="30"/>
      <c r="C31" s="30"/>
      <c r="D31" s="30"/>
      <c r="F31" s="30"/>
      <c r="G31" s="30"/>
      <c r="H31" s="30"/>
      <c r="I31" s="30"/>
      <c r="J31" s="30"/>
      <c r="K31" s="33"/>
      <c r="L31" s="33"/>
      <c r="M31" s="33"/>
      <c r="N31" s="30"/>
      <c r="O31" s="30"/>
      <c r="P31" s="30"/>
    </row>
    <row r="32" spans="1:16" ht="18" x14ac:dyDescent="0.8">
      <c r="A32" s="30"/>
      <c r="B32" s="30"/>
      <c r="C32" s="30"/>
      <c r="D32" s="30"/>
      <c r="F32" s="30"/>
      <c r="G32" s="30"/>
      <c r="H32" s="30"/>
      <c r="I32" s="30"/>
      <c r="J32" s="30"/>
      <c r="K32" s="33"/>
      <c r="L32" s="33"/>
      <c r="M32" s="33"/>
      <c r="N32" s="30"/>
      <c r="O32" s="30"/>
      <c r="P32" s="30"/>
    </row>
    <row r="33" spans="1:12" s="22" customFormat="1" ht="15" customHeight="1" x14ac:dyDescent="0.6">
      <c r="D33" s="183" t="s">
        <v>149</v>
      </c>
      <c r="E33" s="130"/>
      <c r="J33" s="23"/>
      <c r="K33" s="23"/>
      <c r="L33" s="23"/>
    </row>
    <row r="34" spans="1:12" s="104" customFormat="1" x14ac:dyDescent="0.7">
      <c r="A34" s="104" t="s">
        <v>279</v>
      </c>
    </row>
    <row r="35" spans="1:12" s="104" customFormat="1" x14ac:dyDescent="0.7">
      <c r="A35" s="104" t="s">
        <v>276</v>
      </c>
    </row>
    <row r="36" spans="1:12" s="127" customFormat="1" x14ac:dyDescent="0.7">
      <c r="A36" s="127" t="s">
        <v>277</v>
      </c>
    </row>
    <row r="37" spans="1:12" s="104" customFormat="1" x14ac:dyDescent="0.7">
      <c r="A37" s="104" t="s">
        <v>278</v>
      </c>
    </row>
    <row r="38" spans="1:12" s="104" customFormat="1" x14ac:dyDescent="0.7"/>
    <row r="39" spans="1:12" s="114" customFormat="1" ht="20.5" x14ac:dyDescent="0.9">
      <c r="A39" s="204" t="s">
        <v>283</v>
      </c>
    </row>
    <row r="40" spans="1:12" s="114" customFormat="1" ht="21" x14ac:dyDescent="1">
      <c r="A40" s="205" t="s">
        <v>284</v>
      </c>
    </row>
    <row r="41" spans="1:12" s="114" customFormat="1" ht="21" x14ac:dyDescent="1">
      <c r="A41" s="205" t="s">
        <v>285</v>
      </c>
    </row>
    <row r="42" spans="1:12" ht="18" x14ac:dyDescent="0.8">
      <c r="G42" s="30"/>
      <c r="H42" s="30"/>
      <c r="I42" s="30"/>
    </row>
    <row r="43" spans="1:12" ht="18" x14ac:dyDescent="0.8">
      <c r="G43" s="30"/>
      <c r="H43" s="30"/>
      <c r="I43" s="30"/>
    </row>
    <row r="44" spans="1:12" ht="18" x14ac:dyDescent="0.8">
      <c r="G44" s="30"/>
      <c r="H44" s="30"/>
      <c r="I44" s="30"/>
    </row>
    <row r="45" spans="1:12" ht="18" x14ac:dyDescent="0.8">
      <c r="G45" s="30"/>
      <c r="H45" s="30"/>
      <c r="I45" s="30"/>
    </row>
  </sheetData>
  <phoneticPr fontId="23"/>
  <hyperlinks>
    <hyperlink ref="A39" r:id="rId1" display="https://ieeesa.webex.com/ieeesa/j.php?MTID=mca39b1aeaf9ee5b85bb81cd3fcf994b1" xr:uid="{FB09D725-939B-4CBF-A775-7F82D25C13B0}"/>
  </hyperlinks>
  <pageMargins left="0.7" right="0.7" top="0.75" bottom="0.75" header="0.3" footer="0.3"/>
  <pageSetup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1"/>
  <sheetViews>
    <sheetView topLeftCell="A16" zoomScale="80" zoomScaleNormal="80" workbookViewId="0">
      <selection activeCell="C19" sqref="C19"/>
    </sheetView>
  </sheetViews>
  <sheetFormatPr defaultColWidth="8.81640625" defaultRowHeight="15.25" x14ac:dyDescent="0.65"/>
  <cols>
    <col min="3" max="3" width="6.453125" customWidth="1"/>
    <col min="4" max="4" width="42" style="82" customWidth="1"/>
    <col min="5" max="5" width="12.453125" style="82" customWidth="1"/>
    <col min="6" max="6" width="22.453125" style="118" customWidth="1"/>
    <col min="7" max="7" width="8.453125" style="118"/>
    <col min="8" max="8" width="14.1796875" style="118" customWidth="1"/>
    <col min="9" max="9" width="13.453125" style="118" customWidth="1"/>
    <col min="10" max="10" width="13.453125" style="239" customWidth="1"/>
    <col min="11" max="11" width="14" style="118" customWidth="1"/>
    <col min="12" max="12" width="13.90625" customWidth="1"/>
  </cols>
  <sheetData>
    <row r="1" spans="1:16" s="2" customFormat="1" ht="16.5" customHeight="1" x14ac:dyDescent="0.7">
      <c r="B1" s="11"/>
      <c r="C1" s="12"/>
      <c r="D1" s="131" t="s">
        <v>136</v>
      </c>
      <c r="E1" s="14"/>
      <c r="F1" s="15"/>
      <c r="G1" s="16"/>
      <c r="H1" s="16"/>
      <c r="I1" s="16"/>
      <c r="J1" s="232"/>
      <c r="K1" s="17"/>
      <c r="L1" s="17"/>
      <c r="M1" s="17"/>
    </row>
    <row r="2" spans="1:16" s="2" customFormat="1" ht="15.5" x14ac:dyDescent="0.7">
      <c r="B2" s="15"/>
      <c r="C2" s="12"/>
      <c r="D2" s="18" t="s">
        <v>259</v>
      </c>
      <c r="E2" s="14"/>
      <c r="F2" s="15"/>
      <c r="G2" s="16"/>
      <c r="H2" s="16"/>
      <c r="I2" s="16"/>
      <c r="J2" s="233"/>
      <c r="K2" s="140"/>
      <c r="L2" s="17"/>
      <c r="M2" s="17"/>
    </row>
    <row r="3" spans="1:16" s="2" customFormat="1" ht="15.5" x14ac:dyDescent="0.7">
      <c r="B3" s="15"/>
      <c r="C3" s="12"/>
      <c r="D3" s="58"/>
      <c r="E3" s="14"/>
      <c r="F3" s="15"/>
      <c r="G3" s="16"/>
      <c r="H3" s="227">
        <v>0</v>
      </c>
      <c r="I3" s="227">
        <v>2</v>
      </c>
      <c r="J3" s="234">
        <v>19</v>
      </c>
      <c r="K3" s="229">
        <v>10</v>
      </c>
      <c r="L3" s="229">
        <v>5</v>
      </c>
      <c r="M3" s="17"/>
    </row>
    <row r="4" spans="1:16" s="2" customFormat="1" ht="34.5" x14ac:dyDescent="0.8">
      <c r="A4" s="30"/>
      <c r="B4" s="32"/>
      <c r="C4" s="37"/>
      <c r="D4" s="132"/>
      <c r="E4" s="20" t="s">
        <v>137</v>
      </c>
      <c r="F4" s="67" t="s">
        <v>138</v>
      </c>
      <c r="G4" s="102" t="s">
        <v>131</v>
      </c>
      <c r="H4" s="103" t="s">
        <v>268</v>
      </c>
      <c r="I4" s="76" t="s">
        <v>269</v>
      </c>
      <c r="J4" s="216" t="s">
        <v>270</v>
      </c>
      <c r="K4" s="88" t="s">
        <v>271</v>
      </c>
      <c r="L4" s="88" t="s">
        <v>272</v>
      </c>
      <c r="M4" s="33"/>
      <c r="N4" s="30"/>
      <c r="O4" s="30"/>
      <c r="P4" s="30"/>
    </row>
    <row r="5" spans="1:16" s="184" customFormat="1" ht="47.25" x14ac:dyDescent="0.6">
      <c r="B5" s="185"/>
      <c r="C5" s="95"/>
      <c r="D5" s="133" t="s">
        <v>267</v>
      </c>
      <c r="E5" s="74"/>
      <c r="F5" s="138"/>
      <c r="G5" s="101">
        <v>120</v>
      </c>
      <c r="H5" s="84">
        <v>0.33333333333333331</v>
      </c>
      <c r="I5" s="84">
        <v>0.20833333333333334</v>
      </c>
      <c r="J5" s="217">
        <v>0.91666666666666663</v>
      </c>
      <c r="K5" s="84">
        <v>8.3333333333333329E-2</v>
      </c>
      <c r="L5" s="84">
        <v>0.33333333333333331</v>
      </c>
    </row>
    <row r="6" spans="1:16" s="105" customFormat="1" ht="20.5" x14ac:dyDescent="0.9">
      <c r="B6" s="106"/>
      <c r="C6" s="107"/>
      <c r="D6" s="132"/>
      <c r="E6" s="20"/>
      <c r="F6" s="76"/>
      <c r="G6" s="100"/>
      <c r="H6" s="62"/>
      <c r="I6" s="62"/>
      <c r="J6" s="162"/>
      <c r="K6" s="62"/>
      <c r="L6" s="62"/>
    </row>
    <row r="7" spans="1:16" s="105" customFormat="1" ht="20.5" x14ac:dyDescent="0.9">
      <c r="A7" s="109"/>
      <c r="B7" s="77">
        <v>2.1</v>
      </c>
      <c r="C7" s="110"/>
      <c r="D7" s="134" t="s">
        <v>150</v>
      </c>
      <c r="E7" s="155" t="s">
        <v>286</v>
      </c>
      <c r="F7" s="137" t="s">
        <v>151</v>
      </c>
      <c r="G7" s="142">
        <v>1</v>
      </c>
      <c r="H7" s="84">
        <v>0.33333333333333331</v>
      </c>
      <c r="I7" s="84">
        <v>0.20833333333333334</v>
      </c>
      <c r="J7" s="217">
        <v>0.91666666666666663</v>
      </c>
      <c r="K7" s="84">
        <v>8.3333333333333329E-2</v>
      </c>
      <c r="L7" s="84">
        <v>0.33333333333333331</v>
      </c>
    </row>
    <row r="8" spans="1:16" s="105" customFormat="1" ht="31.5" x14ac:dyDescent="0.9">
      <c r="A8" s="109"/>
      <c r="B8" s="77"/>
      <c r="C8" s="110"/>
      <c r="D8" s="134" t="s">
        <v>29</v>
      </c>
      <c r="E8" s="156"/>
      <c r="F8" s="118"/>
      <c r="G8" s="142">
        <v>1</v>
      </c>
      <c r="H8" s="62">
        <f>H7+TIME(0,G7,0)</f>
        <v>0.33402777777777776</v>
      </c>
      <c r="I8" s="62">
        <f>I7+TIME(0,G7,0)</f>
        <v>0.20902777777777778</v>
      </c>
      <c r="J8" s="162">
        <f>J7+TIME(0,G7,0)</f>
        <v>0.91736111111111107</v>
      </c>
      <c r="K8" s="62">
        <f>K7+TIME(0,G7,0)</f>
        <v>8.4027777777777771E-2</v>
      </c>
      <c r="L8" s="62">
        <f>L7+TIME(0,G7,0)</f>
        <v>0.33402777777777776</v>
      </c>
    </row>
    <row r="9" spans="1:16" s="105" customFormat="1" ht="20.25" x14ac:dyDescent="0.85">
      <c r="A9" s="109"/>
      <c r="B9" s="36">
        <f>B7+0.1</f>
        <v>2.2000000000000002</v>
      </c>
      <c r="C9" s="94"/>
      <c r="D9" s="134" t="s">
        <v>141</v>
      </c>
      <c r="E9" s="156" t="s">
        <v>330</v>
      </c>
      <c r="F9" s="137" t="s">
        <v>152</v>
      </c>
      <c r="G9" s="142">
        <v>1</v>
      </c>
      <c r="H9" s="72">
        <f>H8+TIME(0,G8,0)</f>
        <v>0.3347222222222222</v>
      </c>
      <c r="I9" s="72">
        <f>I8+TIME(0,G8,0)</f>
        <v>0.20972222222222223</v>
      </c>
      <c r="J9" s="164">
        <f>J8+TIME(0,G8,0)</f>
        <v>0.91805555555555551</v>
      </c>
      <c r="K9" s="72">
        <f>K8+TIME(0,G8,0)</f>
        <v>8.4722222222222213E-2</v>
      </c>
      <c r="L9" s="72">
        <f>L8+TIME(0,G8,0)</f>
        <v>0.3347222222222222</v>
      </c>
    </row>
    <row r="10" spans="1:16" s="105" customFormat="1" ht="23.25" customHeight="1" x14ac:dyDescent="0.85">
      <c r="A10" s="109"/>
      <c r="B10" s="36">
        <f>B9+0.1</f>
        <v>2.3000000000000003</v>
      </c>
      <c r="C10" s="94"/>
      <c r="D10" s="134" t="s">
        <v>153</v>
      </c>
      <c r="E10" s="128"/>
      <c r="F10" s="137" t="s">
        <v>140</v>
      </c>
      <c r="G10" s="142">
        <v>1</v>
      </c>
      <c r="H10" s="72">
        <f>H9+TIME(0,G9,0)</f>
        <v>0.33541666666666664</v>
      </c>
      <c r="I10" s="72">
        <f>I9+TIME(0,G9,0)</f>
        <v>0.21041666666666667</v>
      </c>
      <c r="J10" s="164">
        <f>J9+TIME(0,G9,0)</f>
        <v>0.91874999999999996</v>
      </c>
      <c r="K10" s="72">
        <f>K9+TIME(0,G9,0)</f>
        <v>8.5416666666666655E-2</v>
      </c>
      <c r="L10" s="72">
        <f>L9+TIME(0,G9,0)</f>
        <v>0.33541666666666664</v>
      </c>
    </row>
    <row r="11" spans="1:16" s="108" customFormat="1" ht="55" customHeight="1" x14ac:dyDescent="0.85">
      <c r="B11" s="60">
        <f>B10+0.1</f>
        <v>2.4000000000000004</v>
      </c>
      <c r="D11" s="206" t="s">
        <v>154</v>
      </c>
      <c r="E11" s="53" t="s">
        <v>331</v>
      </c>
      <c r="F11" s="99" t="s">
        <v>140</v>
      </c>
      <c r="G11" s="138">
        <v>5</v>
      </c>
      <c r="H11" s="62">
        <f>H10+TIME(0,G10,0)</f>
        <v>0.33611111111111108</v>
      </c>
      <c r="I11" s="62">
        <f>I10+TIME(0,G10,0)</f>
        <v>0.21111111111111111</v>
      </c>
      <c r="J11" s="162">
        <f>J10+TIME(0,G10,0)</f>
        <v>0.9194444444444444</v>
      </c>
      <c r="K11" s="62">
        <f>K10+TIME(0,G10,0)</f>
        <v>8.6111111111111097E-2</v>
      </c>
      <c r="L11" s="62">
        <f>L10+TIME(0,G10,0)</f>
        <v>0.33611111111111108</v>
      </c>
    </row>
    <row r="12" spans="1:16" s="187" customFormat="1" ht="48" customHeight="1" x14ac:dyDescent="0.85">
      <c r="B12" s="188">
        <f>B11+0.1</f>
        <v>2.5000000000000004</v>
      </c>
      <c r="D12" s="189" t="s">
        <v>333</v>
      </c>
      <c r="E12" s="190" t="s">
        <v>332</v>
      </c>
      <c r="F12" s="191" t="s">
        <v>156</v>
      </c>
      <c r="G12" s="192">
        <v>30</v>
      </c>
      <c r="H12" s="162">
        <f>H11+TIME(0,G11,0)</f>
        <v>0.33958333333333329</v>
      </c>
      <c r="I12" s="162">
        <f>I11+TIME(0,G11,0)</f>
        <v>0.21458333333333332</v>
      </c>
      <c r="J12" s="162">
        <f>J11+TIME(0,G11,0)</f>
        <v>0.92291666666666661</v>
      </c>
      <c r="K12" s="162">
        <f>K11+TIME(0,G11,0)</f>
        <v>8.958333333333332E-2</v>
      </c>
      <c r="L12" s="162">
        <f>L11+TIME(0,G11,0)</f>
        <v>0.33958333333333329</v>
      </c>
    </row>
    <row r="13" spans="1:16" s="108" customFormat="1" ht="34.5" customHeight="1" x14ac:dyDescent="0.85">
      <c r="B13" s="111"/>
      <c r="D13" s="87" t="s">
        <v>215</v>
      </c>
      <c r="E13" s="129"/>
      <c r="F13" s="2"/>
      <c r="G13" s="74"/>
      <c r="H13" s="139"/>
      <c r="I13" s="139"/>
      <c r="J13" s="163"/>
      <c r="K13" s="139"/>
      <c r="L13" s="139"/>
    </row>
    <row r="14" spans="1:16" s="108" customFormat="1" ht="84.75" customHeight="1" x14ac:dyDescent="0.85">
      <c r="B14" s="60">
        <f>B12+0.1</f>
        <v>2.6000000000000005</v>
      </c>
      <c r="D14" s="230" t="s">
        <v>165</v>
      </c>
      <c r="E14" s="53" t="s">
        <v>188</v>
      </c>
      <c r="F14" s="70" t="s">
        <v>166</v>
      </c>
      <c r="G14" s="71">
        <v>15</v>
      </c>
      <c r="H14" s="62">
        <f>H12+TIME(0,G12,0)</f>
        <v>0.36041666666666661</v>
      </c>
      <c r="I14" s="62">
        <f>I12+TIME(0,G12,0)</f>
        <v>0.23541666666666666</v>
      </c>
      <c r="J14" s="162">
        <f>J12+TIME(0,G12,0)</f>
        <v>0.94374999999999998</v>
      </c>
      <c r="K14" s="62">
        <f>K12+TIME(0,G12,0)</f>
        <v>0.11041666666666665</v>
      </c>
      <c r="L14" s="62">
        <f>L12+TIME(0,G12,0)</f>
        <v>0.36041666666666661</v>
      </c>
    </row>
    <row r="15" spans="1:16" s="108" customFormat="1" ht="73" customHeight="1" x14ac:dyDescent="0.85">
      <c r="B15" s="60">
        <f>B14+0.1</f>
        <v>2.7000000000000006</v>
      </c>
      <c r="D15" s="53" t="s">
        <v>209</v>
      </c>
      <c r="E15" s="53" t="s">
        <v>210</v>
      </c>
      <c r="F15" s="210" t="s">
        <v>167</v>
      </c>
      <c r="G15" s="71">
        <v>15</v>
      </c>
      <c r="H15" s="84">
        <f>H14+TIME(0,G14,0)</f>
        <v>0.37083333333333329</v>
      </c>
      <c r="I15" s="84">
        <f>I14+TIME(0,G14,0)</f>
        <v>0.24583333333333332</v>
      </c>
      <c r="J15" s="160">
        <f>J14+TIME(0,G14,0)</f>
        <v>0.95416666666666661</v>
      </c>
      <c r="K15" s="84">
        <f>K14+TIME(0,G14,0)</f>
        <v>0.12083333333333332</v>
      </c>
      <c r="L15" s="84">
        <f>L14+TIME(0,G14,0)</f>
        <v>0.37083333333333329</v>
      </c>
    </row>
    <row r="16" spans="1:16" s="108" customFormat="1" ht="73" customHeight="1" x14ac:dyDescent="0.85">
      <c r="B16" s="60">
        <f>B15+0.1</f>
        <v>2.8000000000000007</v>
      </c>
      <c r="D16" s="221" t="s">
        <v>205</v>
      </c>
      <c r="E16" s="202"/>
      <c r="F16" s="85" t="s">
        <v>187</v>
      </c>
      <c r="G16" s="71">
        <v>15</v>
      </c>
      <c r="H16" s="84">
        <f>H15+TIME(0,G15,0)</f>
        <v>0.38124999999999998</v>
      </c>
      <c r="I16" s="84">
        <f>I15+TIME(0,G15,0)</f>
        <v>0.25624999999999998</v>
      </c>
      <c r="J16" s="160">
        <f>J15+TIME(0,G15,0)</f>
        <v>0.96458333333333324</v>
      </c>
      <c r="K16" s="84">
        <f>K15+TIME(0,G15,0)</f>
        <v>0.13124999999999998</v>
      </c>
      <c r="L16" s="84">
        <f>L15+TIME(0,G15,0)</f>
        <v>0.38124999999999998</v>
      </c>
    </row>
    <row r="17" spans="1:12" s="108" customFormat="1" ht="73" customHeight="1" x14ac:dyDescent="0.85">
      <c r="B17" s="60">
        <f>B16+0.1</f>
        <v>2.9000000000000008</v>
      </c>
      <c r="D17" s="221" t="s">
        <v>206</v>
      </c>
      <c r="E17" s="203"/>
      <c r="F17" s="85" t="s">
        <v>187</v>
      </c>
      <c r="G17" s="138">
        <v>15</v>
      </c>
      <c r="H17" s="84">
        <f>H16+TIME(0,G16,0)</f>
        <v>0.39166666666666666</v>
      </c>
      <c r="I17" s="84">
        <f>I16+TIME(0,G16,0)</f>
        <v>0.26666666666666666</v>
      </c>
      <c r="J17" s="160">
        <f>J16+TIME(0,G16,0)</f>
        <v>0.97499999999999987</v>
      </c>
      <c r="K17" s="84">
        <f>K16+TIME(0,G16,0)</f>
        <v>0.14166666666666664</v>
      </c>
      <c r="L17" s="84">
        <f>L16+TIME(0,G16,0)</f>
        <v>0.39166666666666666</v>
      </c>
    </row>
    <row r="18" spans="1:12" s="108" customFormat="1" ht="73" customHeight="1" x14ac:dyDescent="0.85">
      <c r="B18" s="60">
        <f>B17+0.1</f>
        <v>3.0000000000000009</v>
      </c>
      <c r="D18" s="221" t="s">
        <v>207</v>
      </c>
      <c r="E18" s="129"/>
      <c r="F18" s="85" t="s">
        <v>187</v>
      </c>
      <c r="G18" s="138">
        <v>15</v>
      </c>
      <c r="H18" s="84">
        <f>H17+TIME(0,G17,0)</f>
        <v>0.40208333333333335</v>
      </c>
      <c r="I18" s="84">
        <f>I17+TIME(0,G17,0)</f>
        <v>0.27708333333333335</v>
      </c>
      <c r="J18" s="160">
        <f>J17+TIME(0,G17,0)</f>
        <v>0.9854166666666665</v>
      </c>
      <c r="K18" s="84">
        <f>K17+TIME(0,G17,0)</f>
        <v>0.15208333333333329</v>
      </c>
      <c r="L18" s="84">
        <f>L17+TIME(0,G17,0)</f>
        <v>0.40208333333333335</v>
      </c>
    </row>
    <row r="19" spans="1:12" s="108" customFormat="1" ht="68.5" customHeight="1" x14ac:dyDescent="0.85">
      <c r="B19" s="60">
        <f>B18+0.1</f>
        <v>3.100000000000001</v>
      </c>
      <c r="D19" s="147" t="s">
        <v>148</v>
      </c>
      <c r="E19" s="129"/>
      <c r="F19" s="138" t="s">
        <v>140</v>
      </c>
      <c r="G19" s="138">
        <v>1</v>
      </c>
      <c r="H19" s="84">
        <f>H18+TIME(0,G18,0)</f>
        <v>0.41250000000000003</v>
      </c>
      <c r="I19" s="84">
        <f>I18+TIME(0,G18,0)</f>
        <v>0.28750000000000003</v>
      </c>
      <c r="J19" s="160">
        <f>J18+TIME(0,G18,0)</f>
        <v>0.99583333333333313</v>
      </c>
      <c r="K19" s="84">
        <f>K18+TIME(0,G18,0)</f>
        <v>0.16249999999999995</v>
      </c>
      <c r="L19" s="84">
        <f>L18+TIME(0,G18,0)</f>
        <v>0.41250000000000003</v>
      </c>
    </row>
    <row r="21" spans="1:12" s="17" customFormat="1" ht="18" x14ac:dyDescent="0.65">
      <c r="B21" s="60"/>
      <c r="D21" s="136"/>
      <c r="E21" s="74"/>
      <c r="F21" s="138"/>
      <c r="G21" s="138"/>
      <c r="H21" s="139"/>
      <c r="I21" s="141"/>
      <c r="J21" s="235"/>
      <c r="K21" s="140"/>
    </row>
    <row r="22" spans="1:12" s="113" customFormat="1" ht="18" x14ac:dyDescent="0.8">
      <c r="J22" s="236"/>
    </row>
    <row r="23" spans="1:12" s="104" customFormat="1" ht="11.9" customHeight="1" x14ac:dyDescent="0.7">
      <c r="F23" s="179"/>
      <c r="J23" s="237"/>
    </row>
    <row r="24" spans="1:12" s="22" customFormat="1" ht="15" customHeight="1" x14ac:dyDescent="0.6">
      <c r="D24" s="183" t="s">
        <v>149</v>
      </c>
      <c r="E24" s="130"/>
      <c r="J24" s="238"/>
      <c r="K24" s="23"/>
      <c r="L24" s="23"/>
    </row>
    <row r="25" spans="1:12" s="104" customFormat="1" ht="15.5" x14ac:dyDescent="0.7">
      <c r="A25" s="104" t="s">
        <v>294</v>
      </c>
      <c r="J25" s="237"/>
    </row>
    <row r="26" spans="1:12" s="104" customFormat="1" ht="15.5" x14ac:dyDescent="0.7">
      <c r="A26" s="104" t="s">
        <v>280</v>
      </c>
    </row>
    <row r="27" spans="1:12" s="127" customFormat="1" ht="15.5" x14ac:dyDescent="0.7">
      <c r="A27" s="127" t="s">
        <v>281</v>
      </c>
    </row>
    <row r="28" spans="1:12" s="104" customFormat="1" ht="15.5" x14ac:dyDescent="0.7">
      <c r="A28" s="104" t="s">
        <v>282</v>
      </c>
    </row>
    <row r="29" spans="1:12" s="104" customFormat="1" ht="15.5" x14ac:dyDescent="0.7"/>
    <row r="30" spans="1:12" s="114" customFormat="1" ht="20.5" x14ac:dyDescent="0.9">
      <c r="A30" s="204" t="s">
        <v>283</v>
      </c>
    </row>
    <row r="31" spans="1:12" s="114" customFormat="1" ht="21" x14ac:dyDescent="1">
      <c r="A31" s="205" t="s">
        <v>284</v>
      </c>
    </row>
    <row r="32" spans="1:12" s="114" customFormat="1" ht="21" x14ac:dyDescent="1">
      <c r="A32" s="205" t="s">
        <v>285</v>
      </c>
    </row>
    <row r="36" spans="1:16" s="30" customFormat="1" ht="18" x14ac:dyDescent="0.8">
      <c r="A36"/>
      <c r="B36"/>
      <c r="C36"/>
      <c r="D36" s="82"/>
      <c r="E36" s="82"/>
      <c r="F36" s="118"/>
      <c r="G36" s="118"/>
      <c r="H36" s="118"/>
      <c r="I36" s="118"/>
      <c r="J36" s="239"/>
      <c r="K36" s="118"/>
      <c r="L36"/>
      <c r="M36"/>
      <c r="N36"/>
      <c r="O36"/>
      <c r="P36"/>
    </row>
    <row r="37" spans="1:16" s="17" customFormat="1" ht="47.25" customHeight="1" x14ac:dyDescent="0.65">
      <c r="A37"/>
      <c r="B37"/>
      <c r="C37"/>
      <c r="D37" s="82"/>
      <c r="E37" s="82"/>
      <c r="F37" s="118"/>
      <c r="G37" s="118"/>
      <c r="H37" s="118"/>
      <c r="I37" s="118"/>
      <c r="J37" s="239"/>
      <c r="K37" s="118"/>
      <c r="L37"/>
      <c r="M37"/>
      <c r="N37"/>
      <c r="O37"/>
      <c r="P37"/>
    </row>
    <row r="38" spans="1:16" s="30" customFormat="1" ht="18" x14ac:dyDescent="0.8">
      <c r="A38"/>
      <c r="B38"/>
      <c r="C38"/>
      <c r="D38" s="82"/>
      <c r="E38" s="82"/>
      <c r="F38" s="118"/>
      <c r="G38" s="118"/>
      <c r="H38" s="118"/>
      <c r="I38" s="118"/>
      <c r="J38" s="239"/>
      <c r="K38" s="118"/>
      <c r="L38"/>
      <c r="M38"/>
      <c r="N38"/>
      <c r="O38"/>
      <c r="P38"/>
    </row>
    <row r="39" spans="1:16" s="113" customFormat="1" ht="18" x14ac:dyDescent="0.8">
      <c r="A39"/>
      <c r="B39"/>
      <c r="C39"/>
      <c r="D39" s="82"/>
      <c r="E39" s="82"/>
      <c r="F39" s="118"/>
      <c r="G39" s="118"/>
      <c r="H39" s="118"/>
      <c r="I39" s="118"/>
      <c r="J39" s="239"/>
      <c r="K39" s="118"/>
      <c r="L39"/>
      <c r="M39"/>
      <c r="N39"/>
      <c r="O39"/>
      <c r="P39"/>
    </row>
    <row r="40" spans="1:16" s="30" customFormat="1" ht="45" customHeight="1" x14ac:dyDescent="0.8">
      <c r="A40"/>
      <c r="B40"/>
      <c r="C40"/>
      <c r="D40" s="82"/>
      <c r="E40" s="82"/>
      <c r="F40" s="118"/>
      <c r="G40" s="118"/>
      <c r="H40" s="118"/>
      <c r="I40" s="118"/>
      <c r="J40" s="239"/>
      <c r="K40" s="118"/>
      <c r="L40"/>
      <c r="M40"/>
      <c r="N40"/>
      <c r="O40"/>
      <c r="P40"/>
    </row>
    <row r="41" spans="1:16" s="2" customFormat="1" x14ac:dyDescent="0.65">
      <c r="A41"/>
      <c r="B41"/>
      <c r="C41"/>
      <c r="D41" s="82"/>
      <c r="E41" s="82"/>
      <c r="F41" s="118"/>
      <c r="G41" s="118"/>
      <c r="H41" s="118"/>
      <c r="I41" s="118"/>
      <c r="J41" s="239"/>
      <c r="K41" s="118"/>
      <c r="L41"/>
      <c r="M41"/>
      <c r="N41"/>
      <c r="O41"/>
      <c r="P41"/>
    </row>
  </sheetData>
  <phoneticPr fontId="23"/>
  <hyperlinks>
    <hyperlink ref="A30" r:id="rId1" display="https://ieeesa.webex.com/ieeesa/j.php?MTID=mca39b1aeaf9ee5b85bb81cd3fcf994b1" xr:uid="{8619FDBD-0A8F-4E50-9536-585A3AB9B127}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0"/>
  <sheetViews>
    <sheetView topLeftCell="A17" zoomScale="90" zoomScaleNormal="90" workbookViewId="0">
      <selection activeCell="D20" sqref="D20"/>
    </sheetView>
  </sheetViews>
  <sheetFormatPr defaultColWidth="9.453125" defaultRowHeight="15.5" x14ac:dyDescent="0.6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6" ht="18" x14ac:dyDescent="0.8">
      <c r="B1" s="11"/>
      <c r="C1" s="12"/>
      <c r="D1" s="13" t="s">
        <v>130</v>
      </c>
      <c r="F1" s="15"/>
      <c r="G1" s="16"/>
      <c r="M1" s="17"/>
    </row>
    <row r="2" spans="1:16" x14ac:dyDescent="0.7">
      <c r="B2" s="15"/>
      <c r="C2" s="12"/>
      <c r="D2" s="18" t="s">
        <v>261</v>
      </c>
      <c r="F2" s="15"/>
      <c r="G2" s="16"/>
      <c r="H2" s="16"/>
      <c r="I2" s="16"/>
      <c r="J2" s="2"/>
      <c r="M2" s="17"/>
    </row>
    <row r="3" spans="1:16" ht="16.25" thickBot="1" x14ac:dyDescent="0.75">
      <c r="H3" s="227">
        <v>0</v>
      </c>
      <c r="I3" s="227">
        <v>2</v>
      </c>
      <c r="J3" s="228">
        <v>19</v>
      </c>
      <c r="K3" s="229">
        <v>10</v>
      </c>
      <c r="L3" s="229">
        <v>5</v>
      </c>
    </row>
    <row r="4" spans="1:16" ht="27.75" thickBot="1" x14ac:dyDescent="0.95">
      <c r="A4" s="30"/>
      <c r="B4" s="32"/>
      <c r="C4" s="37"/>
      <c r="D4" s="132"/>
      <c r="E4" s="20" t="s">
        <v>137</v>
      </c>
      <c r="F4" s="67" t="s">
        <v>138</v>
      </c>
      <c r="G4" s="102" t="s">
        <v>131</v>
      </c>
      <c r="H4" s="103" t="s">
        <v>289</v>
      </c>
      <c r="I4" s="76" t="s">
        <v>290</v>
      </c>
      <c r="J4" s="224" t="s">
        <v>291</v>
      </c>
      <c r="K4" s="88" t="s">
        <v>292</v>
      </c>
      <c r="L4" s="88" t="s">
        <v>293</v>
      </c>
      <c r="M4" s="33"/>
      <c r="N4" s="30"/>
      <c r="O4" s="30"/>
      <c r="P4" s="30"/>
    </row>
    <row r="5" spans="1:16" s="184" customFormat="1" ht="31.5" x14ac:dyDescent="0.6">
      <c r="B5" s="185"/>
      <c r="C5" s="95"/>
      <c r="D5" s="133" t="s">
        <v>260</v>
      </c>
      <c r="E5" s="74"/>
      <c r="F5" s="138"/>
      <c r="G5" s="101">
        <v>120</v>
      </c>
      <c r="H5" s="84">
        <v>0.375</v>
      </c>
      <c r="I5" s="84">
        <v>0.25</v>
      </c>
      <c r="J5" s="217">
        <v>0.95833333333333337</v>
      </c>
      <c r="K5" s="84">
        <v>0.125</v>
      </c>
      <c r="L5" s="84">
        <v>0.375</v>
      </c>
    </row>
    <row r="6" spans="1:16" s="105" customFormat="1" ht="20.5" x14ac:dyDescent="0.9">
      <c r="B6" s="106"/>
      <c r="C6" s="107"/>
      <c r="D6" s="132"/>
      <c r="E6" s="20"/>
      <c r="F6" s="76"/>
      <c r="G6" s="100"/>
      <c r="H6" s="62"/>
      <c r="I6" s="62"/>
      <c r="J6" s="162"/>
      <c r="K6" s="62"/>
      <c r="L6" s="62"/>
    </row>
    <row r="7" spans="1:16" s="105" customFormat="1" ht="20.5" x14ac:dyDescent="0.9">
      <c r="A7" s="109"/>
      <c r="B7" s="77">
        <v>3.1</v>
      </c>
      <c r="C7" s="110"/>
      <c r="D7" s="134" t="s">
        <v>150</v>
      </c>
      <c r="E7" s="155" t="s">
        <v>286</v>
      </c>
      <c r="F7" s="137" t="s">
        <v>151</v>
      </c>
      <c r="G7" s="142">
        <v>1</v>
      </c>
      <c r="H7" s="84">
        <v>0.375</v>
      </c>
      <c r="I7" s="84">
        <v>0.25</v>
      </c>
      <c r="J7" s="217">
        <v>0.95833333333333337</v>
      </c>
      <c r="K7" s="84">
        <v>0.125</v>
      </c>
      <c r="L7" s="84">
        <v>0.375</v>
      </c>
    </row>
    <row r="8" spans="1:16" s="105" customFormat="1" ht="20.5" x14ac:dyDescent="0.9">
      <c r="A8" s="109"/>
      <c r="B8" s="77"/>
      <c r="C8" s="110"/>
      <c r="D8" s="134" t="s">
        <v>29</v>
      </c>
      <c r="E8" s="156"/>
      <c r="F8" s="118"/>
      <c r="G8" s="142">
        <v>1</v>
      </c>
      <c r="H8" s="84">
        <f t="shared" ref="H8:H11" si="0">H7+TIME(0,G7,0)</f>
        <v>0.37569444444444444</v>
      </c>
      <c r="I8" s="84">
        <f t="shared" ref="I8:I12" si="1">I7+TIME(0,G7,0)</f>
        <v>0.25069444444444444</v>
      </c>
      <c r="J8" s="160">
        <f t="shared" ref="J8:J12" si="2">J7+TIME(0,G7,0)</f>
        <v>0.95902777777777781</v>
      </c>
      <c r="K8" s="84">
        <f t="shared" ref="K8:K12" si="3">K7+TIME(0,G7,0)</f>
        <v>0.12569444444444444</v>
      </c>
      <c r="L8" s="84">
        <f t="shared" ref="L8:L13" si="4">L7+TIME(0,G7,0)</f>
        <v>0.37569444444444444</v>
      </c>
    </row>
    <row r="9" spans="1:16" s="105" customFormat="1" ht="20.25" x14ac:dyDescent="0.85">
      <c r="A9" s="109"/>
      <c r="B9" s="36">
        <f>B7+0.1</f>
        <v>3.2</v>
      </c>
      <c r="C9" s="94"/>
      <c r="D9" s="134" t="s">
        <v>141</v>
      </c>
      <c r="E9" s="156" t="s">
        <v>334</v>
      </c>
      <c r="F9" s="137" t="s">
        <v>152</v>
      </c>
      <c r="G9" s="142">
        <v>1</v>
      </c>
      <c r="H9" s="75">
        <f t="shared" si="0"/>
        <v>0.37638888888888888</v>
      </c>
      <c r="I9" s="75">
        <f t="shared" si="1"/>
        <v>0.25138888888888888</v>
      </c>
      <c r="J9" s="161">
        <f t="shared" si="2"/>
        <v>0.95972222222222225</v>
      </c>
      <c r="K9" s="75">
        <f t="shared" si="3"/>
        <v>0.12638888888888888</v>
      </c>
      <c r="L9" s="75">
        <f t="shared" si="4"/>
        <v>0.37638888888888888</v>
      </c>
    </row>
    <row r="10" spans="1:16" s="105" customFormat="1" ht="23.25" customHeight="1" x14ac:dyDescent="0.85">
      <c r="A10" s="109"/>
      <c r="B10" s="36">
        <f>B9+0.1</f>
        <v>3.3000000000000003</v>
      </c>
      <c r="C10" s="94"/>
      <c r="D10" s="134" t="s">
        <v>153</v>
      </c>
      <c r="E10" s="128"/>
      <c r="F10" s="137" t="s">
        <v>140</v>
      </c>
      <c r="G10" s="142">
        <v>1</v>
      </c>
      <c r="H10" s="75">
        <f t="shared" si="0"/>
        <v>0.37708333333333333</v>
      </c>
      <c r="I10" s="75">
        <f t="shared" si="1"/>
        <v>0.25208333333333333</v>
      </c>
      <c r="J10" s="161">
        <f t="shared" si="2"/>
        <v>0.9604166666666667</v>
      </c>
      <c r="K10" s="75">
        <f t="shared" si="3"/>
        <v>0.12708333333333333</v>
      </c>
      <c r="L10" s="75">
        <f t="shared" si="4"/>
        <v>0.37708333333333333</v>
      </c>
    </row>
    <row r="11" spans="1:16" s="105" customFormat="1" ht="23.25" customHeight="1" x14ac:dyDescent="0.85">
      <c r="A11" s="109"/>
      <c r="B11" s="36">
        <f>B10+0.1</f>
        <v>3.4000000000000004</v>
      </c>
      <c r="C11" s="94"/>
      <c r="D11" s="134" t="s">
        <v>154</v>
      </c>
      <c r="E11" s="128" t="s">
        <v>330</v>
      </c>
      <c r="F11" s="137" t="s">
        <v>140</v>
      </c>
      <c r="G11" s="142">
        <v>1</v>
      </c>
      <c r="H11" s="75">
        <f t="shared" si="0"/>
        <v>0.37777777777777777</v>
      </c>
      <c r="I11" s="75">
        <f t="shared" si="1"/>
        <v>0.25277777777777777</v>
      </c>
      <c r="J11" s="161">
        <f t="shared" si="2"/>
        <v>0.96111111111111114</v>
      </c>
      <c r="K11" s="75">
        <f t="shared" si="3"/>
        <v>0.12777777777777777</v>
      </c>
      <c r="L11" s="75">
        <f t="shared" si="4"/>
        <v>0.37777777777777777</v>
      </c>
    </row>
    <row r="12" spans="1:16" s="108" customFormat="1" ht="48" customHeight="1" x14ac:dyDescent="0.85">
      <c r="B12" s="60">
        <f>B11+0.1</f>
        <v>3.5000000000000004</v>
      </c>
      <c r="D12" s="135" t="s">
        <v>155</v>
      </c>
      <c r="E12" s="53"/>
      <c r="F12" s="99" t="s">
        <v>140</v>
      </c>
      <c r="G12" s="138">
        <v>5</v>
      </c>
      <c r="H12" s="84">
        <f>H11+TIME(0,G11,0)</f>
        <v>0.37847222222222221</v>
      </c>
      <c r="I12" s="84">
        <f t="shared" si="1"/>
        <v>0.25347222222222221</v>
      </c>
      <c r="J12" s="160">
        <f t="shared" si="2"/>
        <v>0.96180555555555558</v>
      </c>
      <c r="K12" s="84">
        <f t="shared" si="3"/>
        <v>0.12847222222222221</v>
      </c>
      <c r="L12" s="84">
        <f t="shared" si="4"/>
        <v>0.37847222222222221</v>
      </c>
    </row>
    <row r="13" spans="1:16" s="187" customFormat="1" ht="80" customHeight="1" x14ac:dyDescent="0.85">
      <c r="B13" s="188">
        <f>B12+0.1</f>
        <v>3.6000000000000005</v>
      </c>
      <c r="D13" s="207" t="s">
        <v>333</v>
      </c>
      <c r="E13" s="190" t="s">
        <v>332</v>
      </c>
      <c r="F13" s="195" t="s">
        <v>156</v>
      </c>
      <c r="G13" s="208">
        <v>10</v>
      </c>
      <c r="H13" s="160">
        <f>H12+TIME(0,G12,0)</f>
        <v>0.38194444444444442</v>
      </c>
      <c r="I13" s="160">
        <f>I12+TIME(0,G12,0)</f>
        <v>0.25694444444444442</v>
      </c>
      <c r="J13" s="160">
        <f>J12+TIME(0,G12,0)</f>
        <v>0.96527777777777779</v>
      </c>
      <c r="K13" s="160">
        <f>K12+TIME(0,G12,0)</f>
        <v>0.13194444444444442</v>
      </c>
      <c r="L13" s="160">
        <f t="shared" si="4"/>
        <v>0.38194444444444442</v>
      </c>
    </row>
    <row r="14" spans="1:16" s="244" customFormat="1" ht="80" customHeight="1" x14ac:dyDescent="0.85">
      <c r="B14" s="245">
        <f>B13+0.1</f>
        <v>3.7000000000000006</v>
      </c>
      <c r="D14" s="246" t="s">
        <v>219</v>
      </c>
      <c r="E14" s="247" t="s">
        <v>220</v>
      </c>
      <c r="F14" s="248" t="s">
        <v>140</v>
      </c>
      <c r="G14" s="74">
        <v>10</v>
      </c>
      <c r="H14" s="84">
        <f>H13+TIME(0,G13,0)</f>
        <v>0.38888888888888884</v>
      </c>
      <c r="I14" s="84">
        <f>I13+TIME(0,G13,0)</f>
        <v>0.26388888888888884</v>
      </c>
      <c r="J14" s="160">
        <f>J13+TIME(0,G13,0)</f>
        <v>0.97222222222222221</v>
      </c>
      <c r="K14" s="84">
        <f>K13+TIME(0,G13,0)</f>
        <v>0.13888888888888887</v>
      </c>
      <c r="L14" s="84">
        <f>L13+TIME(0,G13,0)</f>
        <v>0.38888888888888884</v>
      </c>
    </row>
    <row r="15" spans="1:16" s="105" customFormat="1" ht="54.75" customHeight="1" x14ac:dyDescent="0.9">
      <c r="B15" s="112"/>
      <c r="C15" s="107"/>
      <c r="D15" s="209" t="s">
        <v>157</v>
      </c>
      <c r="E15" s="129"/>
      <c r="F15" s="87"/>
      <c r="G15" s="74"/>
      <c r="H15" s="26"/>
      <c r="I15" s="26"/>
      <c r="J15" s="215"/>
    </row>
    <row r="16" spans="1:16" s="108" customFormat="1" ht="74.5" customHeight="1" x14ac:dyDescent="0.85">
      <c r="B16" s="111">
        <f>B14+0.1</f>
        <v>3.8000000000000007</v>
      </c>
      <c r="D16" s="231" t="s">
        <v>208</v>
      </c>
      <c r="E16" s="240" t="s">
        <v>217</v>
      </c>
      <c r="F16" s="87" t="s">
        <v>159</v>
      </c>
      <c r="G16" s="74">
        <v>10</v>
      </c>
      <c r="H16" s="84">
        <f>H14+TIME(0,G14,0)</f>
        <v>0.39583333333333326</v>
      </c>
      <c r="I16" s="84">
        <f>I14+TIME(0,G14,0)</f>
        <v>0.27083333333333326</v>
      </c>
      <c r="J16" s="162">
        <f>J14+TIME(0,G14,0)</f>
        <v>0.97916666666666663</v>
      </c>
      <c r="K16" s="62">
        <f>K14+TIME(0,G14,0)</f>
        <v>0.14583333333333331</v>
      </c>
      <c r="L16" s="62">
        <f>L14+TIME(0,G14,0)</f>
        <v>0.39583333333333326</v>
      </c>
    </row>
    <row r="17" spans="1:12" s="108" customFormat="1" ht="110" customHeight="1" x14ac:dyDescent="0.85">
      <c r="B17" s="111">
        <f>B16+0.1</f>
        <v>3.9000000000000008</v>
      </c>
      <c r="D17" s="221" t="s">
        <v>318</v>
      </c>
      <c r="E17" s="241" t="s">
        <v>304</v>
      </c>
      <c r="F17" s="87" t="s">
        <v>305</v>
      </c>
      <c r="G17" s="74">
        <v>10</v>
      </c>
      <c r="H17" s="84">
        <f>H16+TIME(0,G16,0)</f>
        <v>0.40277777777777768</v>
      </c>
      <c r="I17" s="84">
        <f>I16+TIME(0,G16,0)</f>
        <v>0.27777777777777768</v>
      </c>
      <c r="J17" s="160">
        <f>J16+TIME(0,G16,0)</f>
        <v>0.98611111111111105</v>
      </c>
      <c r="K17" s="84">
        <f>K13+TIME(0,G13,0)</f>
        <v>0.13888888888888887</v>
      </c>
      <c r="L17" s="84">
        <f>L16+TIME(0,G16,0)</f>
        <v>0.40277777777777768</v>
      </c>
    </row>
    <row r="18" spans="1:12" s="108" customFormat="1" ht="87" x14ac:dyDescent="0.85">
      <c r="A18" s="98"/>
      <c r="B18" s="60">
        <f>B17+0.1</f>
        <v>4.0000000000000009</v>
      </c>
      <c r="C18" s="33"/>
      <c r="D18" s="79" t="s">
        <v>213</v>
      </c>
      <c r="E18" s="250" t="s">
        <v>254</v>
      </c>
      <c r="F18" s="70" t="s">
        <v>321</v>
      </c>
      <c r="G18" s="74">
        <v>10</v>
      </c>
      <c r="H18" s="84">
        <f>H17+TIME(0,G17,0)</f>
        <v>0.4097222222222221</v>
      </c>
      <c r="I18" s="84">
        <f>I17+TIME(0,G17,0)</f>
        <v>0.2847222222222221</v>
      </c>
      <c r="J18" s="160">
        <f>J17+TIME(0,G17,0)</f>
        <v>0.99305555555555547</v>
      </c>
      <c r="K18" s="84">
        <f>K17+TIME(0,G17,0)</f>
        <v>0.14583333333333331</v>
      </c>
      <c r="L18" s="84">
        <f>L17+TIME(0,G17,0)</f>
        <v>0.4097222222222221</v>
      </c>
    </row>
    <row r="19" spans="1:12" ht="47.5" customHeight="1" x14ac:dyDescent="0.8">
      <c r="A19" s="30"/>
      <c r="B19" s="60">
        <f>B18+0.1</f>
        <v>4.1000000000000005</v>
      </c>
      <c r="C19" s="115"/>
      <c r="D19" s="74" t="s">
        <v>148</v>
      </c>
      <c r="F19" s="211" t="s">
        <v>140</v>
      </c>
      <c r="G19" s="74">
        <v>1</v>
      </c>
      <c r="H19" s="84">
        <f>H18+TIME(0,G18,0)</f>
        <v>0.41666666666666652</v>
      </c>
      <c r="I19" s="84">
        <f>I18+TIME(0,G18,0)</f>
        <v>0.29166666666666652</v>
      </c>
      <c r="J19" s="160">
        <f>J18+TIME(0,G18,0)</f>
        <v>0.99999999999999989</v>
      </c>
      <c r="K19" s="84">
        <f>K15+TIME(0,G15,0)</f>
        <v>0</v>
      </c>
      <c r="L19" s="84">
        <f>L18+TIME(0,G18,0)</f>
        <v>0.41666666666666652</v>
      </c>
    </row>
    <row r="20" spans="1:12" s="114" customFormat="1" ht="58.5" customHeight="1" x14ac:dyDescent="0.9">
      <c r="B20" s="212"/>
      <c r="C20" s="63"/>
      <c r="D20" s="135"/>
      <c r="E20" s="53"/>
      <c r="F20" s="87"/>
      <c r="G20" s="214"/>
      <c r="H20" s="84"/>
      <c r="I20" s="84"/>
      <c r="J20" s="218"/>
      <c r="K20" s="84"/>
      <c r="L20" s="84"/>
    </row>
    <row r="21" spans="1:12" s="114" customFormat="1" ht="58.5" customHeight="1" x14ac:dyDescent="0.9">
      <c r="B21" s="212"/>
      <c r="C21" s="63"/>
      <c r="D21" s="135"/>
      <c r="E21" s="53"/>
      <c r="F21" s="87"/>
      <c r="G21" s="214"/>
      <c r="H21" s="84"/>
      <c r="I21" s="84"/>
      <c r="J21" s="218"/>
      <c r="K21" s="84"/>
      <c r="L21" s="84"/>
    </row>
    <row r="22" spans="1:12" s="22" customFormat="1" ht="15" customHeight="1" x14ac:dyDescent="0.6">
      <c r="D22" s="183" t="s">
        <v>149</v>
      </c>
      <c r="E22" s="130"/>
      <c r="J22" s="238"/>
      <c r="K22" s="23"/>
      <c r="L22" s="23"/>
    </row>
    <row r="23" spans="1:12" s="104" customFormat="1" x14ac:dyDescent="0.7">
      <c r="A23" s="104" t="s">
        <v>295</v>
      </c>
      <c r="J23" s="237"/>
    </row>
    <row r="24" spans="1:12" s="104" customFormat="1" x14ac:dyDescent="0.7">
      <c r="A24" s="104" t="s">
        <v>296</v>
      </c>
    </row>
    <row r="25" spans="1:12" s="127" customFormat="1" x14ac:dyDescent="0.7">
      <c r="A25" s="127" t="s">
        <v>297</v>
      </c>
    </row>
    <row r="26" spans="1:12" s="104" customFormat="1" x14ac:dyDescent="0.7">
      <c r="A26" s="104" t="s">
        <v>298</v>
      </c>
    </row>
    <row r="27" spans="1:12" s="104" customFormat="1" x14ac:dyDescent="0.7"/>
    <row r="28" spans="1:12" s="114" customFormat="1" ht="20.5" x14ac:dyDescent="0.9">
      <c r="A28" s="204" t="s">
        <v>283</v>
      </c>
    </row>
    <row r="29" spans="1:12" s="114" customFormat="1" ht="21" x14ac:dyDescent="1">
      <c r="A29" s="205" t="s">
        <v>284</v>
      </c>
    </row>
    <row r="30" spans="1:12" s="114" customFormat="1" ht="21" x14ac:dyDescent="1">
      <c r="A30" s="205" t="s">
        <v>285</v>
      </c>
    </row>
    <row r="32" spans="1:12" ht="16.25" thickBot="1" x14ac:dyDescent="0.75"/>
    <row r="33" spans="2:13" s="30" customFormat="1" ht="36.75" thickBot="1" x14ac:dyDescent="0.95">
      <c r="B33" s="46"/>
      <c r="C33" s="46"/>
      <c r="E33" s="33"/>
      <c r="F33" s="33"/>
      <c r="G33" s="51" t="s">
        <v>131</v>
      </c>
      <c r="H33" s="51" t="s">
        <v>262</v>
      </c>
      <c r="I33" s="35" t="s">
        <v>263</v>
      </c>
      <c r="J33" s="252" t="s">
        <v>266</v>
      </c>
      <c r="K33" s="144" t="s">
        <v>264</v>
      </c>
      <c r="L33" s="88" t="s">
        <v>265</v>
      </c>
    </row>
    <row r="34" spans="2:13" s="17" customFormat="1" ht="52" customHeight="1" x14ac:dyDescent="0.8">
      <c r="D34" s="143" t="s">
        <v>160</v>
      </c>
      <c r="E34" s="35"/>
      <c r="F34" s="35"/>
      <c r="G34" s="56">
        <v>60</v>
      </c>
      <c r="H34" s="59">
        <v>0.41666666666666669</v>
      </c>
      <c r="I34" s="225">
        <v>0.29166666666666669</v>
      </c>
      <c r="J34" s="59">
        <v>1</v>
      </c>
      <c r="K34" s="59">
        <v>0.625</v>
      </c>
      <c r="L34" s="59">
        <v>0.33333333333333331</v>
      </c>
    </row>
    <row r="35" spans="2:13" ht="18" hidden="1" x14ac:dyDescent="0.8">
      <c r="D35" s="38"/>
      <c r="E35" s="35"/>
      <c r="F35" s="35"/>
      <c r="G35" s="31"/>
      <c r="H35" s="39"/>
      <c r="I35" s="225">
        <f t="shared" ref="I35:I36" si="5">H35+TIME(H35+2,0,0)</f>
        <v>8.3333333333333329E-2</v>
      </c>
    </row>
    <row r="36" spans="2:13" ht="58.5" customHeight="1" x14ac:dyDescent="0.7">
      <c r="B36" s="15"/>
      <c r="C36" s="12"/>
      <c r="D36" s="143" t="s">
        <v>161</v>
      </c>
      <c r="E36" s="19"/>
      <c r="F36" s="19"/>
      <c r="G36" s="56">
        <v>60</v>
      </c>
      <c r="H36" s="59">
        <v>0.47916666666666669</v>
      </c>
      <c r="I36" s="225">
        <f t="shared" si="5"/>
        <v>0.5625</v>
      </c>
      <c r="J36" s="59">
        <v>0.77083333333333337</v>
      </c>
      <c r="K36" s="59">
        <v>0.39583333333333331</v>
      </c>
      <c r="L36" s="59">
        <v>0.6875</v>
      </c>
    </row>
    <row r="39" spans="2:13" s="30" customFormat="1" ht="16.5" customHeight="1" x14ac:dyDescent="0.8">
      <c r="B39" s="36"/>
      <c r="D39" s="55" t="s">
        <v>133</v>
      </c>
      <c r="E39" s="31"/>
      <c r="F39" s="35"/>
      <c r="G39" s="31"/>
      <c r="H39" s="31"/>
      <c r="I39" s="39"/>
      <c r="K39" s="33"/>
      <c r="L39" s="33"/>
      <c r="M39" s="33"/>
    </row>
    <row r="40" spans="2:13" s="69" customFormat="1" ht="201.75" customHeight="1" x14ac:dyDescent="0.65">
      <c r="D40" s="38" t="s">
        <v>134</v>
      </c>
      <c r="E40" s="173"/>
      <c r="F40" s="145" t="s">
        <v>135</v>
      </c>
      <c r="G40" s="71"/>
      <c r="H40" s="71"/>
      <c r="I40" s="62"/>
      <c r="K40" s="98"/>
      <c r="L40" s="98"/>
      <c r="M40" s="98"/>
    </row>
  </sheetData>
  <phoneticPr fontId="23"/>
  <hyperlinks>
    <hyperlink ref="A28" r:id="rId1" display="https://ieeesa.webex.com/ieeesa/j.php?MTID=mca39b1aeaf9ee5b85bb81cd3fcf994b1" xr:uid="{F7729FBD-5CC9-4D21-8234-9F4BD7BE724B}"/>
  </hyperlinks>
  <pageMargins left="0.75" right="0.75" top="1" bottom="1" header="0.5" footer="0.5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7"/>
  <sheetViews>
    <sheetView tabSelected="1" topLeftCell="A11" zoomScale="80" zoomScaleNormal="80" workbookViewId="0">
      <selection activeCell="D11" sqref="D11"/>
    </sheetView>
  </sheetViews>
  <sheetFormatPr defaultColWidth="9.453125" defaultRowHeight="15.5" x14ac:dyDescent="0.6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2" customFormat="1" ht="21.25" thickBot="1" x14ac:dyDescent="1.05">
      <c r="A1" s="123"/>
      <c r="E1" s="89"/>
      <c r="F1" s="42"/>
      <c r="G1" s="42"/>
      <c r="H1" s="42"/>
      <c r="I1" s="42"/>
      <c r="J1" s="42"/>
      <c r="K1" s="42"/>
      <c r="L1" s="42"/>
      <c r="M1" s="42"/>
    </row>
    <row r="2" spans="1:13" s="26" customFormat="1" ht="62.25" thickBot="1" x14ac:dyDescent="0.95">
      <c r="B2" s="64"/>
      <c r="C2" s="65"/>
      <c r="D2" s="124" t="s">
        <v>299</v>
      </c>
      <c r="E2" s="35" t="s">
        <v>137</v>
      </c>
      <c r="F2" s="35" t="s">
        <v>138</v>
      </c>
      <c r="G2" s="51" t="s">
        <v>131</v>
      </c>
      <c r="H2" s="243" t="s">
        <v>248</v>
      </c>
      <c r="I2" s="20" t="s">
        <v>249</v>
      </c>
      <c r="J2" s="252" t="s">
        <v>250</v>
      </c>
      <c r="K2" s="253" t="s">
        <v>251</v>
      </c>
      <c r="L2" s="253" t="s">
        <v>256</v>
      </c>
    </row>
    <row r="3" spans="1:13" s="26" customFormat="1" ht="35.5" customHeight="1" x14ac:dyDescent="0.8">
      <c r="B3" s="64"/>
      <c r="C3" s="65"/>
      <c r="D3" s="66"/>
      <c r="E3" s="35"/>
      <c r="F3" s="35"/>
      <c r="G3" s="101">
        <v>120</v>
      </c>
      <c r="H3" s="84">
        <v>0.33333333333333331</v>
      </c>
      <c r="I3" s="84">
        <v>0.20833333333333334</v>
      </c>
      <c r="J3" s="217">
        <v>0.91666666666666663</v>
      </c>
      <c r="K3" s="84">
        <v>8.3333333333333329E-2</v>
      </c>
      <c r="L3" s="84">
        <v>0.33333333333333331</v>
      </c>
    </row>
    <row r="4" spans="1:13" s="17" customFormat="1" ht="59.5" customHeight="1" x14ac:dyDescent="0.8">
      <c r="E4" s="35"/>
      <c r="F4" s="35"/>
      <c r="G4" s="100"/>
      <c r="H4" s="62"/>
      <c r="I4" s="62"/>
      <c r="J4" s="162"/>
      <c r="K4" s="62"/>
      <c r="L4" s="62"/>
    </row>
    <row r="5" spans="1:13" s="26" customFormat="1" ht="15.75" x14ac:dyDescent="0.75">
      <c r="B5" s="64"/>
      <c r="C5" s="65"/>
      <c r="D5" s="66"/>
      <c r="F5" s="63"/>
      <c r="G5" s="142">
        <v>1</v>
      </c>
      <c r="H5" s="84">
        <v>0.33333333333333331</v>
      </c>
      <c r="I5" s="84">
        <v>0.20833333333333334</v>
      </c>
      <c r="J5" s="217">
        <v>0.91666666666666663</v>
      </c>
      <c r="K5" s="84">
        <v>8.3333333333333329E-2</v>
      </c>
      <c r="L5" s="84">
        <v>0.33333333333333331</v>
      </c>
    </row>
    <row r="6" spans="1:13" s="30" customFormat="1" ht="20.5" x14ac:dyDescent="0.9">
      <c r="A6" s="46"/>
      <c r="B6" s="167">
        <v>4.0999999999999996</v>
      </c>
      <c r="C6" s="110"/>
      <c r="D6" s="158" t="s">
        <v>150</v>
      </c>
      <c r="E6" s="50" t="s">
        <v>317</v>
      </c>
      <c r="F6" s="170" t="s">
        <v>151</v>
      </c>
      <c r="G6" s="142">
        <v>1</v>
      </c>
      <c r="H6" s="62">
        <f t="shared" ref="H6:H11" si="0">H5+TIME(0,G5,0)</f>
        <v>0.33402777777777776</v>
      </c>
      <c r="I6" s="62">
        <f t="shared" ref="I6:I11" si="1">I5+TIME(0,G5,0)</f>
        <v>0.20902777777777778</v>
      </c>
      <c r="J6" s="162">
        <f t="shared" ref="J6:J11" si="2">J5+TIME(0,G5,0)</f>
        <v>0.91736111111111107</v>
      </c>
      <c r="K6" s="62">
        <f t="shared" ref="K6:K11" si="3">K5+TIME(0,G5,0)</f>
        <v>8.4027777777777771E-2</v>
      </c>
      <c r="L6" s="62">
        <f t="shared" ref="L6:L11" si="4">L5+TIME(0,G5,0)</f>
        <v>0.33402777777777776</v>
      </c>
    </row>
    <row r="7" spans="1:13" s="30" customFormat="1" ht="41" x14ac:dyDescent="0.9">
      <c r="A7" s="46"/>
      <c r="B7" s="167"/>
      <c r="C7" s="110"/>
      <c r="D7" s="158" t="s">
        <v>29</v>
      </c>
      <c r="E7" s="49"/>
      <c r="F7" s="82"/>
      <c r="G7" s="142">
        <v>1</v>
      </c>
      <c r="H7" s="72">
        <f t="shared" si="0"/>
        <v>0.3347222222222222</v>
      </c>
      <c r="I7" s="72">
        <f t="shared" si="1"/>
        <v>0.20972222222222223</v>
      </c>
      <c r="J7" s="164">
        <f t="shared" si="2"/>
        <v>0.91805555555555551</v>
      </c>
      <c r="K7" s="72">
        <f t="shared" si="3"/>
        <v>8.4722222222222213E-2</v>
      </c>
      <c r="L7" s="72">
        <f t="shared" si="4"/>
        <v>0.3347222222222222</v>
      </c>
    </row>
    <row r="8" spans="1:13" s="30" customFormat="1" ht="20.5" x14ac:dyDescent="0.9">
      <c r="A8" s="46"/>
      <c r="B8" s="168">
        <f>B6+0.1</f>
        <v>4.1999999999999993</v>
      </c>
      <c r="C8" s="94"/>
      <c r="D8" s="158" t="s">
        <v>141</v>
      </c>
      <c r="E8" s="49" t="s">
        <v>335</v>
      </c>
      <c r="F8" s="170" t="s">
        <v>142</v>
      </c>
      <c r="G8" s="142">
        <v>1</v>
      </c>
      <c r="H8" s="72">
        <f t="shared" si="0"/>
        <v>0.33541666666666664</v>
      </c>
      <c r="I8" s="72">
        <f t="shared" si="1"/>
        <v>0.21041666666666667</v>
      </c>
      <c r="J8" s="164">
        <f t="shared" si="2"/>
        <v>0.91874999999999996</v>
      </c>
      <c r="K8" s="72">
        <f t="shared" si="3"/>
        <v>8.5416666666666655E-2</v>
      </c>
      <c r="L8" s="72">
        <f t="shared" si="4"/>
        <v>0.33541666666666664</v>
      </c>
    </row>
    <row r="9" spans="1:13" s="30" customFormat="1" ht="23.25" customHeight="1" x14ac:dyDescent="0.9">
      <c r="A9" s="46"/>
      <c r="B9" s="168">
        <f>B8+0.1</f>
        <v>4.2999999999999989</v>
      </c>
      <c r="C9" s="94"/>
      <c r="D9" s="158" t="s">
        <v>153</v>
      </c>
      <c r="E9" s="49"/>
      <c r="F9" s="170" t="s">
        <v>140</v>
      </c>
      <c r="G9" s="142">
        <v>1</v>
      </c>
      <c r="H9" s="72">
        <f t="shared" si="0"/>
        <v>0.33611111111111108</v>
      </c>
      <c r="I9" s="72">
        <f t="shared" si="1"/>
        <v>0.21111111111111111</v>
      </c>
      <c r="J9" s="164">
        <f t="shared" si="2"/>
        <v>0.9194444444444444</v>
      </c>
      <c r="K9" s="72">
        <f t="shared" si="3"/>
        <v>8.6111111111111097E-2</v>
      </c>
      <c r="L9" s="72">
        <f t="shared" si="4"/>
        <v>0.33611111111111108</v>
      </c>
    </row>
    <row r="10" spans="1:13" s="30" customFormat="1" ht="23.25" customHeight="1" x14ac:dyDescent="0.9">
      <c r="A10" s="46"/>
      <c r="B10" s="168">
        <f>B9+0.1</f>
        <v>4.3999999999999986</v>
      </c>
      <c r="C10" s="94"/>
      <c r="D10" s="158" t="s">
        <v>154</v>
      </c>
      <c r="E10" s="49" t="s">
        <v>330</v>
      </c>
      <c r="F10" s="170" t="s">
        <v>140</v>
      </c>
      <c r="G10" s="138">
        <v>5</v>
      </c>
      <c r="H10" s="62">
        <f t="shared" si="0"/>
        <v>0.33680555555555552</v>
      </c>
      <c r="I10" s="62">
        <f t="shared" si="1"/>
        <v>0.21180555555555555</v>
      </c>
      <c r="J10" s="162">
        <f t="shared" si="2"/>
        <v>0.92013888888888884</v>
      </c>
      <c r="K10" s="62">
        <f t="shared" si="3"/>
        <v>8.6805555555555539E-2</v>
      </c>
      <c r="L10" s="62">
        <f t="shared" si="4"/>
        <v>0.33680555555555552</v>
      </c>
    </row>
    <row r="11" spans="1:13" s="17" customFormat="1" ht="48" customHeight="1" x14ac:dyDescent="0.85">
      <c r="B11" s="111">
        <f>B10+0.1</f>
        <v>4.4999999999999982</v>
      </c>
      <c r="C11" s="108"/>
      <c r="D11" s="91" t="s">
        <v>155</v>
      </c>
      <c r="E11" s="166"/>
      <c r="F11" s="87" t="s">
        <v>140</v>
      </c>
      <c r="G11" s="74">
        <v>3</v>
      </c>
      <c r="H11" s="62">
        <f t="shared" si="0"/>
        <v>0.34027777777777773</v>
      </c>
      <c r="I11" s="62">
        <f t="shared" si="1"/>
        <v>0.21527777777777776</v>
      </c>
      <c r="J11" s="162">
        <f t="shared" si="2"/>
        <v>0.92361111111111105</v>
      </c>
      <c r="K11" s="62">
        <f t="shared" si="3"/>
        <v>9.0277777777777762E-2</v>
      </c>
      <c r="L11" s="62">
        <f t="shared" si="4"/>
        <v>0.34027777777777773</v>
      </c>
    </row>
    <row r="12" spans="1:13" s="187" customFormat="1" ht="68.5" customHeight="1" x14ac:dyDescent="0.85">
      <c r="B12" s="194">
        <f>B11+0.1</f>
        <v>4.5999999999999979</v>
      </c>
      <c r="D12" s="193" t="s">
        <v>333</v>
      </c>
      <c r="E12" s="199" t="s">
        <v>332</v>
      </c>
      <c r="F12" s="195" t="s">
        <v>156</v>
      </c>
      <c r="G12" s="208">
        <v>15</v>
      </c>
      <c r="H12" s="162">
        <f>H10+TIME(0,G10,0)</f>
        <v>0.34027777777777773</v>
      </c>
      <c r="I12" s="162">
        <f>I10+TIME(0,G10,0)</f>
        <v>0.21527777777777776</v>
      </c>
      <c r="J12" s="162">
        <f>J10+TIME(0,G10,0)</f>
        <v>0.92361111111111105</v>
      </c>
      <c r="K12" s="162">
        <f>K10+TIME(0,G10,0)</f>
        <v>9.0277777777777762E-2</v>
      </c>
      <c r="L12" s="162">
        <f>L10+TIME(0,G10,0)</f>
        <v>0.34027777777777773</v>
      </c>
    </row>
    <row r="13" spans="1:13" s="105" customFormat="1" ht="54.75" customHeight="1" x14ac:dyDescent="0.85">
      <c r="B13" s="111"/>
      <c r="C13" s="108"/>
      <c r="D13" s="93" t="s">
        <v>211</v>
      </c>
      <c r="E13" s="169"/>
      <c r="F13" s="87"/>
      <c r="G13" s="210"/>
      <c r="H13" s="62"/>
      <c r="I13" s="62"/>
      <c r="J13" s="162"/>
      <c r="K13" s="62"/>
      <c r="L13" s="62"/>
    </row>
    <row r="14" spans="1:13" s="108" customFormat="1" ht="77" customHeight="1" x14ac:dyDescent="0.85">
      <c r="A14" s="98"/>
      <c r="B14" s="60">
        <f>B12+0.1</f>
        <v>4.6999999999999975</v>
      </c>
      <c r="C14" s="33"/>
      <c r="D14" s="79" t="s">
        <v>180</v>
      </c>
      <c r="E14" s="86" t="s">
        <v>252</v>
      </c>
      <c r="F14" s="70" t="s">
        <v>319</v>
      </c>
      <c r="G14" s="74">
        <v>15</v>
      </c>
      <c r="H14" s="84">
        <f>H12+TIME(0,G12,0)</f>
        <v>0.35069444444444442</v>
      </c>
      <c r="I14" s="84">
        <f>I12+TIME(0,G12,0)</f>
        <v>0.22569444444444442</v>
      </c>
      <c r="J14" s="160">
        <f>J12+TIME(0,G12,0)</f>
        <v>0.93402777777777768</v>
      </c>
      <c r="K14" s="84">
        <f>K12+TIME(0,G12,0)</f>
        <v>0.10069444444444443</v>
      </c>
      <c r="L14" s="84">
        <f>L12+TIME(0,G12,0)</f>
        <v>0.35069444444444442</v>
      </c>
    </row>
    <row r="15" spans="1:13" s="108" customFormat="1" ht="77" customHeight="1" x14ac:dyDescent="0.85">
      <c r="A15" s="98"/>
      <c r="B15" s="60">
        <f>B14+0.1</f>
        <v>4.7999999999999972</v>
      </c>
      <c r="C15" s="33"/>
      <c r="D15" s="249" t="s">
        <v>221</v>
      </c>
      <c r="E15" s="86" t="s">
        <v>253</v>
      </c>
      <c r="F15" s="368" t="s">
        <v>320</v>
      </c>
      <c r="G15" s="74">
        <v>15</v>
      </c>
      <c r="H15" s="62">
        <f>H14+TIME(0,G14,0)</f>
        <v>0.3611111111111111</v>
      </c>
      <c r="I15" s="62">
        <f>I14+TIME(0,G14,0)</f>
        <v>0.23611111111111108</v>
      </c>
      <c r="J15" s="162">
        <f>J14+TIME(0,G14,0)</f>
        <v>0.94444444444444431</v>
      </c>
      <c r="K15" s="62">
        <f>K14+TIME(0,G14,0)</f>
        <v>0.1111111111111111</v>
      </c>
      <c r="L15" s="62">
        <f>L14+TIME(0,G14,0)</f>
        <v>0.3611111111111111</v>
      </c>
    </row>
    <row r="16" spans="1:13" s="108" customFormat="1" ht="74.5" customHeight="1" x14ac:dyDescent="0.85">
      <c r="A16" s="98"/>
      <c r="B16" s="60">
        <f>'Jan. 17 Wed'!B18+0.1</f>
        <v>4.1000000000000005</v>
      </c>
      <c r="C16" s="33"/>
      <c r="D16" s="79" t="s">
        <v>214</v>
      </c>
      <c r="E16" s="86" t="s">
        <v>255</v>
      </c>
      <c r="F16" s="70" t="s">
        <v>212</v>
      </c>
      <c r="G16" s="74">
        <v>20</v>
      </c>
      <c r="H16" s="62">
        <f>H15+TIME(0,G15,0)</f>
        <v>0.37152777777777779</v>
      </c>
      <c r="I16" s="62">
        <f>I15+TIME(0,G15,0)</f>
        <v>0.24652777777777773</v>
      </c>
      <c r="J16" s="162">
        <f>J15+TIME(0,G15,0)</f>
        <v>0.95486111111111094</v>
      </c>
      <c r="K16" s="62">
        <f>K15+TIME(0,G15,0)</f>
        <v>0.12152777777777778</v>
      </c>
      <c r="L16" s="62">
        <f>L15+TIME(0,G15,0)</f>
        <v>0.37152777777777779</v>
      </c>
    </row>
    <row r="17" spans="1:15" s="108" customFormat="1" ht="80.25" customHeight="1" x14ac:dyDescent="0.85">
      <c r="B17" s="212"/>
      <c r="C17" s="63"/>
      <c r="D17" s="55" t="s">
        <v>162</v>
      </c>
      <c r="E17" s="200"/>
      <c r="F17" s="53"/>
      <c r="G17" s="74"/>
      <c r="H17" s="84"/>
      <c r="I17" s="84"/>
      <c r="J17" s="160"/>
      <c r="K17" s="84"/>
      <c r="L17" s="84"/>
    </row>
    <row r="18" spans="1:15" ht="94.5" customHeight="1" x14ac:dyDescent="0.8">
      <c r="A18" s="30"/>
      <c r="B18" s="212">
        <f>B16+0.1</f>
        <v>4.2</v>
      </c>
      <c r="C18" s="63"/>
      <c r="D18" s="90" t="s">
        <v>176</v>
      </c>
      <c r="E18" s="40" t="s">
        <v>246</v>
      </c>
      <c r="F18" s="87" t="s">
        <v>222</v>
      </c>
      <c r="G18" s="74">
        <v>20</v>
      </c>
      <c r="H18" s="84">
        <f>H16+TIME(0,G16,0)</f>
        <v>0.38541666666666669</v>
      </c>
      <c r="I18" s="84">
        <f>I16+TIME(0,G16,0)</f>
        <v>0.26041666666666663</v>
      </c>
      <c r="J18" s="160">
        <f>J16+TIME(0,G16,0)</f>
        <v>0.96874999999999978</v>
      </c>
      <c r="K18" s="84">
        <f>K16+TIME(0,G16,0)</f>
        <v>0.13541666666666666</v>
      </c>
      <c r="L18" s="84">
        <f>L16+TIME(0,G16,0)</f>
        <v>0.38541666666666669</v>
      </c>
    </row>
    <row r="19" spans="1:15" s="17" customFormat="1" ht="34.5" customHeight="1" x14ac:dyDescent="0.8">
      <c r="A19" s="30"/>
      <c r="B19" s="212"/>
      <c r="C19" s="63"/>
      <c r="D19" s="219" t="s">
        <v>163</v>
      </c>
      <c r="E19" s="86"/>
      <c r="F19" s="87"/>
      <c r="G19" s="31"/>
      <c r="H19" s="39"/>
      <c r="I19" s="73"/>
      <c r="J19" s="160"/>
    </row>
    <row r="20" spans="1:15" ht="82.5" customHeight="1" x14ac:dyDescent="0.8">
      <c r="A20" s="17"/>
      <c r="B20" s="213">
        <f>B18+0.1</f>
        <v>4.3</v>
      </c>
      <c r="C20" s="63"/>
      <c r="D20" s="220" t="s">
        <v>170</v>
      </c>
      <c r="E20" s="86" t="s">
        <v>190</v>
      </c>
      <c r="F20" s="87" t="s">
        <v>172</v>
      </c>
      <c r="G20" s="40">
        <v>10</v>
      </c>
      <c r="H20" s="84">
        <f>H18+TIME(0,G18,0)</f>
        <v>0.39930555555555558</v>
      </c>
      <c r="I20" s="84">
        <f>I18+TIME(0,G18,0)</f>
        <v>0.27430555555555552</v>
      </c>
      <c r="J20" s="160">
        <f>J18+TIME(0,G18,0)</f>
        <v>0.98263888888888862</v>
      </c>
      <c r="K20" s="84">
        <f>K18+TIME(0,G18,0)</f>
        <v>0.14930555555555555</v>
      </c>
      <c r="L20" s="84">
        <f>L18+TIME(0,G18,0)</f>
        <v>0.39930555555555558</v>
      </c>
      <c r="M20" s="30"/>
      <c r="N20" s="30"/>
      <c r="O20" s="30"/>
    </row>
    <row r="21" spans="1:15" ht="82.5" customHeight="1" x14ac:dyDescent="0.8">
      <c r="A21" s="17"/>
      <c r="B21" s="213">
        <f>B20+0.1</f>
        <v>4.3999999999999995</v>
      </c>
      <c r="C21" s="63"/>
      <c r="D21" s="159" t="s">
        <v>326</v>
      </c>
      <c r="E21" s="87" t="s">
        <v>327</v>
      </c>
      <c r="F21" s="85" t="s">
        <v>186</v>
      </c>
      <c r="G21" s="40">
        <v>10</v>
      </c>
      <c r="H21" s="84">
        <f>H20+TIME(0,G20,0)</f>
        <v>0.40625</v>
      </c>
      <c r="I21" s="84">
        <f>I20+TIME(0,G20,0)</f>
        <v>0.28124999999999994</v>
      </c>
      <c r="J21" s="160">
        <f>J20+TIME(0,G20,0)</f>
        <v>0.98958333333333304</v>
      </c>
      <c r="K21" s="84">
        <f>K20+TIME(0,G20,0)</f>
        <v>0.15625</v>
      </c>
      <c r="L21" s="84">
        <f>L20+TIME(0,G20,0)</f>
        <v>0.40625</v>
      </c>
      <c r="M21" s="30"/>
      <c r="N21" s="30"/>
      <c r="O21" s="30"/>
    </row>
    <row r="22" spans="1:15" s="114" customFormat="1" ht="58.5" customHeight="1" x14ac:dyDescent="0.9">
      <c r="A22" s="114" t="s">
        <v>189</v>
      </c>
      <c r="B22" s="212">
        <f>B21+0.1</f>
        <v>4.4999999999999991</v>
      </c>
      <c r="C22" s="63"/>
      <c r="D22" s="220" t="s">
        <v>164</v>
      </c>
      <c r="E22" s="56"/>
      <c r="F22" s="87" t="s">
        <v>140</v>
      </c>
      <c r="G22" s="214">
        <v>1</v>
      </c>
      <c r="H22" s="84">
        <f>H21+TIME(0,G21,0)</f>
        <v>0.41319444444444442</v>
      </c>
      <c r="I22" s="84">
        <f>I21+TIME(0,G21,0)</f>
        <v>0.28819444444444436</v>
      </c>
      <c r="J22" s="160">
        <f>J21+TIME(0,G21,0)</f>
        <v>0.99652777777777746</v>
      </c>
      <c r="K22" s="84">
        <f>K21+TIME(0,G21,0)</f>
        <v>0.16319444444444445</v>
      </c>
      <c r="L22" s="84">
        <f>L21+TIME(0,G21,0)</f>
        <v>0.41319444444444442</v>
      </c>
    </row>
    <row r="23" spans="1:15" s="82" customFormat="1" ht="20.5" x14ac:dyDescent="0.9">
      <c r="A23" s="123"/>
      <c r="E23" s="89"/>
      <c r="F23" s="42"/>
      <c r="G23" s="42"/>
      <c r="H23" s="42"/>
      <c r="I23" s="42"/>
      <c r="J23" s="42"/>
      <c r="K23" s="42"/>
      <c r="L23" s="42"/>
      <c r="M23" s="42"/>
    </row>
    <row r="24" spans="1:15" s="22" customFormat="1" ht="15" customHeight="1" x14ac:dyDescent="0.6">
      <c r="D24" s="183" t="s">
        <v>149</v>
      </c>
      <c r="E24" s="130"/>
      <c r="J24" s="238"/>
      <c r="K24" s="23"/>
      <c r="L24" s="23"/>
    </row>
    <row r="25" spans="1:15" s="104" customFormat="1" x14ac:dyDescent="0.7">
      <c r="A25" s="104" t="s">
        <v>300</v>
      </c>
      <c r="J25" s="237"/>
    </row>
    <row r="26" spans="1:15" s="104" customFormat="1" x14ac:dyDescent="0.7">
      <c r="A26" s="104" t="s">
        <v>301</v>
      </c>
    </row>
    <row r="27" spans="1:15" s="127" customFormat="1" x14ac:dyDescent="0.7">
      <c r="A27" s="127" t="s">
        <v>302</v>
      </c>
    </row>
    <row r="28" spans="1:15" s="104" customFormat="1" x14ac:dyDescent="0.7">
      <c r="A28" s="104" t="s">
        <v>303</v>
      </c>
    </row>
    <row r="29" spans="1:15" s="104" customFormat="1" x14ac:dyDescent="0.7"/>
    <row r="30" spans="1:15" s="114" customFormat="1" ht="20.5" x14ac:dyDescent="0.9">
      <c r="A30" s="204" t="s">
        <v>283</v>
      </c>
    </row>
    <row r="31" spans="1:15" s="114" customFormat="1" ht="21" x14ac:dyDescent="1">
      <c r="A31" s="205" t="s">
        <v>284</v>
      </c>
    </row>
    <row r="32" spans="1:15" s="114" customFormat="1" ht="21" x14ac:dyDescent="1">
      <c r="A32" s="205" t="s">
        <v>285</v>
      </c>
    </row>
    <row r="33" spans="1:16" s="82" customFormat="1" ht="20.5" x14ac:dyDescent="0.9">
      <c r="A33" s="123"/>
      <c r="E33" s="89"/>
      <c r="F33" s="42"/>
      <c r="G33" s="42"/>
      <c r="H33" s="42"/>
      <c r="I33" s="42"/>
      <c r="J33" s="42"/>
      <c r="K33" s="42"/>
      <c r="L33" s="42"/>
      <c r="M33" s="42"/>
    </row>
    <row r="34" spans="1:16" s="82" customFormat="1" ht="20.5" x14ac:dyDescent="0.9">
      <c r="A34" s="123"/>
      <c r="E34" s="89"/>
      <c r="F34" s="42"/>
      <c r="G34" s="42"/>
      <c r="H34" s="42"/>
      <c r="I34" s="42"/>
      <c r="J34" s="42"/>
      <c r="K34" s="42"/>
      <c r="L34" s="42"/>
      <c r="M34" s="42"/>
    </row>
    <row r="35" spans="1:16" s="82" customFormat="1" ht="18.75" thickBot="1" x14ac:dyDescent="0.95">
      <c r="E35" s="89"/>
      <c r="F35" s="42"/>
      <c r="G35" s="42"/>
      <c r="H35" s="227">
        <v>0</v>
      </c>
      <c r="I35" s="227">
        <v>2</v>
      </c>
      <c r="J35" s="228">
        <v>19</v>
      </c>
      <c r="K35" s="229">
        <v>10</v>
      </c>
      <c r="L35" s="229">
        <v>5</v>
      </c>
      <c r="M35" s="42"/>
    </row>
    <row r="36" spans="1:16" s="30" customFormat="1" ht="32.25" thickBot="1" x14ac:dyDescent="0.95">
      <c r="A36" s="82"/>
      <c r="B36" s="46"/>
      <c r="C36" s="46"/>
      <c r="E36" s="33"/>
      <c r="F36" s="33"/>
      <c r="G36" s="51" t="s">
        <v>131</v>
      </c>
      <c r="H36" s="243" t="s">
        <v>248</v>
      </c>
      <c r="I36" s="20" t="s">
        <v>249</v>
      </c>
      <c r="J36" s="252" t="s">
        <v>257</v>
      </c>
      <c r="K36" s="253" t="s">
        <v>251</v>
      </c>
      <c r="L36" s="253" t="s">
        <v>256</v>
      </c>
    </row>
    <row r="37" spans="1:16" s="17" customFormat="1" ht="47.25" customHeight="1" x14ac:dyDescent="0.8">
      <c r="A37" s="30"/>
      <c r="D37" s="124" t="s">
        <v>258</v>
      </c>
      <c r="E37" s="35"/>
      <c r="F37" s="35"/>
      <c r="G37" s="166">
        <v>120</v>
      </c>
      <c r="H37" s="157">
        <v>0.66666666666666663</v>
      </c>
      <c r="I37" s="226">
        <v>0.54166666666666663</v>
      </c>
      <c r="J37" s="226">
        <v>0.25</v>
      </c>
      <c r="K37" s="226">
        <v>0.875</v>
      </c>
      <c r="L37" s="226">
        <v>0.66666666666666663</v>
      </c>
    </row>
    <row r="38" spans="1:16" s="30" customFormat="1" ht="18" x14ac:dyDescent="0.8">
      <c r="A38" s="17"/>
      <c r="B38" s="46"/>
      <c r="C38" s="46"/>
      <c r="E38" s="33"/>
      <c r="F38" s="33"/>
      <c r="G38" s="31"/>
      <c r="H38" s="33"/>
      <c r="I38" s="45"/>
    </row>
    <row r="39" spans="1:16" s="113" customFormat="1" ht="18" x14ac:dyDescent="0.8">
      <c r="A39" s="46"/>
    </row>
    <row r="40" spans="1:16" s="30" customFormat="1" ht="45" customHeight="1" x14ac:dyDescent="0.8">
      <c r="B40" s="36"/>
      <c r="D40" s="55" t="s">
        <v>133</v>
      </c>
      <c r="E40" s="31"/>
      <c r="F40" s="35"/>
      <c r="G40" s="31"/>
      <c r="H40" s="31"/>
      <c r="I40" s="39"/>
      <c r="K40" s="33"/>
      <c r="L40" s="33"/>
      <c r="M40" s="33"/>
    </row>
    <row r="41" spans="1:16" ht="169" x14ac:dyDescent="0.8">
      <c r="D41" s="172" t="s">
        <v>274</v>
      </c>
      <c r="E41" s="146"/>
      <c r="F41" s="182" t="s">
        <v>275</v>
      </c>
      <c r="G41" s="251"/>
      <c r="H41" s="40"/>
      <c r="I41" s="59"/>
      <c r="J41" s="30"/>
      <c r="K41" s="33"/>
      <c r="L41" s="33"/>
      <c r="M41" s="33"/>
      <c r="N41" s="30"/>
      <c r="O41" s="30"/>
      <c r="P41" s="30"/>
    </row>
    <row r="42" spans="1:16" x14ac:dyDescent="0.6">
      <c r="F42" s="145"/>
    </row>
    <row r="43" spans="1:16" x14ac:dyDescent="0.6">
      <c r="F43" s="145"/>
    </row>
    <row r="44" spans="1:16" x14ac:dyDescent="0.6">
      <c r="F44" s="145"/>
    </row>
    <row r="54" spans="1:15" ht="18" x14ac:dyDescent="0.8">
      <c r="B54" s="30"/>
      <c r="C54" s="30"/>
      <c r="D54" s="30"/>
      <c r="E54" s="31"/>
      <c r="F54" s="30"/>
      <c r="I54" s="30"/>
      <c r="J54" s="76"/>
      <c r="K54" s="33"/>
      <c r="L54" s="33"/>
      <c r="M54" s="30"/>
      <c r="N54" s="30"/>
      <c r="O54" s="30"/>
    </row>
    <row r="55" spans="1:15" ht="18" x14ac:dyDescent="0.8">
      <c r="A55" s="30"/>
      <c r="B55" s="30"/>
      <c r="C55" s="30"/>
      <c r="D55" s="30"/>
      <c r="E55" s="31"/>
      <c r="F55" s="30"/>
      <c r="G55" s="30"/>
      <c r="H55" s="41"/>
      <c r="I55" s="30"/>
      <c r="J55" s="76"/>
      <c r="K55" s="33"/>
      <c r="L55" s="33"/>
      <c r="M55" s="30"/>
      <c r="N55" s="30"/>
      <c r="O55" s="30"/>
    </row>
    <row r="56" spans="1:15" ht="18" x14ac:dyDescent="0.8">
      <c r="A56" s="30"/>
      <c r="B56" s="30"/>
      <c r="C56" s="30"/>
      <c r="D56" s="30"/>
      <c r="E56" s="31"/>
      <c r="F56" s="30"/>
      <c r="G56" s="30"/>
      <c r="H56" s="30"/>
      <c r="I56" s="30"/>
      <c r="K56" s="33"/>
      <c r="L56" s="33"/>
      <c r="M56" s="30"/>
      <c r="N56" s="30"/>
      <c r="O56" s="30"/>
    </row>
    <row r="57" spans="1:15" ht="18" x14ac:dyDescent="0.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5" ht="18" x14ac:dyDescent="0.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 x14ac:dyDescent="0.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 x14ac:dyDescent="0.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 x14ac:dyDescent="0.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 x14ac:dyDescent="0.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 x14ac:dyDescent="0.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 x14ac:dyDescent="0.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 x14ac:dyDescent="0.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 x14ac:dyDescent="0.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 x14ac:dyDescent="0.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 x14ac:dyDescent="0.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 x14ac:dyDescent="0.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 x14ac:dyDescent="0.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 x14ac:dyDescent="0.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 x14ac:dyDescent="0.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 x14ac:dyDescent="0.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 x14ac:dyDescent="0.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 x14ac:dyDescent="0.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 x14ac:dyDescent="0.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 x14ac:dyDescent="0.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 x14ac:dyDescent="0.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 x14ac:dyDescent="0.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 x14ac:dyDescent="0.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 x14ac:dyDescent="0.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 x14ac:dyDescent="0.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 x14ac:dyDescent="0.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 x14ac:dyDescent="0.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 x14ac:dyDescent="0.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 x14ac:dyDescent="0.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 x14ac:dyDescent="0.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 x14ac:dyDescent="0.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 x14ac:dyDescent="0.8">
      <c r="A89" s="30"/>
      <c r="B89" s="30"/>
      <c r="G89" s="30"/>
      <c r="H89" s="30"/>
      <c r="I89" s="30"/>
      <c r="K89" s="33"/>
      <c r="L89" s="33"/>
      <c r="M89" s="30"/>
      <c r="N89" s="30"/>
      <c r="O89" s="30"/>
    </row>
    <row r="90" spans="1:15" ht="18" x14ac:dyDescent="0.8">
      <c r="A90" s="30"/>
      <c r="B90" s="30"/>
      <c r="G90" s="30"/>
      <c r="H90" s="30"/>
      <c r="I90" s="30"/>
      <c r="K90" s="33"/>
      <c r="L90" s="33"/>
      <c r="M90" s="30"/>
      <c r="N90" s="30"/>
      <c r="O90" s="30"/>
    </row>
    <row r="91" spans="1:15" ht="18" x14ac:dyDescent="0.8">
      <c r="A91" s="30"/>
      <c r="G91" s="30"/>
      <c r="H91" s="30"/>
      <c r="I91" s="30"/>
      <c r="K91" s="33"/>
      <c r="L91" s="33"/>
      <c r="M91" s="30"/>
      <c r="N91" s="30"/>
      <c r="O91" s="30"/>
    </row>
    <row r="92" spans="1:15" ht="18" x14ac:dyDescent="0.8">
      <c r="A92" s="30"/>
      <c r="G92" s="30"/>
      <c r="H92" s="30"/>
      <c r="I92" s="30"/>
      <c r="K92" s="33"/>
      <c r="L92" s="33"/>
      <c r="M92" s="30"/>
      <c r="N92" s="30"/>
      <c r="O92" s="30"/>
    </row>
    <row r="93" spans="1:15" ht="18" x14ac:dyDescent="0.8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8" x14ac:dyDescent="0.8">
      <c r="A94" s="30"/>
      <c r="G94" s="30"/>
      <c r="H94" s="30"/>
    </row>
    <row r="95" spans="1:15" ht="18" x14ac:dyDescent="0.8">
      <c r="G95" s="30"/>
      <c r="H95" s="30"/>
    </row>
    <row r="96" spans="1:15" ht="18" x14ac:dyDescent="0.8">
      <c r="G96" s="30"/>
      <c r="H96" s="30"/>
    </row>
    <row r="97" spans="7:8" s="2" customFormat="1" ht="18" x14ac:dyDescent="0.8">
      <c r="G97" s="30"/>
      <c r="H97" s="30"/>
    </row>
  </sheetData>
  <phoneticPr fontId="23"/>
  <hyperlinks>
    <hyperlink ref="A30" r:id="rId1" display="https://ieeesa.webex.com/ieeesa/j.php?MTID=mca39b1aeaf9ee5b85bb81cd3fcf994b1" xr:uid="{C8A2944D-016B-4111-B939-C82F79FFAC93}"/>
  </hyperlinks>
  <pageMargins left="0.7" right="0.7" top="0.75" bottom="0.75" header="0.3" footer="0.3"/>
  <pageSetup paperSize="9"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17:F26"/>
  <sheetViews>
    <sheetView workbookViewId="0">
      <selection activeCell="G22" sqref="G22"/>
    </sheetView>
  </sheetViews>
  <sheetFormatPr defaultColWidth="8.81640625" defaultRowHeight="13" x14ac:dyDescent="0.6"/>
  <sheetData>
    <row r="17" spans="4:6" x14ac:dyDescent="0.6">
      <c r="E17" t="s">
        <v>158</v>
      </c>
    </row>
    <row r="23" spans="4:6" ht="120.65" customHeight="1" x14ac:dyDescent="0.6">
      <c r="D23" t="s">
        <v>176</v>
      </c>
      <c r="E23" t="s">
        <v>177</v>
      </c>
      <c r="F23" s="177" t="s">
        <v>178</v>
      </c>
    </row>
    <row r="25" spans="4:6" ht="79.5" customHeight="1" x14ac:dyDescent="0.6">
      <c r="D25" t="s">
        <v>170</v>
      </c>
      <c r="E25" t="s">
        <v>171</v>
      </c>
      <c r="F25" s="177" t="s">
        <v>172</v>
      </c>
    </row>
    <row r="26" spans="4:6" ht="98.5" customHeight="1" x14ac:dyDescent="0.6">
      <c r="D26" t="s">
        <v>173</v>
      </c>
      <c r="E26" t="s">
        <v>174</v>
      </c>
      <c r="F26" s="177" t="s">
        <v>175</v>
      </c>
    </row>
  </sheetData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Jan. 15 Mon</vt:lpstr>
      <vt:lpstr>Jan. 16 Tue</vt:lpstr>
      <vt:lpstr>Jan. 17 Wed</vt:lpstr>
      <vt:lpstr>Jan. 18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2024-01-15T09:11:05Z</dcterms:modified>
  <cp:category/>
  <cp:contentStatus/>
</cp:coreProperties>
</file>