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a0869488\TI Drive\802.15.4_docs\IEEE 802.15 Meetings\Nov23_meeting\"/>
    </mc:Choice>
  </mc:AlternateContent>
  <xr:revisionPtr revIDLastSave="0" documentId="13_ncr:1_{D53D7FC5-59EA-4AF1-8ECA-CF44564BD032}" xr6:coauthVersionLast="36" xr6:coauthVersionMax="47" xr10:uidLastSave="{00000000-0000-0000-0000-000000000000}"/>
  <bookViews>
    <workbookView xWindow="0" yWindow="0" windowWidth="28800" windowHeight="11955" tabRatio="703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</workbook>
</file>

<file path=xl/calcChain.xml><?xml version="1.0" encoding="utf-8"?>
<calcChain xmlns="http://schemas.openxmlformats.org/spreadsheetml/2006/main">
  <c r="E7" i="16" l="1"/>
  <c r="E8" i="16" s="1"/>
  <c r="E9" i="16" s="1"/>
  <c r="B16" i="13"/>
  <c r="B5" i="13"/>
  <c r="E17" i="13"/>
  <c r="E18" i="13" s="1"/>
  <c r="E19" i="13" s="1"/>
  <c r="E20" i="13" s="1"/>
  <c r="E21" i="13" s="1"/>
  <c r="E22" i="13" s="1"/>
  <c r="E4" i="16"/>
  <c r="E5" i="16" s="1"/>
  <c r="E6" i="16" s="1"/>
  <c r="B4" i="16"/>
  <c r="E6" i="13" l="1"/>
  <c r="E7" i="13" s="1"/>
  <c r="E8" i="13" s="1"/>
  <c r="E9" i="13" s="1"/>
  <c r="E10" i="13" s="1"/>
  <c r="E11" i="13" s="1"/>
  <c r="E12" i="13" s="1"/>
  <c r="E13" i="13" s="1"/>
  <c r="E2" i="20" l="1"/>
  <c r="B1" i="20" l="1"/>
  <c r="E2" i="16"/>
  <c r="E2" i="13"/>
  <c r="E2" i="19"/>
  <c r="B1" i="19" l="1"/>
  <c r="B1" i="16" l="1"/>
  <c r="B1" i="13"/>
  <c r="A10" i="2" l="1"/>
  <c r="A16" i="13" s="1"/>
  <c r="A17" i="13" s="1"/>
  <c r="A18" i="13" s="1"/>
  <c r="A19" i="13" s="1"/>
  <c r="A20" i="13" s="1"/>
  <c r="A21" i="13" s="1"/>
  <c r="A22" i="13" s="1"/>
  <c r="A11" i="2" l="1"/>
  <c r="A12" i="2" s="1"/>
  <c r="A5" i="13"/>
  <c r="A6" i="13" s="1"/>
  <c r="A7" i="13" s="1"/>
  <c r="A8" i="13" s="1"/>
  <c r="A9" i="13" s="1"/>
  <c r="A11" i="13" l="1"/>
  <c r="A12" i="13" s="1"/>
  <c r="A13" i="13" s="1"/>
  <c r="A10" i="13"/>
  <c r="A4" i="16"/>
  <c r="A5" i="16" s="1"/>
  <c r="A6" i="16" s="1"/>
  <c r="A7" i="16" s="1"/>
  <c r="A9" i="16" l="1"/>
  <c r="A8" i="16"/>
</calcChain>
</file>

<file path=xl/sharedStrings.xml><?xml version="1.0" encoding="utf-8"?>
<sst xmlns="http://schemas.openxmlformats.org/spreadsheetml/2006/main" count="245" uniqueCount="156">
  <si>
    <t>Recess</t>
  </si>
  <si>
    <t>Chair</t>
  </si>
  <si>
    <t>UTC</t>
  </si>
  <si>
    <t>JST</t>
  </si>
  <si>
    <t>https://mentor.ieee.org/802.15/documents</t>
  </si>
  <si>
    <t>EST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</si>
  <si>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</si>
  <si>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</si>
  <si>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</si>
  <si>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</si>
  <si>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</si>
  <si>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</si>
  <si>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</si>
  <si>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</si>
  <si>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</si>
  <si>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</si>
  <si>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</si>
  <si>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</si>
  <si>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</si>
  <si>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</si>
  <si>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</si>
  <si>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</si>
  <si>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</si>
  <si>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</si>
  <si>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</si>
  <si>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</si>
  <si>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</si>
  <si>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</si>
  <si>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</si>
  <si>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</si>
  <si>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</si>
  <si>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</si>
  <si>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</si>
  <si>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</si>
  <si>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</si>
  <si>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</si>
  <si>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</si>
  <si>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</si>
  <si>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</si>
  <si>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</si>
  <si>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</si>
  <si>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</si>
  <si>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</si>
  <si>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</si>
  <si>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</si>
  <si>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</si>
  <si>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</si>
  <si>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</si>
  <si>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</si>
  <si>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</si>
  <si>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</si>
  <si>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</si>
  <si>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</si>
  <si>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</si>
  <si>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</si>
  <si>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</si>
  <si>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</si>
  <si>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</si>
  <si>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</si>
  <si>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</si>
  <si>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</si>
  <si>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</si>
  <si>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</si>
  <si>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</si>
  <si>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</si>
  <si>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</si>
  <si>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</si>
  <si>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</si>
  <si>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</si>
  <si>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</si>
  <si>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</si>
  <si>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</si>
  <si>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</si>
  <si>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</si>
  <si>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</si>
  <si>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</si>
  <si>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</si>
  <si>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</si>
  <si>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</si>
  <si>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</si>
  <si>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</si>
  <si>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</si>
  <si>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</si>
  <si>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</si>
  <si>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</si>
  <si>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</si>
  <si>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</si>
  <si>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</si>
  <si>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</si>
  <si>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 xml:space="preserve">  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</si>
  <si>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</si>
  <si>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</si>
  <si>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</si>
  <si>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</si>
  <si>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</si>
  <si>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</si>
  <si>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</si>
  <si>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</si>
  <si>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</si>
  <si>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</si>
  <si>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</si>
  <si>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</si>
  <si>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</si>
  <si>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</si>
  <si>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</si>
  <si>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</si>
  <si>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</si>
  <si>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</si>
  <si>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</si>
  <si>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</si>
  <si>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</si>
  <si>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</si>
  <si>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</si>
  <si>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</si>
  <si>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</si>
  <si>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</si>
  <si>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</si>
  <si>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</si>
  <si>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</si>
  <si>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</si>
  <si>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</si>
  <si>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</si>
  <si>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</si>
  <si>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</si>
  <si>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</si>
  <si>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</si>
  <si>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</si>
  <si>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</si>
  <si>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</si>
  <si>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</si>
  <si>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</si>
  <si>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</si>
  <si>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</si>
  <si>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</si>
  <si>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</si>
  <si>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</si>
  <si>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</si>
  <si>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</si>
  <si>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</si>
  <si>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</si>
  <si>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</si>
  <si>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</si>
  <si>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Thursday 15-Nov PM2: Working Group Closing</t>
  </si>
  <si>
    <t>TBD</t>
  </si>
  <si>
    <t>HST</t>
  </si>
  <si>
    <t xml:space="preserve">Wednesday 15-Sep AM1: </t>
  </si>
  <si>
    <t>Wednesday 15-Sep PM1:</t>
  </si>
  <si>
    <t xml:space="preserve">Thursday 16-Nov AM1: </t>
  </si>
  <si>
    <t>No meeting Monday</t>
  </si>
  <si>
    <t>SG NG-SUN PHYs - Study Group on Next Gen SUN PHY</t>
  </si>
  <si>
    <t>Refresh on approved PAR and CSD text</t>
  </si>
  <si>
    <t>Review and approve notes from September meeting</t>
  </si>
  <si>
    <t>Continue discussion on "use cases for NG PHYs"</t>
  </si>
  <si>
    <t>Discussion on "use cases for NG PHYs"</t>
  </si>
  <si>
    <t>Document usecase disucssion</t>
  </si>
  <si>
    <t>Approval motions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</si>
</sst>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5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27" borderId="2" xfId="0" applyFont="1" applyFill="1" applyBorder="1" applyAlignment="1">
      <alignment vertical="center"/>
    </xf>
    <xf numFmtId="0" fontId="53" fillId="27" borderId="1" xfId="0" applyFont="1" applyFill="1" applyBorder="1" applyAlignment="1">
      <alignment horizontal="left" vertical="center"/>
    </xf>
    <xf numFmtId="0" fontId="54" fillId="27" borderId="1" xfId="0" applyFont="1" applyFill="1" applyBorder="1" applyAlignment="1">
      <alignment horizontal="left" vertical="center"/>
    </xf>
    <xf numFmtId="0" fontId="54" fillId="27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27" borderId="1" xfId="0" applyFont="1" applyFill="1" applyBorder="1" applyAlignment="1">
      <alignment vertical="center"/>
    </xf>
    <xf numFmtId="0" fontId="55" fillId="27" borderId="1" xfId="0" applyFont="1" applyFill="1" applyBorder="1" applyAlignment="1">
      <alignment vertical="center"/>
    </xf>
    <xf numFmtId="0" fontId="55" fillId="27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vertical="center"/>
    </xf>
    <xf numFmtId="0" fontId="16" fillId="27" borderId="0" xfId="0" applyFont="1" applyFill="1" applyAlignment="1">
      <alignment vertical="center"/>
    </xf>
    <xf numFmtId="0" fontId="56" fillId="27" borderId="0" xfId="0" applyFont="1" applyFill="1" applyAlignment="1">
      <alignment horizontal="left" vertical="center"/>
    </xf>
    <xf numFmtId="0" fontId="56" fillId="27" borderId="3" xfId="0" applyFont="1" applyFill="1" applyBorder="1" applyAlignment="1">
      <alignment horizontal="left" vertical="center"/>
    </xf>
    <xf numFmtId="0" fontId="57" fillId="27" borderId="0" xfId="0" applyFont="1" applyFill="1" applyAlignment="1">
      <alignment vertical="center"/>
    </xf>
    <xf numFmtId="0" fontId="58" fillId="27" borderId="0" xfId="0" applyFont="1" applyFill="1" applyAlignment="1">
      <alignment vertical="center"/>
    </xf>
    <xf numFmtId="0" fontId="58" fillId="27" borderId="3" xfId="0" applyFont="1" applyFill="1" applyBorder="1" applyAlignment="1">
      <alignment vertical="center"/>
    </xf>
    <xf numFmtId="0" fontId="16" fillId="27" borderId="0" xfId="0" applyFont="1" applyFill="1" applyAlignment="1">
      <alignment horizontal="left" vertical="center"/>
    </xf>
    <xf numFmtId="0" fontId="59" fillId="27" borderId="0" xfId="0" applyFont="1" applyFill="1" applyAlignment="1">
      <alignment horizontal="left" vertical="center"/>
    </xf>
    <xf numFmtId="0" fontId="59" fillId="27" borderId="3" xfId="0" applyFont="1" applyFill="1" applyBorder="1" applyAlignment="1">
      <alignment horizontal="left" vertical="center"/>
    </xf>
    <xf numFmtId="0" fontId="60" fillId="27" borderId="0" xfId="0" applyFont="1" applyFill="1" applyAlignment="1">
      <alignment vertical="center"/>
    </xf>
    <xf numFmtId="0" fontId="61" fillId="27" borderId="0" xfId="0" applyFont="1" applyFill="1" applyAlignment="1">
      <alignment vertical="center"/>
    </xf>
    <xf numFmtId="0" fontId="62" fillId="27" borderId="0" xfId="0" applyFont="1" applyFill="1" applyAlignment="1">
      <alignment vertical="center"/>
    </xf>
    <xf numFmtId="0" fontId="63" fillId="27" borderId="0" xfId="0" applyFont="1" applyFill="1" applyAlignment="1">
      <alignment horizontal="left" vertical="center" indent="1"/>
    </xf>
    <xf numFmtId="0" fontId="53" fillId="27" borderId="0" xfId="0" applyFont="1" applyFill="1" applyAlignment="1">
      <alignment vertical="center"/>
    </xf>
    <xf numFmtId="0" fontId="54" fillId="27" borderId="0" xfId="0" applyFont="1" applyFill="1" applyAlignment="1">
      <alignment vertical="center"/>
    </xf>
    <xf numFmtId="0" fontId="54" fillId="27" borderId="3" xfId="0" applyFont="1" applyFill="1" applyBorder="1" applyAlignment="1">
      <alignment vertical="center"/>
    </xf>
    <xf numFmtId="0" fontId="64" fillId="27" borderId="0" xfId="0" applyFont="1" applyFill="1" applyAlignment="1">
      <alignment vertical="center"/>
    </xf>
    <xf numFmtId="0" fontId="63" fillId="27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27" borderId="3" xfId="0" applyFont="1" applyFill="1" applyBorder="1" applyAlignment="1">
      <alignment horizontal="left" vertical="center" indent="1"/>
    </xf>
    <xf numFmtId="0" fontId="63" fillId="27" borderId="3" xfId="0" applyFont="1" applyFill="1" applyBorder="1" applyAlignment="1">
      <alignment vertical="center"/>
    </xf>
    <xf numFmtId="0" fontId="65" fillId="27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5" fillId="27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27" xfId="11" applyFont="1" applyFill="1" applyBorder="1" applyAlignment="1">
      <alignment horizontal="center" vertical="center"/>
    </xf>
    <xf numFmtId="164" fontId="16" fillId="18" borderId="28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29" borderId="31" xfId="11" applyNumberFormat="1" applyFont="1" applyFill="1" applyBorder="1" applyAlignment="1">
      <alignment horizontal="center"/>
    </xf>
    <xf numFmtId="166" fontId="22" fillId="0" borderId="31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29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29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29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5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26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26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30" xfId="11" applyNumberFormat="1" applyFont="1" applyBorder="1" applyAlignment="1">
      <alignment horizontal="center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66" fillId="18" borderId="2" xfId="11" applyFont="1" applyFill="1" applyBorder="1" applyAlignment="1">
      <alignment horizontal="center" vertical="center"/>
    </xf>
    <xf numFmtId="164" fontId="66" fillId="18" borderId="1" xfId="11" applyFont="1" applyFill="1" applyBorder="1" applyAlignment="1">
      <alignment horizontal="center" vertical="center"/>
    </xf>
    <xf numFmtId="164" fontId="66" fillId="18" borderId="8" xfId="11" applyFont="1" applyFill="1" applyBorder="1" applyAlignment="1">
      <alignment horizontal="center" vertical="center"/>
    </xf>
    <xf numFmtId="164" fontId="66" fillId="18" borderId="6" xfId="11" applyFont="1" applyFill="1" applyBorder="1" applyAlignment="1">
      <alignment horizontal="center" vertical="center"/>
    </xf>
    <xf numFmtId="164" fontId="66" fillId="18" borderId="5" xfId="11" applyFont="1" applyFill="1" applyBorder="1" applyAlignment="1">
      <alignment horizontal="center" vertical="center"/>
    </xf>
    <xf numFmtId="164" fontId="66" fillId="18" borderId="10" xfId="11" applyFont="1" applyFill="1" applyBorder="1" applyAlignment="1">
      <alignment horizontal="center" vertical="center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0" fontId="50" fillId="17" borderId="1" xfId="36" applyFont="1" applyFill="1" applyBorder="1" applyAlignment="1">
      <alignment horizontal="center" vertical="center" wrapText="1"/>
    </xf>
    <xf numFmtId="0" fontId="50" fillId="17" borderId="8" xfId="36" applyFont="1" applyFill="1" applyBorder="1" applyAlignment="1">
      <alignment horizontal="center" vertical="center" wrapText="1"/>
    </xf>
    <xf numFmtId="0" fontId="50" fillId="17" borderId="0" xfId="36" applyFont="1" applyFill="1" applyAlignment="1">
      <alignment horizontal="center" vertical="center" wrapText="1"/>
    </xf>
    <xf numFmtId="0" fontId="50" fillId="17" borderId="3" xfId="36" applyFont="1" applyFill="1" applyBorder="1" applyAlignment="1">
      <alignment horizontal="center" vertical="center" wrapText="1"/>
    </xf>
    <xf numFmtId="0" fontId="50" fillId="17" borderId="5" xfId="36" applyFont="1" applyFill="1" applyBorder="1" applyAlignment="1">
      <alignment horizontal="center" vertical="center" wrapText="1"/>
    </xf>
    <xf numFmtId="0" fontId="50" fillId="17" borderId="10" xfId="36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51" fillId="23" borderId="2" xfId="11" applyFont="1" applyFill="1" applyBorder="1" applyAlignment="1">
      <alignment horizontal="center" vertical="center" wrapText="1"/>
    </xf>
    <xf numFmtId="164" fontId="51" fillId="23" borderId="1" xfId="11" applyFont="1" applyFill="1" applyBorder="1" applyAlignment="1">
      <alignment horizontal="center" vertical="center" wrapText="1"/>
    </xf>
    <xf numFmtId="164" fontId="51" fillId="23" borderId="8" xfId="11" applyFont="1" applyFill="1" applyBorder="1" applyAlignment="1">
      <alignment horizontal="center" vertical="center" wrapText="1"/>
    </xf>
    <xf numFmtId="164" fontId="51" fillId="23" borderId="4" xfId="11" applyFont="1" applyFill="1" applyBorder="1" applyAlignment="1">
      <alignment horizontal="center" vertical="center" wrapText="1"/>
    </xf>
    <xf numFmtId="164" fontId="51" fillId="23" borderId="0" xfId="11" applyFont="1" applyFill="1" applyAlignment="1">
      <alignment horizontal="center" vertical="center" wrapText="1"/>
    </xf>
    <xf numFmtId="164" fontId="51" fillId="23" borderId="3" xfId="11" applyFont="1" applyFill="1" applyBorder="1" applyAlignment="1">
      <alignment horizontal="center" vertical="center" wrapText="1"/>
    </xf>
    <xf numFmtId="164" fontId="51" fillId="23" borderId="6" xfId="11" applyFont="1" applyFill="1" applyBorder="1" applyAlignment="1">
      <alignment horizontal="center" vertical="center" wrapText="1"/>
    </xf>
    <xf numFmtId="164" fontId="51" fillId="23" borderId="5" xfId="11" applyFont="1" applyFill="1" applyBorder="1" applyAlignment="1">
      <alignment horizontal="center" vertical="center" wrapText="1"/>
    </xf>
    <xf numFmtId="164" fontId="51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0" fontId="49" fillId="5" borderId="2" xfId="36" applyFont="1" applyFill="1" applyBorder="1" applyAlignment="1">
      <alignment horizontal="center" vertical="center" wrapText="1"/>
    </xf>
    <xf numFmtId="0" fontId="49" fillId="5" borderId="1" xfId="36" applyFont="1" applyFill="1" applyBorder="1" applyAlignment="1">
      <alignment horizontal="center" vertical="center" wrapText="1"/>
    </xf>
    <xf numFmtId="0" fontId="49" fillId="5" borderId="8" xfId="36" applyFont="1" applyFill="1" applyBorder="1" applyAlignment="1">
      <alignment horizontal="center" vertical="center" wrapText="1"/>
    </xf>
    <xf numFmtId="0" fontId="49" fillId="5" borderId="6" xfId="36" applyFont="1" applyFill="1" applyBorder="1" applyAlignment="1">
      <alignment horizontal="center" vertical="center" wrapText="1"/>
    </xf>
    <xf numFmtId="0" fontId="49" fillId="5" borderId="5" xfId="36" applyFont="1" applyFill="1" applyBorder="1" applyAlignment="1">
      <alignment horizontal="center" vertical="center" wrapText="1"/>
    </xf>
    <xf numFmtId="0" fontId="49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6" fillId="30" borderId="12" xfId="11" applyFont="1" applyFill="1" applyBorder="1" applyAlignment="1">
      <alignment horizontal="center" vertical="center" wrapText="1"/>
    </xf>
    <xf numFmtId="164" fontId="36" fillId="30" borderId="9" xfId="11" applyFont="1" applyFill="1" applyBorder="1" applyAlignment="1">
      <alignment horizontal="center" vertical="center" wrapText="1"/>
    </xf>
    <xf numFmtId="164" fontId="36" fillId="30" borderId="7" xfId="11" applyFont="1" applyFill="1" applyBorder="1" applyAlignment="1">
      <alignment horizontal="center" vertical="center" wrapText="1"/>
    </xf>
    <xf numFmtId="164" fontId="48" fillId="19" borderId="2" xfId="11" applyFont="1" applyFill="1" applyBorder="1" applyAlignment="1">
      <alignment horizontal="center" vertical="center" wrapText="1"/>
    </xf>
    <xf numFmtId="164" fontId="48" fillId="19" borderId="1" xfId="11" applyFont="1" applyFill="1" applyBorder="1" applyAlignment="1">
      <alignment horizontal="center" vertical="center" wrapText="1"/>
    </xf>
    <xf numFmtId="164" fontId="48" fillId="19" borderId="8" xfId="11" applyFont="1" applyFill="1" applyBorder="1" applyAlignment="1">
      <alignment horizontal="center" vertical="center" wrapText="1"/>
    </xf>
    <xf numFmtId="164" fontId="48" fillId="19" borderId="4" xfId="11" applyFont="1" applyFill="1" applyBorder="1" applyAlignment="1">
      <alignment horizontal="center" vertical="center" wrapText="1"/>
    </xf>
    <xf numFmtId="164" fontId="48" fillId="19" borderId="0" xfId="11" applyFont="1" applyFill="1" applyAlignment="1">
      <alignment horizontal="center" vertical="center" wrapText="1"/>
    </xf>
    <xf numFmtId="164" fontId="48" fillId="19" borderId="3" xfId="11" applyFont="1" applyFill="1" applyBorder="1" applyAlignment="1">
      <alignment horizontal="center" vertical="center" wrapText="1"/>
    </xf>
    <xf numFmtId="164" fontId="48" fillId="19" borderId="6" xfId="11" applyFont="1" applyFill="1" applyBorder="1" applyAlignment="1">
      <alignment horizontal="center" vertical="center" wrapText="1"/>
    </xf>
    <xf numFmtId="164" fontId="48" fillId="19" borderId="5" xfId="11" applyFont="1" applyFill="1" applyBorder="1" applyAlignment="1">
      <alignment horizontal="center" vertical="center" wrapText="1"/>
    </xf>
    <xf numFmtId="164" fontId="48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164" fontId="16" fillId="4" borderId="2" xfId="11" applyFont="1" applyFill="1" applyBorder="1" applyAlignment="1">
      <alignment horizontal="center" vertical="center" wrapText="1"/>
    </xf>
    <xf numFmtId="164" fontId="66" fillId="18" borderId="12" xfId="11" applyFont="1" applyFill="1" applyBorder="1" applyAlignment="1">
      <alignment horizontal="center" vertical="center" wrapText="1"/>
    </xf>
    <xf numFmtId="164" fontId="66" fillId="18" borderId="9" xfId="11" applyFont="1" applyFill="1" applyBorder="1" applyAlignment="1">
      <alignment horizontal="center" vertical="center"/>
    </xf>
    <xf numFmtId="164" fontId="66" fillId="18" borderId="7" xfId="11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A49" sqref="A49"/>
    </sheetView>
  </sheetViews>
  <sheetFormatPr defaultRowHeight="12.75" x14ac:dyDescent="0.35"/>
  <cols>
    <col min="1" max="1" width="13.1328125" customWidth="1"/>
  </cols>
  <sheetData>
    <row r="1" spans="1:29" ht="22.8" customHeight="1" x14ac:dyDescent="0.35">
      <c r="A1" s="250" t="s">
        <v>90</v>
      </c>
      <c r="B1" s="80" t="s">
        <v>134</v>
      </c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2"/>
      <c r="V1" s="82"/>
      <c r="W1" s="81"/>
      <c r="X1" s="82"/>
      <c r="Y1" s="83"/>
      <c r="Z1" s="82"/>
      <c r="AA1" s="81"/>
      <c r="AB1" s="82"/>
      <c r="AC1" s="84"/>
    </row>
    <row r="2" spans="1:29" ht="22.8" customHeight="1" x14ac:dyDescent="0.6">
      <c r="A2" s="251"/>
      <c r="B2" s="85" t="s">
        <v>135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  <c r="Z2" s="86"/>
      <c r="AA2" s="86"/>
      <c r="AB2" s="86"/>
      <c r="AC2" s="87"/>
    </row>
    <row r="3" spans="1:29" ht="12.95" customHeight="1" thickBot="1" x14ac:dyDescent="0.4">
      <c r="A3" s="251"/>
      <c r="B3" s="88" t="s">
        <v>136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 t="s">
        <v>89</v>
      </c>
      <c r="AB3" s="89"/>
      <c r="AC3" s="92"/>
    </row>
    <row r="4" spans="1:29" ht="12.5" customHeight="1" x14ac:dyDescent="0.35">
      <c r="A4" s="255" t="s">
        <v>93</v>
      </c>
      <c r="B4" s="252" t="s">
        <v>49</v>
      </c>
      <c r="C4" s="253"/>
      <c r="D4" s="153" t="s">
        <v>50</v>
      </c>
      <c r="E4" s="154"/>
      <c r="F4" s="154"/>
      <c r="G4" s="155"/>
      <c r="H4" s="153" t="s">
        <v>51</v>
      </c>
      <c r="I4" s="154"/>
      <c r="J4" s="154"/>
      <c r="K4" s="155"/>
      <c r="L4" s="153" t="s">
        <v>52</v>
      </c>
      <c r="M4" s="154"/>
      <c r="N4" s="154"/>
      <c r="O4" s="155"/>
      <c r="P4" s="153" t="s">
        <v>53</v>
      </c>
      <c r="Q4" s="154"/>
      <c r="R4" s="154"/>
      <c r="S4" s="155"/>
      <c r="T4" s="153" t="s">
        <v>81</v>
      </c>
      <c r="U4" s="154"/>
      <c r="V4" s="155"/>
      <c r="W4" s="153" t="s">
        <v>94</v>
      </c>
      <c r="X4" s="154"/>
      <c r="Y4" s="155"/>
      <c r="Z4" s="135" t="s">
        <v>95</v>
      </c>
      <c r="AA4" s="136"/>
      <c r="AB4" s="136"/>
      <c r="AC4" s="137"/>
    </row>
    <row r="5" spans="1:29" ht="12.95" customHeight="1" thickBot="1" x14ac:dyDescent="0.4">
      <c r="A5" s="256"/>
      <c r="B5" s="196">
        <v>45242</v>
      </c>
      <c r="C5" s="197"/>
      <c r="D5" s="157">
        <v>45243</v>
      </c>
      <c r="E5" s="157"/>
      <c r="F5" s="157"/>
      <c r="G5" s="158"/>
      <c r="H5" s="156">
        <v>45244</v>
      </c>
      <c r="I5" s="157"/>
      <c r="J5" s="157"/>
      <c r="K5" s="158"/>
      <c r="L5" s="156">
        <v>45245</v>
      </c>
      <c r="M5" s="157"/>
      <c r="N5" s="157"/>
      <c r="O5" s="158"/>
      <c r="P5" s="156">
        <v>45246</v>
      </c>
      <c r="Q5" s="157"/>
      <c r="R5" s="157"/>
      <c r="S5" s="158"/>
      <c r="T5" s="156">
        <v>45247</v>
      </c>
      <c r="U5" s="157"/>
      <c r="V5" s="158"/>
      <c r="W5" s="156">
        <v>45248</v>
      </c>
      <c r="X5" s="157"/>
      <c r="Y5" s="158"/>
      <c r="Z5" s="138"/>
      <c r="AA5" s="139"/>
      <c r="AB5" s="139"/>
      <c r="AC5" s="140"/>
    </row>
    <row r="6" spans="1:29" ht="28.9" thickBot="1" x14ac:dyDescent="0.4">
      <c r="A6" s="257"/>
      <c r="B6" s="198" t="s">
        <v>56</v>
      </c>
      <c r="C6" s="199"/>
      <c r="D6" s="77" t="s">
        <v>56</v>
      </c>
      <c r="E6" s="79" t="s">
        <v>57</v>
      </c>
      <c r="F6" s="79" t="s">
        <v>58</v>
      </c>
      <c r="G6" s="78" t="s">
        <v>59</v>
      </c>
      <c r="H6" s="77" t="s">
        <v>56</v>
      </c>
      <c r="I6" s="79" t="s">
        <v>57</v>
      </c>
      <c r="J6" s="79" t="s">
        <v>58</v>
      </c>
      <c r="K6" s="78" t="s">
        <v>59</v>
      </c>
      <c r="L6" s="77" t="s">
        <v>56</v>
      </c>
      <c r="M6" s="79" t="s">
        <v>57</v>
      </c>
      <c r="N6" s="79" t="s">
        <v>58</v>
      </c>
      <c r="O6" s="78" t="s">
        <v>59</v>
      </c>
      <c r="P6" s="77" t="s">
        <v>56</v>
      </c>
      <c r="Q6" s="79" t="s">
        <v>57</v>
      </c>
      <c r="R6" s="79" t="s">
        <v>58</v>
      </c>
      <c r="S6" s="78" t="s">
        <v>59</v>
      </c>
      <c r="T6" s="93"/>
      <c r="U6" s="94"/>
      <c r="V6" s="95"/>
      <c r="W6" s="93"/>
      <c r="X6" s="94"/>
      <c r="Y6" s="95"/>
      <c r="Z6" s="96" t="s">
        <v>80</v>
      </c>
      <c r="AA6" s="97" t="s">
        <v>5</v>
      </c>
      <c r="AB6" s="97" t="s">
        <v>2</v>
      </c>
      <c r="AC6" s="98" t="s">
        <v>3</v>
      </c>
    </row>
    <row r="7" spans="1:29" ht="15.5" customHeight="1" x14ac:dyDescent="0.4">
      <c r="A7" s="99" t="s">
        <v>19</v>
      </c>
      <c r="B7" s="94"/>
      <c r="C7" s="95"/>
      <c r="D7" s="165" t="s">
        <v>20</v>
      </c>
      <c r="E7" s="165"/>
      <c r="F7" s="165"/>
      <c r="G7" s="166"/>
      <c r="H7" s="254" t="s">
        <v>20</v>
      </c>
      <c r="I7" s="165"/>
      <c r="J7" s="165"/>
      <c r="K7" s="166"/>
      <c r="L7" s="254" t="s">
        <v>20</v>
      </c>
      <c r="M7" s="165"/>
      <c r="N7" s="165"/>
      <c r="O7" s="166"/>
      <c r="P7" s="254" t="s">
        <v>20</v>
      </c>
      <c r="Q7" s="165"/>
      <c r="R7" s="165"/>
      <c r="S7" s="166"/>
      <c r="T7" s="93"/>
      <c r="U7" s="94"/>
      <c r="V7" s="95"/>
      <c r="W7" s="93"/>
      <c r="X7" s="94"/>
      <c r="Y7" s="95"/>
      <c r="Z7" s="100">
        <v>0.375</v>
      </c>
      <c r="AA7" s="101">
        <v>0.5</v>
      </c>
      <c r="AB7" s="102">
        <v>0.70833333333333326</v>
      </c>
      <c r="AC7" s="103">
        <v>1.0833333333333335</v>
      </c>
    </row>
    <row r="8" spans="1:29" ht="15.4" thickBot="1" x14ac:dyDescent="0.45">
      <c r="A8" s="104" t="s">
        <v>21</v>
      </c>
      <c r="B8" s="94"/>
      <c r="C8" s="95"/>
      <c r="D8" s="169"/>
      <c r="E8" s="169"/>
      <c r="F8" s="169"/>
      <c r="G8" s="170"/>
      <c r="H8" s="249"/>
      <c r="I8" s="169"/>
      <c r="J8" s="169"/>
      <c r="K8" s="170"/>
      <c r="L8" s="249"/>
      <c r="M8" s="169"/>
      <c r="N8" s="169"/>
      <c r="O8" s="170"/>
      <c r="P8" s="249"/>
      <c r="Q8" s="169"/>
      <c r="R8" s="169"/>
      <c r="S8" s="170"/>
      <c r="T8" s="93"/>
      <c r="U8" s="94"/>
      <c r="V8" s="95"/>
      <c r="W8" s="93"/>
      <c r="X8" s="94"/>
      <c r="Y8" s="95"/>
      <c r="Z8" s="105">
        <v>0.39583333333333331</v>
      </c>
      <c r="AA8" s="106">
        <v>0.52083333333333326</v>
      </c>
      <c r="AB8" s="107">
        <v>0.72916666666666663</v>
      </c>
      <c r="AC8" s="108">
        <v>1.1041666666666667</v>
      </c>
    </row>
    <row r="9" spans="1:29" ht="15.5" customHeight="1" x14ac:dyDescent="0.4">
      <c r="A9" s="109" t="s">
        <v>22</v>
      </c>
      <c r="B9" s="94"/>
      <c r="C9" s="95"/>
      <c r="D9" s="126" t="s">
        <v>137</v>
      </c>
      <c r="E9" s="127"/>
      <c r="F9" s="127"/>
      <c r="G9" s="128"/>
      <c r="H9" s="187" t="s">
        <v>45</v>
      </c>
      <c r="I9" s="190"/>
      <c r="J9" s="193" t="s">
        <v>83</v>
      </c>
      <c r="K9" s="150" t="s">
        <v>82</v>
      </c>
      <c r="L9" s="230" t="s">
        <v>60</v>
      </c>
      <c r="M9" s="231"/>
      <c r="N9" s="231"/>
      <c r="O9" s="232"/>
      <c r="P9" s="187" t="s">
        <v>45</v>
      </c>
      <c r="Q9" s="233" t="s">
        <v>98</v>
      </c>
      <c r="R9" s="193" t="s">
        <v>83</v>
      </c>
      <c r="S9" s="150" t="s">
        <v>82</v>
      </c>
      <c r="T9" s="93"/>
      <c r="U9" s="94"/>
      <c r="V9" s="95"/>
      <c r="W9" s="93"/>
      <c r="X9" s="94"/>
      <c r="Y9" s="95"/>
      <c r="Z9" s="105">
        <v>0.41666666666666663</v>
      </c>
      <c r="AA9" s="106">
        <v>0.54166666666666663</v>
      </c>
      <c r="AB9" s="107">
        <v>0.75</v>
      </c>
      <c r="AC9" s="108">
        <v>1.125</v>
      </c>
    </row>
    <row r="10" spans="1:29" ht="15.4" thickBot="1" x14ac:dyDescent="0.45">
      <c r="A10" s="109" t="s">
        <v>23</v>
      </c>
      <c r="B10" s="94"/>
      <c r="C10" s="95"/>
      <c r="D10" s="129"/>
      <c r="E10" s="130"/>
      <c r="F10" s="130"/>
      <c r="G10" s="131"/>
      <c r="H10" s="188"/>
      <c r="I10" s="191"/>
      <c r="J10" s="194"/>
      <c r="K10" s="151"/>
      <c r="L10" s="212"/>
      <c r="M10" s="213"/>
      <c r="N10" s="213"/>
      <c r="O10" s="214"/>
      <c r="P10" s="188"/>
      <c r="Q10" s="234"/>
      <c r="R10" s="194"/>
      <c r="S10" s="151"/>
      <c r="T10" s="93"/>
      <c r="U10" s="94"/>
      <c r="V10" s="95"/>
      <c r="W10" s="93"/>
      <c r="X10" s="94"/>
      <c r="Y10" s="95"/>
      <c r="Z10" s="105">
        <v>0.43749999999999994</v>
      </c>
      <c r="AA10" s="106">
        <v>0.5625</v>
      </c>
      <c r="AB10" s="107">
        <v>0.77083333333333326</v>
      </c>
      <c r="AC10" s="108">
        <v>1.1458333333333333</v>
      </c>
    </row>
    <row r="11" spans="1:29" ht="15.5" customHeight="1" x14ac:dyDescent="0.4">
      <c r="A11" s="109" t="s">
        <v>24</v>
      </c>
      <c r="B11" s="94"/>
      <c r="C11" s="95"/>
      <c r="D11" s="129"/>
      <c r="E11" s="130"/>
      <c r="F11" s="130"/>
      <c r="G11" s="131"/>
      <c r="H11" s="188"/>
      <c r="I11" s="191"/>
      <c r="J11" s="194"/>
      <c r="K11" s="151"/>
      <c r="L11" s="147" t="s">
        <v>46</v>
      </c>
      <c r="M11" s="233" t="s">
        <v>98</v>
      </c>
      <c r="N11" s="190"/>
      <c r="O11" s="190"/>
      <c r="P11" s="188"/>
      <c r="Q11" s="234"/>
      <c r="R11" s="194"/>
      <c r="S11" s="151"/>
      <c r="T11" s="93"/>
      <c r="U11" s="94"/>
      <c r="V11" s="95"/>
      <c r="W11" s="93"/>
      <c r="X11" s="94"/>
      <c r="Y11" s="95"/>
      <c r="Z11" s="105">
        <v>0.45833333333333326</v>
      </c>
      <c r="AA11" s="106">
        <v>0.58333333333333326</v>
      </c>
      <c r="AB11" s="107">
        <v>0.79166666666666652</v>
      </c>
      <c r="AC11" s="108">
        <v>1.1666666666666665</v>
      </c>
    </row>
    <row r="12" spans="1:29" ht="15.4" thickBot="1" x14ac:dyDescent="0.45">
      <c r="A12" s="109" t="s">
        <v>25</v>
      </c>
      <c r="B12" s="94"/>
      <c r="C12" s="95"/>
      <c r="D12" s="132"/>
      <c r="E12" s="133"/>
      <c r="F12" s="133"/>
      <c r="G12" s="134"/>
      <c r="H12" s="189"/>
      <c r="I12" s="192"/>
      <c r="J12" s="195"/>
      <c r="K12" s="152"/>
      <c r="L12" s="149"/>
      <c r="M12" s="235"/>
      <c r="N12" s="192"/>
      <c r="O12" s="192"/>
      <c r="P12" s="189"/>
      <c r="Q12" s="235"/>
      <c r="R12" s="195"/>
      <c r="S12" s="152"/>
      <c r="T12" s="93"/>
      <c r="U12" s="94"/>
      <c r="V12" s="95"/>
      <c r="W12" s="93"/>
      <c r="X12" s="94"/>
      <c r="Y12" s="95"/>
      <c r="Z12" s="105">
        <v>0.47916666666666657</v>
      </c>
      <c r="AA12" s="106">
        <v>0.60416666666666652</v>
      </c>
      <c r="AB12" s="107">
        <v>0.81249999999999989</v>
      </c>
      <c r="AC12" s="108">
        <v>1.1875</v>
      </c>
    </row>
    <row r="13" spans="1:29" ht="15.4" thickBot="1" x14ac:dyDescent="0.45">
      <c r="A13" s="110" t="s">
        <v>26</v>
      </c>
      <c r="B13" s="94"/>
      <c r="C13" s="95"/>
      <c r="D13" s="185" t="s">
        <v>27</v>
      </c>
      <c r="E13" s="185"/>
      <c r="F13" s="185"/>
      <c r="G13" s="186"/>
      <c r="H13" s="184" t="s">
        <v>27</v>
      </c>
      <c r="I13" s="185"/>
      <c r="J13" s="185"/>
      <c r="K13" s="186"/>
      <c r="L13" s="184" t="s">
        <v>27</v>
      </c>
      <c r="M13" s="185"/>
      <c r="N13" s="185"/>
      <c r="O13" s="186"/>
      <c r="P13" s="184" t="s">
        <v>27</v>
      </c>
      <c r="Q13" s="185"/>
      <c r="R13" s="185"/>
      <c r="S13" s="186"/>
      <c r="T13" s="93"/>
      <c r="U13" s="94"/>
      <c r="V13" s="95"/>
      <c r="W13" s="93"/>
      <c r="X13" s="94"/>
      <c r="Y13" s="95"/>
      <c r="Z13" s="105">
        <v>0.49999999999999989</v>
      </c>
      <c r="AA13" s="106">
        <v>0.62499999999999989</v>
      </c>
      <c r="AB13" s="107">
        <v>0.83333333333333326</v>
      </c>
      <c r="AC13" s="108">
        <v>1.2083333333333333</v>
      </c>
    </row>
    <row r="14" spans="1:29" ht="15.95" customHeight="1" x14ac:dyDescent="0.4">
      <c r="A14" s="111" t="s">
        <v>28</v>
      </c>
      <c r="B14" s="94"/>
      <c r="C14" s="95"/>
      <c r="D14" s="209" t="s">
        <v>74</v>
      </c>
      <c r="E14" s="210"/>
      <c r="F14" s="210"/>
      <c r="G14" s="211"/>
      <c r="H14" s="147" t="s">
        <v>46</v>
      </c>
      <c r="I14" s="190"/>
      <c r="J14" s="144" t="s">
        <v>138</v>
      </c>
      <c r="K14" s="150" t="s">
        <v>82</v>
      </c>
      <c r="L14" s="209" t="s">
        <v>75</v>
      </c>
      <c r="M14" s="210"/>
      <c r="N14" s="210"/>
      <c r="O14" s="211"/>
      <c r="P14" s="147" t="s">
        <v>46</v>
      </c>
      <c r="Q14" s="190"/>
      <c r="R14" s="162" t="s">
        <v>47</v>
      </c>
      <c r="S14" s="150" t="s">
        <v>87</v>
      </c>
      <c r="T14" s="93"/>
      <c r="U14" s="94"/>
      <c r="V14" s="95"/>
      <c r="W14" s="93"/>
      <c r="X14" s="94"/>
      <c r="Y14" s="95"/>
      <c r="Z14" s="105">
        <v>0.52083333333333326</v>
      </c>
      <c r="AA14" s="106">
        <v>0.64583333333333326</v>
      </c>
      <c r="AB14" s="107">
        <v>0.85416666666666652</v>
      </c>
      <c r="AC14" s="108">
        <v>1.2291666666666665</v>
      </c>
    </row>
    <row r="15" spans="1:29" ht="15.4" thickBot="1" x14ac:dyDescent="0.45">
      <c r="A15" s="111" t="s">
        <v>29</v>
      </c>
      <c r="B15" s="94"/>
      <c r="C15" s="95"/>
      <c r="D15" s="230"/>
      <c r="E15" s="231"/>
      <c r="F15" s="231"/>
      <c r="G15" s="232"/>
      <c r="H15" s="148"/>
      <c r="I15" s="191"/>
      <c r="J15" s="145"/>
      <c r="K15" s="151"/>
      <c r="L15" s="212"/>
      <c r="M15" s="213"/>
      <c r="N15" s="213"/>
      <c r="O15" s="214"/>
      <c r="P15" s="148"/>
      <c r="Q15" s="191"/>
      <c r="R15" s="163"/>
      <c r="S15" s="151"/>
      <c r="T15" s="93"/>
      <c r="U15" s="94"/>
      <c r="V15" s="95"/>
      <c r="W15" s="93"/>
      <c r="X15" s="94"/>
      <c r="Y15" s="95"/>
      <c r="Z15" s="105">
        <v>0.54166666666666663</v>
      </c>
      <c r="AA15" s="106">
        <v>0.66666666666666663</v>
      </c>
      <c r="AB15" s="107">
        <v>0.875</v>
      </c>
      <c r="AC15" s="108">
        <v>1.25</v>
      </c>
    </row>
    <row r="16" spans="1:29" ht="15.5" customHeight="1" x14ac:dyDescent="0.4">
      <c r="A16" s="111" t="s">
        <v>30</v>
      </c>
      <c r="B16" s="94"/>
      <c r="C16" s="95"/>
      <c r="D16" s="230"/>
      <c r="E16" s="231"/>
      <c r="F16" s="231"/>
      <c r="G16" s="232"/>
      <c r="H16" s="148"/>
      <c r="I16" s="191"/>
      <c r="J16" s="145"/>
      <c r="K16" s="151"/>
      <c r="L16" s="209" t="s">
        <v>61</v>
      </c>
      <c r="M16" s="210"/>
      <c r="N16" s="210"/>
      <c r="O16" s="211"/>
      <c r="P16" s="148"/>
      <c r="Q16" s="191"/>
      <c r="R16" s="163"/>
      <c r="S16" s="151"/>
      <c r="T16" s="93"/>
      <c r="U16" s="94"/>
      <c r="V16" s="95"/>
      <c r="W16" s="93"/>
      <c r="X16" s="94"/>
      <c r="Y16" s="95"/>
      <c r="Z16" s="105">
        <v>0.5625</v>
      </c>
      <c r="AA16" s="106">
        <v>0.6875</v>
      </c>
      <c r="AB16" s="107">
        <v>0.89583333333333326</v>
      </c>
      <c r="AC16" s="108">
        <v>1.2708333333333335</v>
      </c>
    </row>
    <row r="17" spans="1:29" ht="15.4" thickBot="1" x14ac:dyDescent="0.45">
      <c r="A17" s="111" t="s">
        <v>31</v>
      </c>
      <c r="B17" s="94"/>
      <c r="C17" s="95"/>
      <c r="D17" s="212"/>
      <c r="E17" s="213"/>
      <c r="F17" s="213"/>
      <c r="G17" s="214"/>
      <c r="H17" s="149"/>
      <c r="I17" s="192"/>
      <c r="J17" s="146"/>
      <c r="K17" s="152"/>
      <c r="L17" s="212"/>
      <c r="M17" s="213"/>
      <c r="N17" s="213"/>
      <c r="O17" s="214"/>
      <c r="P17" s="149"/>
      <c r="Q17" s="192"/>
      <c r="R17" s="164"/>
      <c r="S17" s="152"/>
      <c r="T17" s="93"/>
      <c r="U17" s="94"/>
      <c r="V17" s="95"/>
      <c r="W17" s="93"/>
      <c r="X17" s="94"/>
      <c r="Y17" s="95"/>
      <c r="Z17" s="105">
        <v>0.58333333333333337</v>
      </c>
      <c r="AA17" s="106">
        <v>0.70833333333333337</v>
      </c>
      <c r="AB17" s="107">
        <v>0.91666666666666674</v>
      </c>
      <c r="AC17" s="112">
        <v>1.2916666666666667</v>
      </c>
    </row>
    <row r="18" spans="1:29" ht="15.4" thickBot="1" x14ac:dyDescent="0.45">
      <c r="A18" s="104" t="s">
        <v>32</v>
      </c>
      <c r="B18" s="94"/>
      <c r="C18" s="95"/>
      <c r="D18" s="165" t="s">
        <v>85</v>
      </c>
      <c r="E18" s="165"/>
      <c r="F18" s="165"/>
      <c r="G18" s="166"/>
      <c r="H18" s="165" t="s">
        <v>85</v>
      </c>
      <c r="I18" s="165"/>
      <c r="J18" s="165"/>
      <c r="K18" s="166"/>
      <c r="L18" s="165" t="s">
        <v>85</v>
      </c>
      <c r="M18" s="165"/>
      <c r="N18" s="165"/>
      <c r="O18" s="166"/>
      <c r="P18" s="165" t="s">
        <v>85</v>
      </c>
      <c r="Q18" s="165"/>
      <c r="R18" s="165"/>
      <c r="S18" s="166"/>
      <c r="T18" s="93"/>
      <c r="U18" s="94"/>
      <c r="V18" s="95"/>
      <c r="W18" s="93"/>
      <c r="X18" s="94"/>
      <c r="Y18" s="95"/>
      <c r="Z18" s="105">
        <v>0.60416666666666674</v>
      </c>
      <c r="AA18" s="106">
        <v>0.72916666666666674</v>
      </c>
      <c r="AB18" s="107">
        <v>0.9375</v>
      </c>
      <c r="AC18" s="112">
        <v>1.3125</v>
      </c>
    </row>
    <row r="19" spans="1:29" ht="15.4" thickBot="1" x14ac:dyDescent="0.45">
      <c r="A19" s="104" t="s">
        <v>33</v>
      </c>
      <c r="B19" s="94"/>
      <c r="C19" s="95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126" t="s">
        <v>139</v>
      </c>
      <c r="U19" s="127"/>
      <c r="V19" s="128"/>
      <c r="W19" s="93"/>
      <c r="X19" s="94"/>
      <c r="Y19" s="95"/>
      <c r="Z19" s="105">
        <v>0.62500000000000011</v>
      </c>
      <c r="AA19" s="106">
        <v>0.75000000000000011</v>
      </c>
      <c r="AB19" s="107">
        <v>0.95833333333333348</v>
      </c>
      <c r="AC19" s="112">
        <v>1.3333333333333335</v>
      </c>
    </row>
    <row r="20" spans="1:29" ht="15.95" customHeight="1" thickBot="1" x14ac:dyDescent="0.45">
      <c r="A20" s="111" t="s">
        <v>34</v>
      </c>
      <c r="B20" s="94"/>
      <c r="C20" s="95"/>
      <c r="D20" s="147" t="s">
        <v>46</v>
      </c>
      <c r="E20" s="177" t="s">
        <v>48</v>
      </c>
      <c r="F20" s="141" t="s">
        <v>35</v>
      </c>
      <c r="G20" s="150" t="s">
        <v>87</v>
      </c>
      <c r="H20" s="187" t="s">
        <v>45</v>
      </c>
      <c r="I20" s="141" t="s">
        <v>35</v>
      </c>
      <c r="J20" s="162" t="s">
        <v>47</v>
      </c>
      <c r="K20" s="159" t="s">
        <v>91</v>
      </c>
      <c r="L20" s="187" t="s">
        <v>45</v>
      </c>
      <c r="M20" s="233" t="s">
        <v>98</v>
      </c>
      <c r="N20" s="162" t="s">
        <v>47</v>
      </c>
      <c r="O20" s="150" t="s">
        <v>82</v>
      </c>
      <c r="P20" s="187" t="s">
        <v>45</v>
      </c>
      <c r="Q20" s="141" t="s">
        <v>35</v>
      </c>
      <c r="R20" s="162" t="s">
        <v>47</v>
      </c>
      <c r="S20" s="159" t="s">
        <v>91</v>
      </c>
      <c r="T20" s="129"/>
      <c r="U20" s="130"/>
      <c r="V20" s="131"/>
      <c r="W20" s="93"/>
      <c r="X20" s="94"/>
      <c r="Y20" s="95"/>
      <c r="Z20" s="105">
        <v>0.64583333333333348</v>
      </c>
      <c r="AA20" s="106">
        <v>0.77083333333333348</v>
      </c>
      <c r="AB20" s="107">
        <v>0.97916666666666674</v>
      </c>
      <c r="AC20" s="112">
        <v>1.354166666666667</v>
      </c>
    </row>
    <row r="21" spans="1:29" ht="15.5" customHeight="1" x14ac:dyDescent="0.4">
      <c r="A21" s="111" t="s">
        <v>36</v>
      </c>
      <c r="B21" s="180" t="s">
        <v>92</v>
      </c>
      <c r="C21" s="181"/>
      <c r="D21" s="148"/>
      <c r="E21" s="178"/>
      <c r="F21" s="142"/>
      <c r="G21" s="151"/>
      <c r="H21" s="188"/>
      <c r="I21" s="142"/>
      <c r="J21" s="163"/>
      <c r="K21" s="160"/>
      <c r="L21" s="188"/>
      <c r="M21" s="234"/>
      <c r="N21" s="163"/>
      <c r="O21" s="151"/>
      <c r="P21" s="188"/>
      <c r="Q21" s="142"/>
      <c r="R21" s="163"/>
      <c r="S21" s="160"/>
      <c r="T21" s="129"/>
      <c r="U21" s="130"/>
      <c r="V21" s="131"/>
      <c r="W21" s="93"/>
      <c r="X21" s="94"/>
      <c r="Y21" s="95"/>
      <c r="Z21" s="105">
        <v>0.66666666666666685</v>
      </c>
      <c r="AA21" s="106">
        <v>0.79166666666666685</v>
      </c>
      <c r="AB21" s="113">
        <v>1.0000000000000002</v>
      </c>
      <c r="AC21" s="112">
        <v>1.3750000000000002</v>
      </c>
    </row>
    <row r="22" spans="1:29" ht="15.4" thickBot="1" x14ac:dyDescent="0.45">
      <c r="A22" s="111" t="s">
        <v>37</v>
      </c>
      <c r="B22" s="182"/>
      <c r="C22" s="183"/>
      <c r="D22" s="148"/>
      <c r="E22" s="178"/>
      <c r="F22" s="142"/>
      <c r="G22" s="151"/>
      <c r="H22" s="188"/>
      <c r="I22" s="142"/>
      <c r="J22" s="163"/>
      <c r="K22" s="160"/>
      <c r="L22" s="188"/>
      <c r="M22" s="234"/>
      <c r="N22" s="163"/>
      <c r="O22" s="151"/>
      <c r="P22" s="188"/>
      <c r="Q22" s="142"/>
      <c r="R22" s="163"/>
      <c r="S22" s="160"/>
      <c r="T22" s="129"/>
      <c r="U22" s="130"/>
      <c r="V22" s="131"/>
      <c r="W22" s="93"/>
      <c r="X22" s="94"/>
      <c r="Y22" s="95"/>
      <c r="Z22" s="105">
        <v>0.68750000000000022</v>
      </c>
      <c r="AA22" s="106">
        <v>0.81250000000000022</v>
      </c>
      <c r="AB22" s="113">
        <v>1.0208333333333335</v>
      </c>
      <c r="AC22" s="112">
        <v>1.3958333333333335</v>
      </c>
    </row>
    <row r="23" spans="1:29" ht="15.4" thickBot="1" x14ac:dyDescent="0.45">
      <c r="A23" s="111" t="s">
        <v>38</v>
      </c>
      <c r="B23" s="94"/>
      <c r="C23" s="95"/>
      <c r="D23" s="149"/>
      <c r="E23" s="179"/>
      <c r="F23" s="143"/>
      <c r="G23" s="152"/>
      <c r="H23" s="189"/>
      <c r="I23" s="143"/>
      <c r="J23" s="164"/>
      <c r="K23" s="161"/>
      <c r="L23" s="189"/>
      <c r="M23" s="235"/>
      <c r="N23" s="164"/>
      <c r="O23" s="152"/>
      <c r="P23" s="189"/>
      <c r="Q23" s="143"/>
      <c r="R23" s="164"/>
      <c r="S23" s="161"/>
      <c r="T23" s="129"/>
      <c r="U23" s="130"/>
      <c r="V23" s="131"/>
      <c r="W23" s="93"/>
      <c r="X23" s="94"/>
      <c r="Y23" s="95"/>
      <c r="Z23" s="105">
        <v>0.70833333333333359</v>
      </c>
      <c r="AA23" s="106">
        <v>0.83333333333333359</v>
      </c>
      <c r="AB23" s="113">
        <v>1.041666666666667</v>
      </c>
      <c r="AC23" s="112">
        <v>1.416666666666667</v>
      </c>
    </row>
    <row r="24" spans="1:29" ht="15.4" thickBot="1" x14ac:dyDescent="0.45">
      <c r="A24" s="110" t="s">
        <v>39</v>
      </c>
      <c r="B24" s="94"/>
      <c r="C24" s="95"/>
      <c r="D24" s="184" t="s">
        <v>27</v>
      </c>
      <c r="E24" s="185"/>
      <c r="F24" s="185"/>
      <c r="G24" s="186"/>
      <c r="H24" s="184" t="s">
        <v>27</v>
      </c>
      <c r="I24" s="185"/>
      <c r="J24" s="185"/>
      <c r="K24" s="186"/>
      <c r="L24" s="184" t="s">
        <v>27</v>
      </c>
      <c r="M24" s="185"/>
      <c r="N24" s="185"/>
      <c r="O24" s="186"/>
      <c r="P24" s="184" t="s">
        <v>27</v>
      </c>
      <c r="Q24" s="185"/>
      <c r="R24" s="185"/>
      <c r="S24" s="186"/>
      <c r="T24" s="129"/>
      <c r="U24" s="130"/>
      <c r="V24" s="131"/>
      <c r="W24" s="93"/>
      <c r="X24" s="94"/>
      <c r="Y24" s="95"/>
      <c r="Z24" s="105">
        <v>0.72916666666666696</v>
      </c>
      <c r="AA24" s="106">
        <v>0.85416666666666696</v>
      </c>
      <c r="AB24" s="113">
        <v>1.0625000000000002</v>
      </c>
      <c r="AC24" s="112">
        <v>1.4375000000000004</v>
      </c>
    </row>
    <row r="25" spans="1:29" ht="15.5" customHeight="1" x14ac:dyDescent="0.4">
      <c r="A25" s="109" t="s">
        <v>40</v>
      </c>
      <c r="B25" s="171" t="s">
        <v>97</v>
      </c>
      <c r="C25" s="172"/>
      <c r="D25" s="187" t="s">
        <v>45</v>
      </c>
      <c r="E25" s="177" t="s">
        <v>48</v>
      </c>
      <c r="F25" s="193" t="s">
        <v>83</v>
      </c>
      <c r="G25" s="150" t="s">
        <v>82</v>
      </c>
      <c r="H25" s="187" t="s">
        <v>45</v>
      </c>
      <c r="I25" s="177" t="s">
        <v>48</v>
      </c>
      <c r="J25" s="236" t="s">
        <v>140</v>
      </c>
      <c r="K25" s="150" t="s">
        <v>82</v>
      </c>
      <c r="L25" s="187" t="s">
        <v>45</v>
      </c>
      <c r="M25" s="177" t="s">
        <v>48</v>
      </c>
      <c r="N25" s="193" t="s">
        <v>83</v>
      </c>
      <c r="O25" s="150" t="s">
        <v>82</v>
      </c>
      <c r="P25" s="209" t="s">
        <v>76</v>
      </c>
      <c r="Q25" s="210"/>
      <c r="R25" s="210"/>
      <c r="S25" s="211"/>
      <c r="T25" s="129"/>
      <c r="U25" s="130"/>
      <c r="V25" s="131"/>
      <c r="W25" s="93"/>
      <c r="X25" s="94"/>
      <c r="Y25" s="95"/>
      <c r="Z25" s="105">
        <v>0.75000000000000033</v>
      </c>
      <c r="AA25" s="106">
        <v>0.87500000000000033</v>
      </c>
      <c r="AB25" s="113">
        <v>1.0833333333333337</v>
      </c>
      <c r="AC25" s="112">
        <v>1.4583333333333337</v>
      </c>
    </row>
    <row r="26" spans="1:29" ht="15" x14ac:dyDescent="0.4">
      <c r="A26" s="111" t="s">
        <v>41</v>
      </c>
      <c r="B26" s="173"/>
      <c r="C26" s="174"/>
      <c r="D26" s="188"/>
      <c r="E26" s="178"/>
      <c r="F26" s="194"/>
      <c r="G26" s="151"/>
      <c r="H26" s="188"/>
      <c r="I26" s="178"/>
      <c r="J26" s="237"/>
      <c r="K26" s="151"/>
      <c r="L26" s="188"/>
      <c r="M26" s="178"/>
      <c r="N26" s="194"/>
      <c r="O26" s="151"/>
      <c r="P26" s="230"/>
      <c r="Q26" s="231"/>
      <c r="R26" s="231"/>
      <c r="S26" s="232"/>
      <c r="T26" s="129"/>
      <c r="U26" s="130"/>
      <c r="V26" s="131"/>
      <c r="W26" s="93"/>
      <c r="X26" s="94"/>
      <c r="Y26" s="95"/>
      <c r="Z26" s="105">
        <v>0.7708333333333337</v>
      </c>
      <c r="AA26" s="106">
        <v>0.8958333333333337</v>
      </c>
      <c r="AB26" s="113">
        <v>1.104166666666667</v>
      </c>
      <c r="AC26" s="112">
        <v>1.479166666666667</v>
      </c>
    </row>
    <row r="27" spans="1:29" ht="15.4" thickBot="1" x14ac:dyDescent="0.45">
      <c r="A27" s="111" t="s">
        <v>42</v>
      </c>
      <c r="B27" s="175"/>
      <c r="C27" s="176"/>
      <c r="D27" s="188"/>
      <c r="E27" s="178"/>
      <c r="F27" s="194"/>
      <c r="G27" s="151"/>
      <c r="H27" s="188"/>
      <c r="I27" s="178"/>
      <c r="J27" s="237"/>
      <c r="K27" s="151"/>
      <c r="L27" s="188"/>
      <c r="M27" s="178"/>
      <c r="N27" s="194"/>
      <c r="O27" s="151"/>
      <c r="P27" s="230"/>
      <c r="Q27" s="231"/>
      <c r="R27" s="231"/>
      <c r="S27" s="232"/>
      <c r="T27" s="129"/>
      <c r="U27" s="130"/>
      <c r="V27" s="131"/>
      <c r="W27" s="93"/>
      <c r="X27" s="94"/>
      <c r="Y27" s="95"/>
      <c r="Z27" s="105">
        <v>0.79166666666666707</v>
      </c>
      <c r="AA27" s="106">
        <v>0.91666666666666707</v>
      </c>
      <c r="AB27" s="113">
        <v>1.1250000000000004</v>
      </c>
      <c r="AC27" s="112">
        <v>1.5000000000000004</v>
      </c>
    </row>
    <row r="28" spans="1:29" ht="15.95" customHeight="1" thickBot="1" x14ac:dyDescent="0.45">
      <c r="A28" s="111" t="s">
        <v>43</v>
      </c>
      <c r="B28" s="180" t="s">
        <v>62</v>
      </c>
      <c r="C28" s="181"/>
      <c r="D28" s="189"/>
      <c r="E28" s="179"/>
      <c r="F28" s="195"/>
      <c r="G28" s="152"/>
      <c r="H28" s="189"/>
      <c r="I28" s="179"/>
      <c r="J28" s="238"/>
      <c r="K28" s="152"/>
      <c r="L28" s="189"/>
      <c r="M28" s="179"/>
      <c r="N28" s="195"/>
      <c r="O28" s="152"/>
      <c r="P28" s="212"/>
      <c r="Q28" s="213"/>
      <c r="R28" s="213"/>
      <c r="S28" s="214"/>
      <c r="T28" s="132"/>
      <c r="U28" s="133"/>
      <c r="V28" s="134"/>
      <c r="W28" s="93"/>
      <c r="X28" s="94"/>
      <c r="Y28" s="95"/>
      <c r="Z28" s="105">
        <v>0.81250000000000044</v>
      </c>
      <c r="AA28" s="106">
        <v>0.93750000000000044</v>
      </c>
      <c r="AB28" s="113">
        <v>1.1458333333333337</v>
      </c>
      <c r="AC28" s="112">
        <v>1.5208333333333339</v>
      </c>
    </row>
    <row r="29" spans="1:29" ht="15.4" thickBot="1" x14ac:dyDescent="0.45">
      <c r="A29" s="114" t="s">
        <v>44</v>
      </c>
      <c r="B29" s="182"/>
      <c r="C29" s="183"/>
      <c r="D29" s="184" t="s">
        <v>27</v>
      </c>
      <c r="E29" s="185"/>
      <c r="F29" s="185"/>
      <c r="G29" s="186"/>
      <c r="H29" s="184" t="s">
        <v>27</v>
      </c>
      <c r="I29" s="185"/>
      <c r="J29" s="185"/>
      <c r="K29" s="186"/>
      <c r="L29" s="184" t="s">
        <v>27</v>
      </c>
      <c r="M29" s="185"/>
      <c r="N29" s="185"/>
      <c r="O29" s="186"/>
      <c r="P29" s="184" t="s">
        <v>27</v>
      </c>
      <c r="Q29" s="185"/>
      <c r="R29" s="185"/>
      <c r="S29" s="186"/>
      <c r="T29" s="93"/>
      <c r="U29" s="94"/>
      <c r="V29" s="95"/>
      <c r="W29" s="93"/>
      <c r="X29" s="94"/>
      <c r="Y29" s="95"/>
      <c r="Z29" s="105">
        <v>0.83333333333333381</v>
      </c>
      <c r="AA29" s="106">
        <v>0.95833333333333381</v>
      </c>
      <c r="AB29" s="113">
        <v>1.1666666666666672</v>
      </c>
      <c r="AC29" s="112">
        <v>1.5416666666666672</v>
      </c>
    </row>
    <row r="30" spans="1:29" ht="15.5" customHeight="1" x14ac:dyDescent="0.4">
      <c r="A30" s="104" t="s">
        <v>63</v>
      </c>
      <c r="B30" s="165" t="s">
        <v>64</v>
      </c>
      <c r="C30" s="166"/>
      <c r="D30" s="200" t="s">
        <v>64</v>
      </c>
      <c r="E30" s="201"/>
      <c r="F30" s="201"/>
      <c r="G30" s="202"/>
      <c r="H30" s="215" t="s">
        <v>96</v>
      </c>
      <c r="I30" s="216"/>
      <c r="J30" s="216"/>
      <c r="K30" s="217"/>
      <c r="L30" s="239" t="s">
        <v>141</v>
      </c>
      <c r="M30" s="240"/>
      <c r="N30" s="240"/>
      <c r="O30" s="241"/>
      <c r="P30" s="200" t="s">
        <v>64</v>
      </c>
      <c r="Q30" s="201"/>
      <c r="R30" s="201"/>
      <c r="S30" s="202"/>
      <c r="T30" s="93"/>
      <c r="U30" s="94"/>
      <c r="V30" s="95"/>
      <c r="W30" s="93"/>
      <c r="X30" s="94"/>
      <c r="Y30" s="95"/>
      <c r="Z30" s="105">
        <v>0.85416666666666718</v>
      </c>
      <c r="AA30" s="106">
        <v>0.97916666666666718</v>
      </c>
      <c r="AB30" s="113">
        <v>1.1875000000000004</v>
      </c>
      <c r="AC30" s="112">
        <v>1.5625000000000004</v>
      </c>
    </row>
    <row r="31" spans="1:29" ht="15.4" thickBot="1" x14ac:dyDescent="0.45">
      <c r="A31" s="104" t="s">
        <v>65</v>
      </c>
      <c r="B31" s="167"/>
      <c r="C31" s="168"/>
      <c r="D31" s="203"/>
      <c r="E31" s="204"/>
      <c r="F31" s="204"/>
      <c r="G31" s="205"/>
      <c r="H31" s="218"/>
      <c r="I31" s="219"/>
      <c r="J31" s="219"/>
      <c r="K31" s="220"/>
      <c r="L31" s="242"/>
      <c r="M31" s="243"/>
      <c r="N31" s="243"/>
      <c r="O31" s="244"/>
      <c r="P31" s="203"/>
      <c r="Q31" s="204"/>
      <c r="R31" s="204"/>
      <c r="S31" s="205"/>
      <c r="T31" s="93"/>
      <c r="U31" s="94"/>
      <c r="V31" s="95"/>
      <c r="W31" s="93"/>
      <c r="X31" s="94"/>
      <c r="Y31" s="95"/>
      <c r="Z31" s="105">
        <v>0.87500000000000056</v>
      </c>
      <c r="AA31" s="113">
        <v>1.0000000000000004</v>
      </c>
      <c r="AB31" s="113">
        <v>1.2083333333333339</v>
      </c>
      <c r="AC31" s="112">
        <v>1.5833333333333339</v>
      </c>
    </row>
    <row r="32" spans="1:29" ht="15" x14ac:dyDescent="0.4">
      <c r="A32" s="104" t="s">
        <v>66</v>
      </c>
      <c r="B32" s="167"/>
      <c r="C32" s="168"/>
      <c r="D32" s="203"/>
      <c r="E32" s="204"/>
      <c r="F32" s="204"/>
      <c r="G32" s="205"/>
      <c r="H32" s="221" t="s">
        <v>64</v>
      </c>
      <c r="I32" s="222"/>
      <c r="J32" s="222"/>
      <c r="K32" s="223"/>
      <c r="L32" s="242"/>
      <c r="M32" s="243"/>
      <c r="N32" s="243"/>
      <c r="O32" s="244"/>
      <c r="P32" s="203"/>
      <c r="Q32" s="204"/>
      <c r="R32" s="204"/>
      <c r="S32" s="205"/>
      <c r="T32" s="93"/>
      <c r="U32" s="94"/>
      <c r="V32" s="95"/>
      <c r="W32" s="93"/>
      <c r="X32" s="94"/>
      <c r="Y32" s="95"/>
      <c r="Z32" s="105">
        <v>0.89583333333333393</v>
      </c>
      <c r="AA32" s="113">
        <v>1.0208333333333339</v>
      </c>
      <c r="AB32" s="113">
        <v>1.2291666666666672</v>
      </c>
      <c r="AC32" s="112">
        <v>1.6041666666666674</v>
      </c>
    </row>
    <row r="33" spans="1:29" ht="15.4" thickBot="1" x14ac:dyDescent="0.45">
      <c r="A33" s="104" t="s">
        <v>67</v>
      </c>
      <c r="B33" s="167"/>
      <c r="C33" s="168"/>
      <c r="D33" s="203"/>
      <c r="E33" s="204"/>
      <c r="F33" s="204"/>
      <c r="G33" s="205"/>
      <c r="H33" s="224"/>
      <c r="I33" s="225"/>
      <c r="J33" s="225"/>
      <c r="K33" s="226"/>
      <c r="L33" s="245"/>
      <c r="M33" s="246"/>
      <c r="N33" s="246"/>
      <c r="O33" s="247"/>
      <c r="P33" s="203"/>
      <c r="Q33" s="204"/>
      <c r="R33" s="204"/>
      <c r="S33" s="205"/>
      <c r="T33" s="93"/>
      <c r="U33" s="94"/>
      <c r="V33" s="95"/>
      <c r="W33" s="93"/>
      <c r="X33" s="94"/>
      <c r="Y33" s="95"/>
      <c r="Z33" s="105">
        <v>0.9166666666666673</v>
      </c>
      <c r="AA33" s="113">
        <v>1.0416666666666674</v>
      </c>
      <c r="AB33" s="113">
        <v>1.2500000000000007</v>
      </c>
      <c r="AC33" s="112">
        <v>1.6250000000000007</v>
      </c>
    </row>
    <row r="34" spans="1:29" ht="15.5" customHeight="1" x14ac:dyDescent="0.4">
      <c r="A34" s="115" t="s">
        <v>68</v>
      </c>
      <c r="B34" s="167"/>
      <c r="C34" s="168"/>
      <c r="D34" s="203"/>
      <c r="E34" s="204"/>
      <c r="F34" s="204"/>
      <c r="G34" s="205"/>
      <c r="H34" s="224"/>
      <c r="I34" s="225"/>
      <c r="J34" s="225"/>
      <c r="K34" s="226"/>
      <c r="L34" s="248" t="s">
        <v>64</v>
      </c>
      <c r="M34" s="167"/>
      <c r="N34" s="167"/>
      <c r="O34" s="168"/>
      <c r="P34" s="203"/>
      <c r="Q34" s="204"/>
      <c r="R34" s="204"/>
      <c r="S34" s="205"/>
      <c r="T34" s="93"/>
      <c r="U34" s="94"/>
      <c r="V34" s="95"/>
      <c r="W34" s="93"/>
      <c r="X34" s="94"/>
      <c r="Y34" s="95"/>
      <c r="Z34" s="105">
        <v>0.93750000000000067</v>
      </c>
      <c r="AA34" s="113">
        <v>1.0625000000000007</v>
      </c>
      <c r="AB34" s="113">
        <v>1.2708333333333339</v>
      </c>
      <c r="AC34" s="112">
        <v>1.6458333333333339</v>
      </c>
    </row>
    <row r="35" spans="1:29" ht="15" x14ac:dyDescent="0.4">
      <c r="A35" s="115" t="s">
        <v>69</v>
      </c>
      <c r="B35" s="167"/>
      <c r="C35" s="168"/>
      <c r="D35" s="203"/>
      <c r="E35" s="204"/>
      <c r="F35" s="204"/>
      <c r="G35" s="205"/>
      <c r="H35" s="224"/>
      <c r="I35" s="225"/>
      <c r="J35" s="225"/>
      <c r="K35" s="226"/>
      <c r="L35" s="248"/>
      <c r="M35" s="167"/>
      <c r="N35" s="167"/>
      <c r="O35" s="168"/>
      <c r="P35" s="203"/>
      <c r="Q35" s="204"/>
      <c r="R35" s="204"/>
      <c r="S35" s="205"/>
      <c r="T35" s="93"/>
      <c r="U35" s="94"/>
      <c r="V35" s="95"/>
      <c r="W35" s="93"/>
      <c r="X35" s="94"/>
      <c r="Y35" s="95"/>
      <c r="Z35" s="105">
        <v>0.95833333333333404</v>
      </c>
      <c r="AA35" s="113">
        <v>1.0833333333333339</v>
      </c>
      <c r="AB35" s="107">
        <v>1.2916666666666674</v>
      </c>
      <c r="AC35" s="112">
        <v>1.6666666666666674</v>
      </c>
    </row>
    <row r="36" spans="1:29" ht="15" x14ac:dyDescent="0.4">
      <c r="A36" s="116" t="s">
        <v>70</v>
      </c>
      <c r="B36" s="167"/>
      <c r="C36" s="168"/>
      <c r="D36" s="203"/>
      <c r="E36" s="204"/>
      <c r="F36" s="204"/>
      <c r="G36" s="205"/>
      <c r="H36" s="224"/>
      <c r="I36" s="225"/>
      <c r="J36" s="225"/>
      <c r="K36" s="226"/>
      <c r="L36" s="248"/>
      <c r="M36" s="167"/>
      <c r="N36" s="167"/>
      <c r="O36" s="168"/>
      <c r="P36" s="203"/>
      <c r="Q36" s="204"/>
      <c r="R36" s="204"/>
      <c r="S36" s="205"/>
      <c r="T36" s="93"/>
      <c r="U36" s="94"/>
      <c r="V36" s="95"/>
      <c r="W36" s="93"/>
      <c r="X36" s="94"/>
      <c r="Y36" s="95"/>
      <c r="Z36" s="105">
        <v>0.97916666666666741</v>
      </c>
      <c r="AA36" s="113">
        <v>1.1041666666666674</v>
      </c>
      <c r="AB36" s="107">
        <v>1.3125000000000007</v>
      </c>
      <c r="AC36" s="112">
        <v>1.6875000000000009</v>
      </c>
    </row>
    <row r="37" spans="1:29" ht="15" x14ac:dyDescent="0.4">
      <c r="A37" s="116" t="s">
        <v>71</v>
      </c>
      <c r="B37" s="167"/>
      <c r="C37" s="168"/>
      <c r="D37" s="203"/>
      <c r="E37" s="204"/>
      <c r="F37" s="204"/>
      <c r="G37" s="205"/>
      <c r="H37" s="224"/>
      <c r="I37" s="225"/>
      <c r="J37" s="225"/>
      <c r="K37" s="226"/>
      <c r="L37" s="248"/>
      <c r="M37" s="167"/>
      <c r="N37" s="167"/>
      <c r="O37" s="168"/>
      <c r="P37" s="203"/>
      <c r="Q37" s="204"/>
      <c r="R37" s="204"/>
      <c r="S37" s="205"/>
      <c r="T37" s="93"/>
      <c r="U37" s="94"/>
      <c r="V37" s="95"/>
      <c r="W37" s="93"/>
      <c r="X37" s="94"/>
      <c r="Y37" s="95"/>
      <c r="Z37" s="117">
        <v>1.0000000000000007</v>
      </c>
      <c r="AA37" s="113">
        <v>1.1250000000000007</v>
      </c>
      <c r="AB37" s="107">
        <v>1.3333333333333339</v>
      </c>
      <c r="AC37" s="112">
        <v>1.7083333333333339</v>
      </c>
    </row>
    <row r="38" spans="1:29" ht="15.4" thickBot="1" x14ac:dyDescent="0.45">
      <c r="A38" s="118" t="s">
        <v>72</v>
      </c>
      <c r="B38" s="169"/>
      <c r="C38" s="170"/>
      <c r="D38" s="206"/>
      <c r="E38" s="207"/>
      <c r="F38" s="207"/>
      <c r="G38" s="208"/>
      <c r="H38" s="227"/>
      <c r="I38" s="228"/>
      <c r="J38" s="228"/>
      <c r="K38" s="229"/>
      <c r="L38" s="249"/>
      <c r="M38" s="169"/>
      <c r="N38" s="169"/>
      <c r="O38" s="170"/>
      <c r="P38" s="206"/>
      <c r="Q38" s="207"/>
      <c r="R38" s="207"/>
      <c r="S38" s="208"/>
      <c r="T38" s="119"/>
      <c r="U38" s="120"/>
      <c r="V38" s="121"/>
      <c r="W38" s="119"/>
      <c r="X38" s="120"/>
      <c r="Y38" s="121"/>
      <c r="Z38" s="122">
        <v>1.0208333333333339</v>
      </c>
      <c r="AA38" s="123">
        <v>1.1458333333333339</v>
      </c>
      <c r="AB38" s="124">
        <v>1.3541666666666672</v>
      </c>
      <c r="AC38" s="125">
        <v>1.7291666666666674</v>
      </c>
    </row>
    <row r="39" spans="1:29" ht="13.5" thickBot="1" x14ac:dyDescent="0.45">
      <c r="A39" s="33" t="s">
        <v>99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2"/>
      <c r="AA39" s="2"/>
      <c r="AB39" s="2"/>
      <c r="AC39" s="2"/>
    </row>
    <row r="40" spans="1:29" ht="13.15" x14ac:dyDescent="0.4">
      <c r="A40" s="36" t="s">
        <v>100</v>
      </c>
      <c r="B40" s="37" t="s">
        <v>101</v>
      </c>
      <c r="C40" s="38"/>
      <c r="D40" s="39"/>
      <c r="E40" s="39"/>
      <c r="F40" s="39"/>
      <c r="G40" s="39"/>
      <c r="H40" s="39"/>
      <c r="I40" s="40"/>
      <c r="J40" s="41"/>
      <c r="K40" s="41"/>
      <c r="L40" s="42" t="s">
        <v>102</v>
      </c>
      <c r="M40" s="37" t="s">
        <v>103</v>
      </c>
      <c r="N40" s="43"/>
      <c r="O40" s="43"/>
      <c r="P40" s="44"/>
      <c r="Q40" s="44"/>
      <c r="R40" s="44"/>
      <c r="S40" s="44"/>
      <c r="T40" s="45"/>
      <c r="U40" s="46"/>
      <c r="V40" s="41"/>
      <c r="W40" s="41"/>
      <c r="X40" s="46"/>
      <c r="Y40" s="47"/>
      <c r="Z40" s="2"/>
      <c r="AA40" s="2"/>
      <c r="AB40" s="2"/>
      <c r="AC40" s="2"/>
    </row>
    <row r="41" spans="1:29" ht="13.15" x14ac:dyDescent="0.4">
      <c r="A41" s="36" t="s">
        <v>104</v>
      </c>
      <c r="B41" s="48" t="s">
        <v>105</v>
      </c>
      <c r="C41" s="49"/>
      <c r="D41" s="50"/>
      <c r="E41" s="50"/>
      <c r="F41" s="50"/>
      <c r="G41" s="50"/>
      <c r="H41" s="50"/>
      <c r="I41" s="51"/>
      <c r="J41" s="41"/>
      <c r="K41" s="41"/>
      <c r="L41" s="42" t="s">
        <v>106</v>
      </c>
      <c r="M41" s="48" t="s">
        <v>107</v>
      </c>
      <c r="N41" s="52"/>
      <c r="O41" s="52"/>
      <c r="P41" s="53"/>
      <c r="Q41" s="53"/>
      <c r="R41" s="53"/>
      <c r="S41" s="53"/>
      <c r="T41" s="54"/>
      <c r="U41" s="46"/>
      <c r="V41" s="41"/>
      <c r="W41" s="41"/>
      <c r="X41" s="46"/>
      <c r="Y41" s="47"/>
      <c r="Z41" s="2"/>
      <c r="AA41" s="2"/>
      <c r="AB41" s="2"/>
      <c r="AC41" s="2"/>
    </row>
    <row r="42" spans="1:29" ht="13.15" x14ac:dyDescent="0.35">
      <c r="A42" s="36" t="s">
        <v>108</v>
      </c>
      <c r="B42" s="48" t="s">
        <v>109</v>
      </c>
      <c r="C42" s="55"/>
      <c r="D42" s="56"/>
      <c r="E42" s="56"/>
      <c r="F42" s="56"/>
      <c r="G42" s="56"/>
      <c r="H42" s="56"/>
      <c r="I42" s="57"/>
      <c r="J42" s="41"/>
      <c r="K42" s="41"/>
      <c r="L42" s="42" t="s">
        <v>110</v>
      </c>
      <c r="M42" s="48" t="s">
        <v>111</v>
      </c>
      <c r="N42" s="58"/>
      <c r="O42" s="58"/>
      <c r="P42" s="59"/>
      <c r="Q42" s="59"/>
      <c r="R42" s="59"/>
      <c r="S42" s="59"/>
      <c r="T42" s="54"/>
      <c r="U42" s="46"/>
      <c r="V42" s="41"/>
      <c r="W42" s="41"/>
      <c r="X42" s="46"/>
      <c r="Y42" s="47"/>
    </row>
    <row r="43" spans="1:29" ht="13.15" x14ac:dyDescent="0.35">
      <c r="A43" s="36" t="s">
        <v>46</v>
      </c>
      <c r="B43" s="48" t="s">
        <v>112</v>
      </c>
      <c r="C43" s="60"/>
      <c r="D43" s="61"/>
      <c r="E43" s="56"/>
      <c r="F43" s="56"/>
      <c r="G43" s="56"/>
      <c r="H43" s="56"/>
      <c r="I43" s="57"/>
      <c r="J43" s="41"/>
      <c r="K43" s="41"/>
      <c r="L43" s="42" t="s">
        <v>113</v>
      </c>
      <c r="M43" s="48" t="s">
        <v>114</v>
      </c>
      <c r="N43" s="62"/>
      <c r="O43" s="62"/>
      <c r="P43" s="63"/>
      <c r="Q43" s="63"/>
      <c r="R43" s="63"/>
      <c r="S43" s="63"/>
      <c r="T43" s="64"/>
      <c r="U43" s="46"/>
      <c r="V43" s="41"/>
      <c r="W43" s="41"/>
      <c r="X43" s="46"/>
      <c r="Y43" s="47"/>
    </row>
    <row r="44" spans="1:29" ht="13.15" x14ac:dyDescent="0.35">
      <c r="A44" s="36" t="s">
        <v>115</v>
      </c>
      <c r="B44" s="48" t="s">
        <v>116</v>
      </c>
      <c r="C44" s="55"/>
      <c r="D44" s="56"/>
      <c r="E44" s="56"/>
      <c r="F44" s="63"/>
      <c r="G44" s="56"/>
      <c r="H44" s="56"/>
      <c r="I44" s="57"/>
      <c r="J44" s="41"/>
      <c r="K44" s="41"/>
      <c r="L44" s="42" t="s">
        <v>117</v>
      </c>
      <c r="M44" s="48" t="s">
        <v>118</v>
      </c>
      <c r="N44" s="60"/>
      <c r="O44" s="60"/>
      <c r="P44" s="61"/>
      <c r="Q44" s="61"/>
      <c r="R44" s="61"/>
      <c r="S44" s="63"/>
      <c r="T44" s="64"/>
      <c r="U44" s="46"/>
      <c r="V44" s="41"/>
      <c r="W44" s="41"/>
      <c r="X44" s="46"/>
      <c r="Y44" s="47"/>
    </row>
    <row r="45" spans="1:29" ht="13.15" x14ac:dyDescent="0.35">
      <c r="A45" s="36" t="s">
        <v>119</v>
      </c>
      <c r="B45" s="48" t="s">
        <v>120</v>
      </c>
      <c r="C45" s="49"/>
      <c r="D45" s="65"/>
      <c r="E45" s="63"/>
      <c r="F45" s="63"/>
      <c r="G45" s="63"/>
      <c r="H45" s="63"/>
      <c r="I45" s="64"/>
      <c r="J45" s="41"/>
      <c r="K45" s="41"/>
      <c r="L45" s="42" t="s">
        <v>121</v>
      </c>
      <c r="M45" s="48" t="s">
        <v>122</v>
      </c>
      <c r="N45" s="62"/>
      <c r="O45" s="62"/>
      <c r="P45" s="63"/>
      <c r="Q45" s="66"/>
      <c r="R45" s="66"/>
      <c r="S45" s="66"/>
      <c r="T45" s="64"/>
      <c r="U45" s="46"/>
      <c r="V45" s="41"/>
      <c r="W45" s="41"/>
      <c r="X45" s="46"/>
      <c r="Y45" s="47"/>
    </row>
    <row r="46" spans="1:29" ht="13.15" x14ac:dyDescent="0.35">
      <c r="A46" s="36" t="s">
        <v>123</v>
      </c>
      <c r="B46" s="48" t="s">
        <v>124</v>
      </c>
      <c r="C46" s="49"/>
      <c r="D46" s="63"/>
      <c r="E46" s="61"/>
      <c r="F46" s="63"/>
      <c r="G46" s="63"/>
      <c r="H46" s="63"/>
      <c r="I46" s="64"/>
      <c r="J46" s="41"/>
      <c r="K46" s="41"/>
      <c r="L46" s="67"/>
      <c r="M46" s="48"/>
      <c r="N46" s="62"/>
      <c r="O46" s="62"/>
      <c r="P46" s="66"/>
      <c r="Q46" s="61"/>
      <c r="R46" s="61"/>
      <c r="S46" s="61"/>
      <c r="T46" s="68"/>
      <c r="U46" s="46"/>
      <c r="V46" s="41"/>
      <c r="W46" s="41"/>
      <c r="X46" s="46"/>
      <c r="Y46" s="47"/>
    </row>
    <row r="47" spans="1:29" ht="13.15" x14ac:dyDescent="0.35">
      <c r="A47" s="36" t="s">
        <v>125</v>
      </c>
      <c r="B47" s="48" t="s">
        <v>126</v>
      </c>
      <c r="C47" s="49"/>
      <c r="D47" s="66"/>
      <c r="E47" s="63"/>
      <c r="F47" s="61"/>
      <c r="G47" s="66"/>
      <c r="H47" s="63"/>
      <c r="I47" s="64"/>
      <c r="J47" s="41"/>
      <c r="K47" s="41"/>
      <c r="L47" s="67"/>
      <c r="M47" s="48"/>
      <c r="N47" s="62"/>
      <c r="O47" s="62"/>
      <c r="P47" s="66"/>
      <c r="Q47" s="61"/>
      <c r="R47" s="61"/>
      <c r="S47" s="61"/>
      <c r="T47" s="68"/>
      <c r="U47" s="46"/>
      <c r="V47" s="41"/>
      <c r="W47" s="41"/>
      <c r="X47" s="46"/>
      <c r="Y47" s="47"/>
    </row>
    <row r="48" spans="1:29" ht="13.15" x14ac:dyDescent="0.35">
      <c r="A48" s="36" t="s">
        <v>127</v>
      </c>
      <c r="B48" s="48" t="s">
        <v>128</v>
      </c>
      <c r="C48" s="49"/>
      <c r="D48" s="61"/>
      <c r="E48" s="61"/>
      <c r="F48" s="66"/>
      <c r="G48" s="66"/>
      <c r="H48" s="66"/>
      <c r="I48" s="69"/>
      <c r="J48" s="41"/>
      <c r="K48" s="41"/>
      <c r="L48" s="67"/>
      <c r="M48" s="48"/>
      <c r="N48" s="70"/>
      <c r="O48" s="70"/>
      <c r="P48" s="61"/>
      <c r="Q48" s="61"/>
      <c r="R48" s="61"/>
      <c r="S48" s="61"/>
      <c r="T48" s="68"/>
      <c r="U48" s="46"/>
      <c r="V48" s="41"/>
      <c r="W48" s="41"/>
      <c r="X48" s="46"/>
      <c r="Y48" s="47"/>
    </row>
    <row r="49" spans="1:25" ht="13.15" x14ac:dyDescent="0.35">
      <c r="A49" s="36" t="s">
        <v>129</v>
      </c>
      <c r="B49" s="48" t="s">
        <v>130</v>
      </c>
      <c r="C49" s="55"/>
      <c r="D49" s="61"/>
      <c r="E49" s="61"/>
      <c r="F49" s="61"/>
      <c r="G49" s="66"/>
      <c r="H49" s="66"/>
      <c r="I49" s="69"/>
      <c r="J49" s="71"/>
      <c r="K49" s="71"/>
      <c r="L49" s="42"/>
      <c r="M49" s="48"/>
      <c r="N49" s="72"/>
      <c r="O49" s="72"/>
      <c r="P49" s="61"/>
      <c r="Q49" s="61"/>
      <c r="R49" s="61"/>
      <c r="S49" s="61"/>
      <c r="T49" s="68"/>
      <c r="U49" s="73"/>
      <c r="V49" s="71"/>
      <c r="W49" s="71"/>
      <c r="X49" s="73"/>
      <c r="Y49" s="74"/>
    </row>
  </sheetData>
  <mergeCells count="103"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D14:G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H30:K31"/>
    <mergeCell ref="H32:K38"/>
    <mergeCell ref="P25:S28"/>
    <mergeCell ref="L13:O13"/>
    <mergeCell ref="L20:L23"/>
    <mergeCell ref="N20:N23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3" sqref="B3"/>
    </sheetView>
  </sheetViews>
  <sheetFormatPr defaultRowHeight="12.75" x14ac:dyDescent="0.35"/>
  <cols>
    <col min="1" max="1" width="10.6640625" customWidth="1"/>
    <col min="2" max="2" width="70.6640625" customWidth="1"/>
    <col min="3" max="3" width="8.6640625" customWidth="1"/>
  </cols>
  <sheetData>
    <row r="1" spans="1:3" ht="15" x14ac:dyDescent="0.35">
      <c r="B1" s="3" t="s">
        <v>131</v>
      </c>
    </row>
    <row r="2" spans="1:3" ht="15" x14ac:dyDescent="0.35">
      <c r="B2" s="3" t="s">
        <v>132</v>
      </c>
    </row>
    <row r="3" spans="1:3" ht="13.15" x14ac:dyDescent="0.35">
      <c r="B3" s="258" t="s">
        <v>149</v>
      </c>
    </row>
    <row r="4" spans="1:3" ht="13.15" x14ac:dyDescent="0.4">
      <c r="A4" s="1"/>
      <c r="B4" s="18" t="s">
        <v>88</v>
      </c>
    </row>
    <row r="5" spans="1:3" x14ac:dyDescent="0.35">
      <c r="A5" s="1"/>
      <c r="B5" s="17" t="s">
        <v>133</v>
      </c>
      <c r="C5" s="16" t="s">
        <v>144</v>
      </c>
    </row>
    <row r="6" spans="1:3" ht="13.15" x14ac:dyDescent="0.4">
      <c r="A6" s="1"/>
      <c r="B6" s="1"/>
      <c r="C6" s="14"/>
    </row>
    <row r="7" spans="1:3" ht="13.15" x14ac:dyDescent="0.4">
      <c r="A7" s="1"/>
      <c r="B7" s="1"/>
      <c r="C7" s="14"/>
    </row>
    <row r="8" spans="1:3" ht="13.15" x14ac:dyDescent="0.4">
      <c r="A8" s="1"/>
      <c r="B8" s="1"/>
      <c r="C8" s="14"/>
    </row>
    <row r="9" spans="1:3" ht="13.15" x14ac:dyDescent="0.4">
      <c r="A9" s="1"/>
      <c r="B9" s="1"/>
      <c r="C9" s="14"/>
    </row>
    <row r="10" spans="1:3" ht="13.15" x14ac:dyDescent="0.4">
      <c r="A10" s="1">
        <f t="shared" ref="A6:A13" si="0">A9+1</f>
        <v>1</v>
      </c>
      <c r="B10" s="1" t="s">
        <v>145</v>
      </c>
      <c r="C10" s="14">
        <v>0.5625</v>
      </c>
    </row>
    <row r="11" spans="1:3" ht="13.15" x14ac:dyDescent="0.4">
      <c r="A11" s="1">
        <f t="shared" si="0"/>
        <v>2</v>
      </c>
      <c r="B11" s="1" t="s">
        <v>146</v>
      </c>
      <c r="C11" s="14">
        <v>0.66666666666666663</v>
      </c>
    </row>
    <row r="12" spans="1:3" ht="13.15" x14ac:dyDescent="0.4">
      <c r="A12" s="1">
        <f t="shared" si="0"/>
        <v>3</v>
      </c>
      <c r="B12" s="1" t="s">
        <v>147</v>
      </c>
      <c r="C12" s="14">
        <v>0.33333333333333331</v>
      </c>
    </row>
    <row r="13" spans="1:3" ht="13.15" x14ac:dyDescent="0.4">
      <c r="A13" s="1"/>
      <c r="B13" s="1"/>
      <c r="C13" s="14"/>
    </row>
    <row r="14" spans="1:3" ht="13.15" x14ac:dyDescent="0.4">
      <c r="A14" s="1"/>
      <c r="C14" s="14"/>
    </row>
    <row r="15" spans="1:3" ht="13.15" x14ac:dyDescent="0.4">
      <c r="A15" s="1"/>
      <c r="B15" s="27" t="s">
        <v>142</v>
      </c>
      <c r="C15" s="14">
        <v>0.66666666666666663</v>
      </c>
    </row>
    <row r="16" spans="1:3" x14ac:dyDescent="0.35">
      <c r="A16" s="1"/>
    </row>
    <row r="17" spans="1:5" ht="13.15" x14ac:dyDescent="0.4">
      <c r="A17" s="1"/>
      <c r="B17" s="2" t="s">
        <v>7</v>
      </c>
      <c r="C17" s="14"/>
    </row>
    <row r="18" spans="1:5" ht="13.15" x14ac:dyDescent="0.4">
      <c r="A18" s="1"/>
      <c r="B18" s="2" t="s">
        <v>77</v>
      </c>
      <c r="C18" s="14"/>
    </row>
    <row r="19" spans="1:5" ht="13.15" x14ac:dyDescent="0.4">
      <c r="A19" s="2"/>
      <c r="B19" s="15" t="s">
        <v>4</v>
      </c>
    </row>
    <row r="21" spans="1:5" ht="13.15" x14ac:dyDescent="0.4">
      <c r="B21" s="2" t="s">
        <v>78</v>
      </c>
    </row>
    <row r="22" spans="1:5" ht="13.15" x14ac:dyDescent="0.4">
      <c r="A22" s="2"/>
      <c r="B22" s="25" t="s">
        <v>8</v>
      </c>
    </row>
    <row r="23" spans="1:5" ht="13.15" x14ac:dyDescent="0.4">
      <c r="B23" s="15" t="s">
        <v>9</v>
      </c>
      <c r="D23" s="5"/>
      <c r="E23" s="5"/>
    </row>
    <row r="24" spans="1:5" ht="13.15" x14ac:dyDescent="0.4">
      <c r="B24" s="2"/>
      <c r="D24" s="5"/>
      <c r="E24" s="5"/>
    </row>
    <row r="25" spans="1:5" ht="13.15" x14ac:dyDescent="0.4">
      <c r="B25" s="2" t="s">
        <v>10</v>
      </c>
      <c r="C25" s="5"/>
      <c r="D25" s="5"/>
      <c r="E25" s="5"/>
    </row>
    <row r="26" spans="1:5" ht="13.15" x14ac:dyDescent="0.4">
      <c r="B26" s="15" t="s">
        <v>11</v>
      </c>
      <c r="C26" s="5"/>
      <c r="E26" s="5"/>
    </row>
    <row r="27" spans="1:5" ht="13.15" x14ac:dyDescent="0.4">
      <c r="B27" s="2"/>
      <c r="C27" s="5"/>
      <c r="E27" s="5"/>
    </row>
    <row r="28" spans="1:5" ht="13.15" x14ac:dyDescent="0.4">
      <c r="B28" s="2" t="s">
        <v>12</v>
      </c>
      <c r="E28" s="5"/>
    </row>
    <row r="29" spans="1:5" ht="13.15" x14ac:dyDescent="0.4">
      <c r="B29" s="2" t="s">
        <v>13</v>
      </c>
      <c r="E29" s="5"/>
    </row>
    <row r="30" spans="1:5" ht="13.15" x14ac:dyDescent="0.4">
      <c r="B30" s="15" t="s">
        <v>84</v>
      </c>
      <c r="C30" s="5"/>
      <c r="E30" s="5"/>
    </row>
    <row r="31" spans="1:5" ht="13.15" x14ac:dyDescent="0.4">
      <c r="B31" s="2"/>
      <c r="C31" s="5"/>
      <c r="E31" s="5"/>
    </row>
    <row r="32" spans="1:5" ht="13.15" x14ac:dyDescent="0.4">
      <c r="B32" s="2" t="s">
        <v>14</v>
      </c>
      <c r="C32" s="5"/>
      <c r="E32" s="5"/>
    </row>
    <row r="33" spans="2:5" ht="13.15" x14ac:dyDescent="0.4">
      <c r="B33" s="15" t="s">
        <v>15</v>
      </c>
      <c r="C33" s="5"/>
      <c r="D33" s="5"/>
      <c r="E33" s="5"/>
    </row>
    <row r="34" spans="2:5" ht="13.15" x14ac:dyDescent="0.4">
      <c r="B34" s="2"/>
      <c r="C34" s="5"/>
      <c r="D34" s="5"/>
      <c r="E34" s="5"/>
    </row>
    <row r="35" spans="2:5" ht="13.15" x14ac:dyDescent="0.4">
      <c r="B35" s="2" t="s">
        <v>79</v>
      </c>
      <c r="E35" s="5"/>
    </row>
    <row r="36" spans="2:5" ht="13.15" x14ac:dyDescent="0.4">
      <c r="B36" s="15" t="s">
        <v>16</v>
      </c>
      <c r="E36" s="5"/>
    </row>
    <row r="37" spans="2:5" ht="13.15" x14ac:dyDescent="0.4">
      <c r="E37" s="5"/>
    </row>
    <row r="38" spans="2:5" ht="13.15" x14ac:dyDescent="0.4">
      <c r="B38" s="2"/>
      <c r="C38" s="5"/>
      <c r="D38" s="5"/>
      <c r="E38" s="5"/>
    </row>
    <row r="39" spans="2:5" ht="13.15" x14ac:dyDescent="0.4">
      <c r="B39" s="5"/>
      <c r="C39" s="5"/>
      <c r="D39" s="5"/>
      <c r="E39" s="5"/>
    </row>
    <row r="40" spans="2:5" ht="13.15" x14ac:dyDescent="0.4">
      <c r="B40" s="6"/>
      <c r="C40" s="5"/>
      <c r="D40" s="5"/>
      <c r="E40" s="5"/>
    </row>
    <row r="41" spans="2:5" ht="13.15" x14ac:dyDescent="0.4">
      <c r="B41" s="5"/>
      <c r="C41" s="5"/>
      <c r="D41" s="5"/>
      <c r="E41" s="5"/>
    </row>
    <row r="42" spans="2:5" ht="13.15" x14ac:dyDescent="0.4">
      <c r="B42" s="5"/>
      <c r="C42" s="5"/>
      <c r="D42" s="5"/>
      <c r="E42" s="5"/>
    </row>
    <row r="43" spans="2:5" ht="13.15" x14ac:dyDescent="0.4">
      <c r="B43" s="5"/>
      <c r="C43" s="5"/>
      <c r="D43" s="5"/>
      <c r="E43" s="5"/>
    </row>
    <row r="44" spans="2:5" ht="13.15" x14ac:dyDescent="0.4">
      <c r="B44" s="5"/>
      <c r="C44" s="5"/>
      <c r="D44" s="5"/>
      <c r="E44" s="5"/>
    </row>
    <row r="45" spans="2:5" ht="13.15" x14ac:dyDescent="0.4">
      <c r="B45" s="5"/>
      <c r="C45" s="5"/>
      <c r="D45" s="5"/>
      <c r="E45" s="5"/>
    </row>
    <row r="46" spans="2:5" ht="13.15" x14ac:dyDescent="0.4">
      <c r="B46" s="5"/>
      <c r="C46" s="5"/>
      <c r="D46" s="5"/>
      <c r="E46" s="5"/>
    </row>
    <row r="47" spans="2:5" ht="13.15" x14ac:dyDescent="0.4">
      <c r="B47" s="5"/>
      <c r="C47" s="5"/>
      <c r="D47" s="5"/>
      <c r="E47" s="5"/>
    </row>
    <row r="48" spans="2:5" ht="13.15" x14ac:dyDescent="0.4">
      <c r="B48" s="5"/>
      <c r="C48" s="5"/>
      <c r="D48" s="5"/>
      <c r="E48" s="5"/>
    </row>
    <row r="49" spans="2:5" ht="13.15" x14ac:dyDescent="0.4">
      <c r="B49" s="5"/>
      <c r="C49" s="5"/>
      <c r="D49" s="5"/>
      <c r="E49" s="5"/>
    </row>
    <row r="50" spans="2:5" ht="13.15" x14ac:dyDescent="0.4">
      <c r="B50" s="5"/>
      <c r="C50" s="5"/>
      <c r="D50" s="5"/>
      <c r="E50" s="5"/>
    </row>
    <row r="51" spans="2:5" ht="13.15" x14ac:dyDescent="0.4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3" sqref="B3"/>
    </sheetView>
  </sheetViews>
  <sheetFormatPr defaultColWidth="11.19921875" defaultRowHeight="12.75" x14ac:dyDescent="0.35"/>
  <cols>
    <col min="1" max="1" width="10.6640625" style="7" customWidth="1"/>
    <col min="2" max="2" width="70.6640625" style="7" customWidth="1"/>
    <col min="3" max="3" width="20.6640625" style="7" customWidth="1"/>
    <col min="4" max="4" width="7.19921875" style="7" customWidth="1"/>
    <col min="5" max="16384" width="11.19921875" style="7"/>
  </cols>
  <sheetData>
    <row r="1" spans="1:10" ht="15" x14ac:dyDescent="0.35">
      <c r="B1" s="3" t="str">
        <f>Summary!$B$1</f>
        <v>November 2023 802 Plenary Session</v>
      </c>
    </row>
    <row r="2" spans="1:10" ht="15" x14ac:dyDescent="0.35">
      <c r="B2" s="3"/>
      <c r="E2" s="23" t="str">
        <f>Summary!$C$5</f>
        <v>HST</v>
      </c>
      <c r="G2" s="7" t="s">
        <v>55</v>
      </c>
      <c r="H2" s="7" t="s">
        <v>73</v>
      </c>
    </row>
    <row r="3" spans="1:10" ht="13.15" x14ac:dyDescent="0.4">
      <c r="B3" s="18" t="s">
        <v>148</v>
      </c>
    </row>
    <row r="4" spans="1:10" ht="13.15" x14ac:dyDescent="0.4">
      <c r="A4" s="1"/>
      <c r="B4" s="1"/>
      <c r="E4" s="14"/>
      <c r="G4" s="12"/>
      <c r="H4" s="12"/>
      <c r="I4" s="12"/>
      <c r="J4" s="12"/>
    </row>
    <row r="5" spans="1:10" ht="13.15" x14ac:dyDescent="0.4">
      <c r="A5" s="8"/>
      <c r="B5" s="9"/>
      <c r="C5" s="13"/>
      <c r="D5" s="8"/>
      <c r="E5" s="11"/>
      <c r="G5" s="12"/>
      <c r="H5" s="12"/>
      <c r="I5" s="12"/>
      <c r="J5" s="12"/>
    </row>
    <row r="6" spans="1:10" ht="13.15" x14ac:dyDescent="0.4">
      <c r="A6" s="8"/>
      <c r="B6" s="12"/>
      <c r="C6" s="13"/>
      <c r="D6" s="8"/>
      <c r="E6" s="11"/>
      <c r="G6" s="12"/>
      <c r="H6" s="12"/>
      <c r="I6" s="12"/>
      <c r="J6" s="12"/>
    </row>
    <row r="7" spans="1:10" ht="13.15" x14ac:dyDescent="0.4">
      <c r="A7" s="8"/>
      <c r="B7" s="12"/>
      <c r="C7" s="13"/>
      <c r="D7" s="8"/>
      <c r="E7" s="11"/>
      <c r="G7" s="12"/>
      <c r="H7" s="15"/>
      <c r="I7" s="12"/>
      <c r="J7" s="12"/>
    </row>
    <row r="8" spans="1:10" ht="13.15" x14ac:dyDescent="0.4">
      <c r="A8" s="8"/>
      <c r="B8" s="12"/>
      <c r="C8" s="10"/>
      <c r="D8" s="8"/>
      <c r="E8" s="11"/>
      <c r="G8" s="12"/>
      <c r="H8" s="15"/>
      <c r="I8" s="12"/>
      <c r="J8" s="12"/>
    </row>
    <row r="9" spans="1:10" ht="13.15" x14ac:dyDescent="0.4">
      <c r="A9" s="8"/>
      <c r="B9" s="12"/>
      <c r="C9" s="13"/>
      <c r="D9" s="8"/>
      <c r="E9" s="11"/>
      <c r="I9" s="12"/>
      <c r="J9" s="12"/>
    </row>
    <row r="10" spans="1:10" ht="13.15" x14ac:dyDescent="0.4">
      <c r="A10" s="8"/>
      <c r="B10" s="12"/>
      <c r="C10" s="13"/>
      <c r="D10" s="8"/>
      <c r="E10" s="11"/>
      <c r="G10" s="12"/>
      <c r="H10" s="12"/>
      <c r="I10" s="12"/>
      <c r="J10" s="12"/>
    </row>
    <row r="11" spans="1:10" ht="13.15" x14ac:dyDescent="0.4">
      <c r="A11" s="8"/>
      <c r="B11" s="12"/>
      <c r="C11" s="13"/>
      <c r="D11" s="8"/>
      <c r="E11" s="11"/>
      <c r="I11" s="12"/>
      <c r="J11" s="12"/>
    </row>
    <row r="12" spans="1:10" ht="13.15" x14ac:dyDescent="0.4">
      <c r="A12" s="8"/>
      <c r="B12" s="12"/>
      <c r="C12" s="13"/>
      <c r="D12" s="8"/>
      <c r="E12" s="11"/>
      <c r="G12" s="12"/>
      <c r="H12" s="15"/>
      <c r="I12" s="12"/>
      <c r="J12" s="12"/>
    </row>
    <row r="13" spans="1:10" ht="13.15" x14ac:dyDescent="0.4">
      <c r="A13" s="8"/>
      <c r="B13" s="12"/>
      <c r="C13" s="13"/>
      <c r="D13" s="8"/>
      <c r="E13" s="11"/>
      <c r="G13" s="12"/>
      <c r="H13" s="15"/>
      <c r="I13" s="12"/>
      <c r="J13" s="12"/>
    </row>
    <row r="14" spans="1:10" ht="13.15" x14ac:dyDescent="0.4">
      <c r="A14" s="8"/>
      <c r="B14" s="12"/>
      <c r="D14" s="8"/>
      <c r="E14" s="11"/>
      <c r="G14" s="12"/>
      <c r="H14" s="15"/>
      <c r="I14" s="12"/>
      <c r="J14" s="12"/>
    </row>
    <row r="15" spans="1:10" ht="13.15" x14ac:dyDescent="0.4">
      <c r="A15" s="8"/>
      <c r="C15" s="13"/>
      <c r="D15" s="8"/>
      <c r="E15" s="11"/>
      <c r="G15" s="12"/>
      <c r="H15" s="12"/>
      <c r="I15" s="12"/>
      <c r="J15" s="12"/>
    </row>
    <row r="16" spans="1:10" customFormat="1" ht="13.15" x14ac:dyDescent="0.4">
      <c r="A16" s="7"/>
      <c r="B16" s="7"/>
      <c r="C16" s="7"/>
      <c r="D16" s="8"/>
      <c r="E16" s="11"/>
      <c r="G16" s="12"/>
      <c r="H16" s="12"/>
      <c r="I16" s="12"/>
      <c r="J16" s="12"/>
    </row>
    <row r="17" spans="1:10" ht="13.15" x14ac:dyDescent="0.4">
      <c r="A17" s="1"/>
      <c r="B17" s="1"/>
      <c r="E17" s="14"/>
      <c r="G17" s="12"/>
      <c r="H17" s="12"/>
      <c r="I17" s="12"/>
      <c r="J17" s="12"/>
    </row>
    <row r="18" spans="1:10" ht="13.15" x14ac:dyDescent="0.4">
      <c r="A18" s="8"/>
      <c r="B18" s="28"/>
      <c r="C18" s="13"/>
      <c r="D18" s="8"/>
      <c r="E18" s="11"/>
      <c r="G18" s="12"/>
      <c r="H18" s="12"/>
      <c r="I18" s="12"/>
      <c r="J18" s="12"/>
    </row>
    <row r="19" spans="1:10" ht="13.15" x14ac:dyDescent="0.4">
      <c r="A19" s="8"/>
      <c r="B19" s="12"/>
      <c r="C19" s="13"/>
      <c r="D19" s="8"/>
      <c r="E19" s="11"/>
      <c r="G19" s="12"/>
      <c r="H19" s="15"/>
      <c r="I19" s="12"/>
      <c r="J19" s="12"/>
    </row>
    <row r="20" spans="1:10" ht="13.15" x14ac:dyDescent="0.4">
      <c r="A20" s="8"/>
      <c r="B20" s="12"/>
      <c r="C20" s="13"/>
      <c r="D20" s="8"/>
      <c r="E20" s="11"/>
      <c r="G20" s="12"/>
      <c r="H20" s="15"/>
      <c r="I20" s="12"/>
      <c r="J20" s="12"/>
    </row>
    <row r="21" spans="1:10" ht="13.15" x14ac:dyDescent="0.4">
      <c r="A21" s="8"/>
      <c r="B21" s="12"/>
      <c r="C21" s="13"/>
      <c r="D21" s="8"/>
      <c r="E21" s="11"/>
      <c r="G21" s="12"/>
      <c r="H21" s="15"/>
      <c r="I21" s="12"/>
      <c r="J21" s="12"/>
    </row>
    <row r="22" spans="1:10" ht="13.15" x14ac:dyDescent="0.4">
      <c r="A22" s="8"/>
      <c r="B22" s="12"/>
      <c r="C22" s="13"/>
      <c r="D22" s="8"/>
      <c r="E22" s="11"/>
      <c r="G22" s="12"/>
      <c r="H22" s="15"/>
      <c r="I22" s="12"/>
      <c r="J22" s="12"/>
    </row>
    <row r="23" spans="1:10" ht="13.15" x14ac:dyDescent="0.4">
      <c r="A23" s="8"/>
      <c r="B23" s="12"/>
      <c r="C23" s="13"/>
      <c r="D23" s="8"/>
      <c r="E23" s="11"/>
      <c r="G23" s="12"/>
      <c r="H23" s="12"/>
      <c r="I23" s="12"/>
      <c r="J23" s="12"/>
    </row>
    <row r="24" spans="1:10" ht="13.15" x14ac:dyDescent="0.4">
      <c r="A24" s="1"/>
      <c r="B24" s="12"/>
      <c r="C24" s="13"/>
      <c r="D24" s="8"/>
      <c r="E24" s="11"/>
      <c r="G24" s="12"/>
      <c r="H24" s="12"/>
      <c r="I24" s="12"/>
      <c r="J24" s="12"/>
    </row>
    <row r="25" spans="1:10" ht="13.15" x14ac:dyDescent="0.4">
      <c r="A25" s="1"/>
      <c r="D25" s="8"/>
      <c r="E25" s="11"/>
      <c r="G25" s="12"/>
      <c r="H25" s="12"/>
      <c r="I25" s="12"/>
      <c r="J25" s="12"/>
    </row>
    <row r="26" spans="1:10" ht="13.15" x14ac:dyDescent="0.4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3.15" x14ac:dyDescent="0.4">
      <c r="D27" s="8"/>
      <c r="G27" s="12"/>
      <c r="H27" s="12"/>
      <c r="I27" s="12"/>
      <c r="J27" s="12"/>
    </row>
    <row r="28" spans="1:10" ht="13.15" x14ac:dyDescent="0.4">
      <c r="B28" s="12"/>
      <c r="C28" s="13"/>
      <c r="D28" s="8"/>
      <c r="G28" s="12"/>
      <c r="H28" s="12"/>
      <c r="I28" s="12"/>
      <c r="J28" s="12"/>
    </row>
    <row r="29" spans="1:10" ht="13.15" x14ac:dyDescent="0.4">
      <c r="C29" s="15"/>
      <c r="D29" s="8"/>
      <c r="G29" s="12"/>
      <c r="H29" s="15"/>
      <c r="I29" s="12"/>
      <c r="J29" s="12"/>
    </row>
    <row r="30" spans="1:10" ht="13.15" x14ac:dyDescent="0.4">
      <c r="C30" s="15"/>
      <c r="D30" s="8"/>
      <c r="G30" s="12"/>
      <c r="H30" s="15"/>
      <c r="I30" s="12"/>
      <c r="J30" s="12"/>
    </row>
    <row r="31" spans="1:10" ht="13.15" x14ac:dyDescent="0.4">
      <c r="B31" s="32"/>
      <c r="D31" s="8"/>
      <c r="G31" s="12"/>
      <c r="H31" s="12"/>
      <c r="I31" s="12"/>
      <c r="J31" s="12"/>
    </row>
    <row r="34" spans="2:4" ht="13.15" x14ac:dyDescent="0.4">
      <c r="B34" s="15"/>
      <c r="D34" s="8"/>
    </row>
    <row r="35" spans="2:4" ht="13.15" x14ac:dyDescent="0.4">
      <c r="D35" s="8"/>
    </row>
    <row r="36" spans="2:4" ht="13.15" x14ac:dyDescent="0.4">
      <c r="D36" s="8"/>
    </row>
    <row r="37" spans="2:4" ht="13.15" x14ac:dyDescent="0.4">
      <c r="D37" s="8"/>
    </row>
    <row r="38" spans="2:4" ht="13.15" x14ac:dyDescent="0.4">
      <c r="B38" s="24"/>
    </row>
    <row r="40" spans="2:4" x14ac:dyDescent="0.3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19921875" defaultRowHeight="12.75" x14ac:dyDescent="0.35"/>
  <cols>
    <col min="1" max="1" width="10.6640625" style="7" customWidth="1"/>
    <col min="2" max="2" width="72.6640625" style="7" customWidth="1"/>
    <col min="3" max="3" width="20.6640625" style="7" customWidth="1"/>
    <col min="4" max="4" width="7.19921875" style="7" customWidth="1"/>
    <col min="5" max="16384" width="11.19921875" style="7"/>
  </cols>
  <sheetData>
    <row r="1" spans="1:8" ht="15" x14ac:dyDescent="0.35">
      <c r="B1" s="3" t="str">
        <f>Summary!$B$1</f>
        <v>November 2023 802 Plenary Session</v>
      </c>
    </row>
    <row r="2" spans="1:8" ht="15" x14ac:dyDescent="0.35">
      <c r="B2" s="3"/>
      <c r="E2" s="23" t="str">
        <f>Summary!$C$5</f>
        <v>HST</v>
      </c>
      <c r="G2" s="7" t="s">
        <v>55</v>
      </c>
      <c r="H2" s="7" t="s">
        <v>73</v>
      </c>
    </row>
    <row r="3" spans="1:8" ht="13.15" x14ac:dyDescent="0.4">
      <c r="B3" s="18" t="s">
        <v>148</v>
      </c>
    </row>
    <row r="4" spans="1:8" ht="13.15" x14ac:dyDescent="0.4">
      <c r="A4" s="1"/>
      <c r="B4" s="1"/>
      <c r="E4" s="14"/>
    </row>
    <row r="5" spans="1:8" ht="13.15" x14ac:dyDescent="0.4">
      <c r="A5" s="26"/>
      <c r="B5" s="28"/>
      <c r="C5" s="13"/>
      <c r="D5" s="8"/>
      <c r="E5" s="11"/>
    </row>
    <row r="6" spans="1:8" ht="13.15" x14ac:dyDescent="0.4">
      <c r="A6" s="26"/>
      <c r="B6" s="12"/>
      <c r="C6" s="13"/>
      <c r="D6" s="8"/>
      <c r="E6" s="11"/>
      <c r="G6" s="13"/>
      <c r="H6" s="15"/>
    </row>
    <row r="7" spans="1:8" ht="13.15" x14ac:dyDescent="0.4">
      <c r="A7" s="26"/>
      <c r="B7" s="12"/>
      <c r="C7" s="75"/>
      <c r="D7" s="8"/>
      <c r="E7" s="11"/>
      <c r="G7" s="13"/>
      <c r="H7" s="15"/>
    </row>
    <row r="8" spans="1:8" ht="13.15" x14ac:dyDescent="0.4">
      <c r="A8" s="26"/>
      <c r="B8" s="12"/>
      <c r="C8" s="13"/>
      <c r="D8" s="8"/>
      <c r="E8" s="11"/>
      <c r="G8" s="13"/>
      <c r="H8" s="15"/>
    </row>
    <row r="9" spans="1:8" ht="13.15" x14ac:dyDescent="0.4">
      <c r="A9" s="26"/>
      <c r="B9" s="12"/>
      <c r="C9" s="13"/>
      <c r="D9" s="8"/>
      <c r="E9" s="11"/>
      <c r="G9" s="13"/>
      <c r="H9" s="15"/>
    </row>
    <row r="10" spans="1:8" ht="13.15" x14ac:dyDescent="0.4">
      <c r="A10" s="26"/>
      <c r="B10" s="12"/>
      <c r="C10" s="13"/>
      <c r="D10" s="8"/>
      <c r="E10" s="11"/>
    </row>
    <row r="11" spans="1:8" ht="13.15" x14ac:dyDescent="0.4">
      <c r="D11" s="8"/>
      <c r="E11" s="11"/>
    </row>
    <row r="12" spans="1:8" ht="13.15" x14ac:dyDescent="0.4">
      <c r="A12" s="1"/>
      <c r="B12" s="1"/>
      <c r="E12" s="14"/>
      <c r="G12" s="13"/>
    </row>
    <row r="13" spans="1:8" ht="13.15" x14ac:dyDescent="0.4">
      <c r="A13" s="26"/>
      <c r="B13" s="28"/>
      <c r="C13" s="13"/>
      <c r="D13" s="8"/>
      <c r="E13" s="11"/>
      <c r="G13" s="13"/>
    </row>
    <row r="14" spans="1:8" ht="13.15" x14ac:dyDescent="0.4">
      <c r="A14" s="26"/>
      <c r="B14" s="12"/>
      <c r="C14" s="75"/>
      <c r="D14" s="8"/>
      <c r="E14" s="11"/>
      <c r="G14" s="13"/>
      <c r="H14" s="15"/>
    </row>
    <row r="15" spans="1:8" ht="13.15" x14ac:dyDescent="0.4">
      <c r="A15" s="26"/>
      <c r="B15" s="12"/>
      <c r="C15" s="13"/>
      <c r="D15" s="8"/>
      <c r="E15" s="11"/>
      <c r="G15" s="13"/>
      <c r="H15" s="15"/>
    </row>
    <row r="16" spans="1:8" ht="13.15" x14ac:dyDescent="0.4">
      <c r="A16" s="26"/>
      <c r="B16" s="12"/>
      <c r="C16" s="13"/>
      <c r="D16" s="8"/>
      <c r="E16" s="11"/>
      <c r="G16" s="13"/>
      <c r="H16" s="15"/>
    </row>
    <row r="17" spans="1:8" ht="13.15" x14ac:dyDescent="0.4">
      <c r="A17" s="26"/>
      <c r="B17" s="12"/>
      <c r="C17" s="13"/>
      <c r="D17" s="8"/>
      <c r="E17" s="11"/>
      <c r="G17" s="13"/>
      <c r="H17" s="15"/>
    </row>
    <row r="18" spans="1:8" ht="13.15" x14ac:dyDescent="0.4">
      <c r="A18" s="26"/>
      <c r="B18" s="12"/>
      <c r="C18" s="13"/>
      <c r="D18" s="8"/>
      <c r="E18" s="11"/>
      <c r="G18" s="13"/>
      <c r="H18" s="15"/>
    </row>
    <row r="19" spans="1:8" ht="13.15" x14ac:dyDescent="0.4">
      <c r="A19" s="1"/>
      <c r="B19" s="12"/>
      <c r="C19" s="13"/>
      <c r="D19" s="8"/>
      <c r="E19" s="11"/>
    </row>
    <row r="20" spans="1:8" ht="13.15" x14ac:dyDescent="0.4">
      <c r="A20" s="8"/>
      <c r="B20" s="1"/>
      <c r="E20" s="11"/>
    </row>
    <row r="21" spans="1:8" ht="13.15" x14ac:dyDescent="0.4">
      <c r="A21" s="1"/>
      <c r="B21" s="28"/>
      <c r="C21" s="13"/>
      <c r="D21" s="8"/>
      <c r="E21" s="11"/>
    </row>
    <row r="22" spans="1:8" ht="13.15" x14ac:dyDescent="0.4">
      <c r="A22" s="1"/>
      <c r="B22" s="12"/>
      <c r="C22" s="13"/>
      <c r="D22" s="8"/>
      <c r="E22" s="11"/>
    </row>
    <row r="23" spans="1:8" ht="13.15" x14ac:dyDescent="0.4">
      <c r="A23" s="1"/>
      <c r="B23" s="12"/>
      <c r="C23" s="13"/>
      <c r="D23" s="8"/>
      <c r="E23" s="11"/>
    </row>
    <row r="24" spans="1:8" ht="13.15" x14ac:dyDescent="0.4">
      <c r="A24" s="1"/>
      <c r="B24" s="12"/>
      <c r="C24" s="13"/>
      <c r="D24" s="8"/>
      <c r="E24" s="11"/>
    </row>
    <row r="25" spans="1:8" ht="13.15" x14ac:dyDescent="0.4">
      <c r="A25" s="1"/>
      <c r="B25" s="12"/>
      <c r="C25" s="13"/>
      <c r="D25" s="8"/>
      <c r="E25" s="11"/>
    </row>
    <row r="26" spans="1:8" ht="13.15" x14ac:dyDescent="0.4">
      <c r="A26" s="1"/>
      <c r="B26" s="12"/>
      <c r="C26" s="13"/>
      <c r="D26" s="8"/>
      <c r="E26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C22" sqref="C22"/>
    </sheetView>
  </sheetViews>
  <sheetFormatPr defaultColWidth="11.19921875" defaultRowHeight="12.75" x14ac:dyDescent="0.35"/>
  <cols>
    <col min="1" max="1" width="10.6640625" style="7" customWidth="1"/>
    <col min="2" max="2" width="70.6640625" style="7" customWidth="1"/>
    <col min="3" max="3" width="20.6640625" style="7" customWidth="1"/>
    <col min="4" max="4" width="7.19921875" style="7" customWidth="1"/>
    <col min="5" max="16384" width="11.19921875" style="7"/>
  </cols>
  <sheetData>
    <row r="1" spans="1:8" ht="15" x14ac:dyDescent="0.35">
      <c r="B1" s="3" t="str">
        <f>Summary!$B$1</f>
        <v>November 2023 802 Plenary Session</v>
      </c>
    </row>
    <row r="2" spans="1:8" ht="15" x14ac:dyDescent="0.35">
      <c r="B2" s="3"/>
      <c r="E2" s="23" t="str">
        <f>Summary!$C$5</f>
        <v>HST</v>
      </c>
      <c r="G2" s="7" t="s">
        <v>55</v>
      </c>
      <c r="H2" s="7" t="s">
        <v>73</v>
      </c>
    </row>
    <row r="3" spans="1:8" customFormat="1" ht="13.15" x14ac:dyDescent="0.4">
      <c r="A3" s="7"/>
      <c r="B3" s="258" t="s">
        <v>149</v>
      </c>
      <c r="C3" s="7"/>
      <c r="D3" s="7"/>
      <c r="E3" s="11"/>
    </row>
    <row r="5" spans="1:8" ht="13.15" x14ac:dyDescent="0.4">
      <c r="A5" s="8">
        <f>Summary!A$10</f>
        <v>1</v>
      </c>
      <c r="B5" s="1" t="str">
        <f>Summary!B$10</f>
        <v xml:space="preserve">Wednesday 15-Sep AM1: </v>
      </c>
      <c r="C5" s="13"/>
      <c r="D5" s="8"/>
      <c r="E5" s="14">
        <v>0.375</v>
      </c>
    </row>
    <row r="6" spans="1:8" ht="13.15" x14ac:dyDescent="0.4">
      <c r="A6" s="8">
        <f t="shared" ref="A6:A13" si="0">A5+0.1</f>
        <v>1.1000000000000001</v>
      </c>
      <c r="B6" s="28" t="s">
        <v>54</v>
      </c>
      <c r="C6" s="13" t="s">
        <v>1</v>
      </c>
      <c r="D6" s="8">
        <v>0</v>
      </c>
      <c r="E6" s="11">
        <f t="shared" ref="E6:E13" si="1">E5+TIME(0,D5,0)</f>
        <v>0.375</v>
      </c>
    </row>
    <row r="7" spans="1:8" ht="13.15" x14ac:dyDescent="0.4">
      <c r="A7" s="8">
        <f t="shared" si="0"/>
        <v>1.2000000000000002</v>
      </c>
      <c r="B7" s="12" t="s">
        <v>151</v>
      </c>
      <c r="C7" s="13" t="s">
        <v>1</v>
      </c>
      <c r="D7" s="8">
        <v>10</v>
      </c>
      <c r="E7" s="11">
        <f t="shared" si="1"/>
        <v>0.375</v>
      </c>
    </row>
    <row r="8" spans="1:8" ht="13.15" x14ac:dyDescent="0.4">
      <c r="A8" s="8">
        <f t="shared" si="0"/>
        <v>1.3000000000000003</v>
      </c>
      <c r="B8" s="12" t="s">
        <v>150</v>
      </c>
      <c r="C8" s="13" t="s">
        <v>1</v>
      </c>
      <c r="D8" s="8">
        <v>10</v>
      </c>
      <c r="E8" s="11">
        <f t="shared" si="1"/>
        <v>0.38194444444444442</v>
      </c>
    </row>
    <row r="9" spans="1:8" ht="13.15" x14ac:dyDescent="0.4">
      <c r="A9" s="8">
        <f t="shared" si="0"/>
        <v>1.4000000000000004</v>
      </c>
      <c r="B9" s="12" t="s">
        <v>153</v>
      </c>
      <c r="C9" s="13"/>
      <c r="D9" s="8">
        <v>30</v>
      </c>
      <c r="E9" s="11">
        <f t="shared" si="1"/>
        <v>0.38888888888888884</v>
      </c>
      <c r="H9" s="15"/>
    </row>
    <row r="10" spans="1:8" ht="13.15" x14ac:dyDescent="0.4">
      <c r="A10" s="8">
        <f t="shared" si="0"/>
        <v>1.5000000000000004</v>
      </c>
      <c r="B10" s="12"/>
      <c r="C10" s="13"/>
      <c r="D10" s="8">
        <v>0</v>
      </c>
      <c r="E10" s="11">
        <f t="shared" si="1"/>
        <v>0.40972222222222215</v>
      </c>
      <c r="H10" s="15"/>
    </row>
    <row r="11" spans="1:8" ht="13.15" x14ac:dyDescent="0.4">
      <c r="A11" s="8">
        <f>A9+0.1</f>
        <v>1.5000000000000004</v>
      </c>
      <c r="B11" s="12"/>
      <c r="C11" s="13"/>
      <c r="D11" s="29">
        <v>0</v>
      </c>
      <c r="E11" s="11">
        <f t="shared" si="1"/>
        <v>0.40972222222222215</v>
      </c>
      <c r="H11" s="15"/>
    </row>
    <row r="12" spans="1:8" ht="13.15" x14ac:dyDescent="0.4">
      <c r="A12" s="8">
        <f t="shared" si="0"/>
        <v>1.6000000000000005</v>
      </c>
      <c r="B12" s="12"/>
      <c r="C12" s="13"/>
      <c r="D12" s="29">
        <v>10</v>
      </c>
      <c r="E12" s="11">
        <f t="shared" si="1"/>
        <v>0.40972222222222215</v>
      </c>
      <c r="G12" s="76"/>
    </row>
    <row r="13" spans="1:8" ht="13.15" x14ac:dyDescent="0.4">
      <c r="A13" s="8">
        <f t="shared" si="0"/>
        <v>1.7000000000000006</v>
      </c>
      <c r="B13" s="12" t="s">
        <v>0</v>
      </c>
      <c r="C13" s="13" t="s">
        <v>1</v>
      </c>
      <c r="D13" s="8">
        <v>0</v>
      </c>
      <c r="E13" s="11">
        <f t="shared" si="1"/>
        <v>0.41666666666666657</v>
      </c>
    </row>
    <row r="14" spans="1:8" customFormat="1" ht="13.15" x14ac:dyDescent="0.4">
      <c r="A14" s="7"/>
      <c r="B14" s="7"/>
      <c r="C14" s="7"/>
      <c r="D14" s="7"/>
      <c r="E14" s="11"/>
      <c r="G14" s="13"/>
    </row>
    <row r="16" spans="1:8" ht="13.15" x14ac:dyDescent="0.4">
      <c r="A16" s="8">
        <f>Summary!A$10</f>
        <v>1</v>
      </c>
      <c r="B16" s="1" t="str">
        <f>Summary!B$11</f>
        <v>Wednesday 15-Sep PM1:</v>
      </c>
      <c r="C16" s="13"/>
      <c r="D16" s="8"/>
      <c r="E16" s="14">
        <v>0.5625</v>
      </c>
    </row>
    <row r="17" spans="1:8" ht="13.15" x14ac:dyDescent="0.4">
      <c r="A17" s="8">
        <f t="shared" ref="A17:A22" si="2">A16+0.1</f>
        <v>1.1000000000000001</v>
      </c>
      <c r="B17" s="28" t="s">
        <v>54</v>
      </c>
      <c r="C17" s="13" t="s">
        <v>1</v>
      </c>
      <c r="D17" s="8">
        <v>0</v>
      </c>
      <c r="E17" s="11">
        <f t="shared" ref="E17:E22" si="3">E16+TIME(0,D16,0)</f>
        <v>0.5625</v>
      </c>
    </row>
    <row r="18" spans="1:8" ht="13.15" x14ac:dyDescent="0.4">
      <c r="A18" s="8">
        <f t="shared" si="2"/>
        <v>1.2000000000000002</v>
      </c>
      <c r="B18" s="12" t="s">
        <v>152</v>
      </c>
      <c r="C18" s="13" t="s">
        <v>1</v>
      </c>
      <c r="D18" s="8">
        <v>90</v>
      </c>
      <c r="E18" s="11">
        <f t="shared" si="3"/>
        <v>0.5625</v>
      </c>
      <c r="H18" s="15"/>
    </row>
    <row r="19" spans="1:8" ht="13.15" x14ac:dyDescent="0.4">
      <c r="A19" s="8">
        <f t="shared" si="2"/>
        <v>1.3000000000000003</v>
      </c>
      <c r="B19" s="12" t="s">
        <v>154</v>
      </c>
      <c r="C19" s="13" t="s">
        <v>1</v>
      </c>
      <c r="D19" s="8">
        <v>30</v>
      </c>
      <c r="E19" s="11">
        <f t="shared" si="3"/>
        <v>0.625</v>
      </c>
    </row>
    <row r="20" spans="1:8" ht="13.15" x14ac:dyDescent="0.4">
      <c r="A20" s="8">
        <f t="shared" si="2"/>
        <v>1.4000000000000004</v>
      </c>
      <c r="B20" s="12"/>
      <c r="C20" s="13"/>
      <c r="D20" s="8"/>
      <c r="E20" s="11">
        <f t="shared" si="3"/>
        <v>0.64583333333333337</v>
      </c>
    </row>
    <row r="21" spans="1:8" ht="13.15" x14ac:dyDescent="0.4">
      <c r="A21" s="8">
        <f t="shared" si="2"/>
        <v>1.5000000000000004</v>
      </c>
      <c r="B21" s="12"/>
      <c r="C21" s="13"/>
      <c r="D21" s="29"/>
      <c r="E21" s="11">
        <f t="shared" si="3"/>
        <v>0.64583333333333337</v>
      </c>
      <c r="H21" s="15"/>
    </row>
    <row r="22" spans="1:8" ht="13.15" x14ac:dyDescent="0.4">
      <c r="A22" s="8">
        <f t="shared" si="2"/>
        <v>1.6000000000000005</v>
      </c>
      <c r="B22" s="12" t="s">
        <v>0</v>
      </c>
      <c r="C22" s="13" t="s">
        <v>1</v>
      </c>
      <c r="D22" s="8">
        <v>0</v>
      </c>
      <c r="E22" s="11">
        <f t="shared" si="3"/>
        <v>0.64583333333333337</v>
      </c>
      <c r="H22" s="15"/>
    </row>
    <row r="27" spans="1:8" x14ac:dyDescent="0.35">
      <c r="B27" s="15"/>
    </row>
    <row r="28" spans="1:8" x14ac:dyDescent="0.35">
      <c r="B28" s="7" t="s">
        <v>86</v>
      </c>
    </row>
    <row r="29" spans="1:8" x14ac:dyDescent="0.35">
      <c r="B29" s="15"/>
    </row>
    <row r="30" spans="1:8" x14ac:dyDescent="0.35">
      <c r="B30" s="15"/>
    </row>
    <row r="31" spans="1:8" ht="13.15" x14ac:dyDescent="0.4">
      <c r="B31" s="15"/>
      <c r="D31" s="8"/>
      <c r="G31" s="13"/>
    </row>
    <row r="32" spans="1:8" ht="13.15" x14ac:dyDescent="0.4">
      <c r="C32" s="13"/>
    </row>
    <row r="33" spans="1:3" ht="13.15" x14ac:dyDescent="0.4">
      <c r="C33" s="13"/>
    </row>
    <row r="34" spans="1:3" ht="13.15" x14ac:dyDescent="0.4">
      <c r="B34" s="15"/>
      <c r="C34" s="13"/>
    </row>
    <row r="35" spans="1:3" ht="13.15" x14ac:dyDescent="0.4">
      <c r="B35" s="15"/>
      <c r="C35" s="13"/>
    </row>
    <row r="36" spans="1:3" ht="13.15" x14ac:dyDescent="0.4">
      <c r="A36" s="30"/>
      <c r="B36" s="15"/>
      <c r="C36" s="13"/>
    </row>
    <row r="37" spans="1:3" ht="13.15" x14ac:dyDescent="0.4">
      <c r="B37" s="15"/>
      <c r="C37" s="13"/>
    </row>
    <row r="38" spans="1:3" ht="13.15" x14ac:dyDescent="0.4">
      <c r="C38" s="13"/>
    </row>
    <row r="39" spans="1:3" ht="13.15" x14ac:dyDescent="0.4">
      <c r="C39" s="13"/>
    </row>
    <row r="40" spans="1:3" ht="13.15" x14ac:dyDescent="0.4">
      <c r="C40" s="13"/>
    </row>
    <row r="41" spans="1:3" ht="13.15" x14ac:dyDescent="0.4">
      <c r="C41" s="13"/>
    </row>
    <row r="42" spans="1:3" ht="13.15" x14ac:dyDescent="0.4">
      <c r="C42" s="13"/>
    </row>
    <row r="43" spans="1:3" ht="13.15" x14ac:dyDescent="0.4">
      <c r="C43" s="13"/>
    </row>
    <row r="44" spans="1:3" ht="13.15" x14ac:dyDescent="0.4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1"/>
  <sheetViews>
    <sheetView tabSelected="1" zoomScale="110" zoomScaleNormal="110" workbookViewId="0">
      <pane ySplit="2" topLeftCell="A3" activePane="bottomLeft" state="frozen"/>
      <selection pane="bottomLeft" activeCell="C7" sqref="C7"/>
    </sheetView>
  </sheetViews>
  <sheetFormatPr defaultColWidth="11.19921875" defaultRowHeight="12.75" x14ac:dyDescent="0.35"/>
  <cols>
    <col min="1" max="1" width="10.6640625" style="7" customWidth="1"/>
    <col min="2" max="2" width="70.6640625" style="7" customWidth="1"/>
    <col min="3" max="3" width="20.6640625" style="7" customWidth="1"/>
    <col min="4" max="4" width="7.19921875" style="7" customWidth="1"/>
    <col min="5" max="16384" width="11.19921875" style="7"/>
  </cols>
  <sheetData>
    <row r="1" spans="1:8" ht="15" x14ac:dyDescent="0.35">
      <c r="B1" s="3" t="str">
        <f>Summary!$B$1</f>
        <v>November 2023 802 Plenary Session</v>
      </c>
    </row>
    <row r="2" spans="1:8" ht="15" x14ac:dyDescent="0.4">
      <c r="B2" s="4"/>
      <c r="E2" s="23" t="str">
        <f>Summary!$C$5</f>
        <v>HST</v>
      </c>
      <c r="G2" s="7" t="s">
        <v>55</v>
      </c>
      <c r="H2" s="7" t="s">
        <v>73</v>
      </c>
    </row>
    <row r="3" spans="1:8" ht="13.15" x14ac:dyDescent="0.35">
      <c r="B3" s="258" t="s">
        <v>149</v>
      </c>
      <c r="E3" s="23"/>
    </row>
    <row r="4" spans="1:8" customFormat="1" ht="13.15" x14ac:dyDescent="0.4">
      <c r="A4" s="8">
        <f>Summary!A$12</f>
        <v>3</v>
      </c>
      <c r="B4" s="1" t="str">
        <f>Summary!B$12</f>
        <v xml:space="preserve">Thursday 16-Nov AM1: </v>
      </c>
      <c r="C4" s="13"/>
      <c r="D4" s="8"/>
      <c r="E4" s="14">
        <f>Summary!$C$12</f>
        <v>0.33333333333333331</v>
      </c>
      <c r="G4" s="13"/>
    </row>
    <row r="5" spans="1:8" customFormat="1" ht="13.15" x14ac:dyDescent="0.4">
      <c r="A5" s="8">
        <f t="shared" ref="A5:A11" si="0">A4+0.1</f>
        <v>3.1</v>
      </c>
      <c r="B5" s="19" t="s">
        <v>54</v>
      </c>
      <c r="C5" s="20" t="s">
        <v>1</v>
      </c>
      <c r="D5" s="21">
        <v>0</v>
      </c>
      <c r="E5" s="11">
        <f t="shared" ref="E5:E11" si="1">E4+TIME(0,D4,0)</f>
        <v>0.33333333333333331</v>
      </c>
      <c r="G5" s="13"/>
    </row>
    <row r="6" spans="1:8" customFormat="1" ht="13.15" x14ac:dyDescent="0.4">
      <c r="A6" s="8">
        <f t="shared" si="0"/>
        <v>3.2</v>
      </c>
      <c r="B6" s="12" t="s">
        <v>155</v>
      </c>
      <c r="C6" s="13" t="s">
        <v>143</v>
      </c>
      <c r="D6" s="8">
        <v>30</v>
      </c>
      <c r="E6" s="11">
        <f t="shared" si="1"/>
        <v>0.33333333333333331</v>
      </c>
      <c r="G6" s="13"/>
    </row>
    <row r="7" spans="1:8" customFormat="1" ht="13.15" x14ac:dyDescent="0.4">
      <c r="A7" s="8">
        <f t="shared" si="0"/>
        <v>3.3000000000000003</v>
      </c>
      <c r="B7" s="12" t="s">
        <v>18</v>
      </c>
      <c r="C7" s="13" t="s">
        <v>143</v>
      </c>
      <c r="D7" s="8">
        <v>15</v>
      </c>
      <c r="E7" s="11">
        <f t="shared" si="1"/>
        <v>0.35416666666666663</v>
      </c>
      <c r="G7" s="13"/>
      <c r="H7" s="7"/>
    </row>
    <row r="8" spans="1:8" customFormat="1" ht="13.15" x14ac:dyDescent="0.4">
      <c r="A8" s="8">
        <f t="shared" si="0"/>
        <v>3.4000000000000004</v>
      </c>
      <c r="B8" s="12" t="s">
        <v>6</v>
      </c>
      <c r="C8" s="13" t="s">
        <v>143</v>
      </c>
      <c r="D8" s="8">
        <v>60</v>
      </c>
      <c r="E8" s="11">
        <f t="shared" si="1"/>
        <v>0.36458333333333331</v>
      </c>
      <c r="G8" s="13"/>
      <c r="H8" s="7"/>
    </row>
    <row r="9" spans="1:8" customFormat="1" ht="13.15" x14ac:dyDescent="0.4">
      <c r="A9" s="8">
        <f>A7+0.1</f>
        <v>3.4000000000000004</v>
      </c>
      <c r="B9" s="22" t="s">
        <v>17</v>
      </c>
      <c r="C9" s="13" t="s">
        <v>143</v>
      </c>
      <c r="D9" s="8">
        <v>0</v>
      </c>
      <c r="E9" s="11">
        <f t="shared" si="1"/>
        <v>0.40625</v>
      </c>
      <c r="G9" s="13"/>
      <c r="H9" s="15"/>
    </row>
    <row r="10" spans="1:8" ht="13.15" x14ac:dyDescent="0.4">
      <c r="A10" s="8"/>
      <c r="B10" s="12"/>
      <c r="C10" s="13"/>
      <c r="D10" s="8"/>
      <c r="E10" s="11"/>
      <c r="G10" s="13"/>
      <c r="H10" s="15"/>
    </row>
    <row r="11" spans="1:8" ht="13.15" x14ac:dyDescent="0.4">
      <c r="A11" s="8"/>
      <c r="B11" s="12"/>
      <c r="C11" s="13"/>
      <c r="E11" s="11"/>
      <c r="G11" s="13"/>
    </row>
    <row r="12" spans="1:8" ht="13.15" x14ac:dyDescent="0.4">
      <c r="A12" s="8"/>
      <c r="D12" s="29"/>
      <c r="E12" s="11"/>
      <c r="G12" s="13"/>
    </row>
    <row r="13" spans="1:8" ht="13.15" x14ac:dyDescent="0.4">
      <c r="A13" s="8"/>
      <c r="B13" s="1"/>
      <c r="C13" s="13"/>
      <c r="D13" s="8"/>
      <c r="E13" s="14"/>
      <c r="G13" s="13"/>
    </row>
    <row r="14" spans="1:8" ht="13.15" x14ac:dyDescent="0.4">
      <c r="A14" s="8"/>
      <c r="B14" s="19"/>
      <c r="C14" s="20"/>
      <c r="D14" s="21"/>
      <c r="E14" s="11"/>
      <c r="G14" s="13"/>
    </row>
    <row r="15" spans="1:8" ht="13.15" x14ac:dyDescent="0.4">
      <c r="A15" s="8"/>
      <c r="B15" s="12"/>
      <c r="C15" s="13"/>
      <c r="D15" s="21"/>
      <c r="E15" s="11"/>
      <c r="G15" s="13"/>
    </row>
    <row r="16" spans="1:8" ht="13.15" x14ac:dyDescent="0.4">
      <c r="A16" s="8"/>
      <c r="B16" s="12"/>
      <c r="C16" s="20"/>
      <c r="D16" s="21"/>
      <c r="E16" s="11"/>
      <c r="G16" s="13"/>
    </row>
    <row r="17" spans="1:8" ht="13.15" x14ac:dyDescent="0.4">
      <c r="A17" s="8"/>
      <c r="B17" s="12"/>
      <c r="C17" s="13"/>
      <c r="D17" s="21"/>
      <c r="E17" s="11"/>
      <c r="G17" s="13"/>
    </row>
    <row r="18" spans="1:8" ht="13.15" x14ac:dyDescent="0.4">
      <c r="A18" s="8"/>
      <c r="B18" s="12"/>
      <c r="C18" s="13"/>
      <c r="D18" s="8"/>
      <c r="E18" s="11"/>
    </row>
    <row r="19" spans="1:8" ht="13.15" x14ac:dyDescent="0.4">
      <c r="A19" s="8"/>
      <c r="B19" s="12"/>
      <c r="C19" s="20"/>
      <c r="D19" s="21"/>
      <c r="E19" s="11"/>
      <c r="G19" s="13"/>
      <c r="H19" s="15"/>
    </row>
    <row r="20" spans="1:8" ht="13.15" x14ac:dyDescent="0.4">
      <c r="A20" s="8"/>
      <c r="B20" s="22"/>
      <c r="C20" s="20"/>
      <c r="D20" s="21"/>
      <c r="E20" s="11"/>
      <c r="G20" s="13"/>
    </row>
    <row r="21" spans="1:8" ht="13.15" x14ac:dyDescent="0.4">
      <c r="G21" s="13"/>
    </row>
    <row r="22" spans="1:8" ht="13.15" x14ac:dyDescent="0.4">
      <c r="A22" s="8"/>
    </row>
    <row r="23" spans="1:8" ht="13.15" x14ac:dyDescent="0.4">
      <c r="A23" s="8"/>
      <c r="B23" s="27"/>
      <c r="C23" s="13"/>
      <c r="D23" s="8"/>
      <c r="E23" s="31"/>
    </row>
    <row r="24" spans="1:8" ht="13.15" x14ac:dyDescent="0.4">
      <c r="A24" s="8"/>
    </row>
    <row r="25" spans="1:8" ht="13.15" x14ac:dyDescent="0.4">
      <c r="A25" s="8"/>
    </row>
    <row r="26" spans="1:8" ht="13.15" x14ac:dyDescent="0.4">
      <c r="G26" s="13"/>
      <c r="H26" s="15"/>
    </row>
    <row r="27" spans="1:8" x14ac:dyDescent="0.35">
      <c r="D27"/>
    </row>
    <row r="29" spans="1:8" ht="13.15" x14ac:dyDescent="0.4">
      <c r="G29" s="13"/>
      <c r="H29" s="15"/>
    </row>
    <row r="30" spans="1:8" ht="13.15" x14ac:dyDescent="0.4">
      <c r="G30" s="13"/>
      <c r="H30" s="15"/>
    </row>
    <row r="31" spans="1:8" ht="13.15" x14ac:dyDescent="0.4">
      <c r="G31" s="13"/>
      <c r="H31" s="15"/>
    </row>
    <row r="32" spans="1:8" ht="13.15" x14ac:dyDescent="0.4">
      <c r="G32" s="13"/>
      <c r="H32" s="15"/>
    </row>
    <row r="33" spans="7:8" ht="13.15" x14ac:dyDescent="0.4">
      <c r="G33" s="13"/>
      <c r="H33" s="15"/>
    </row>
    <row r="34" spans="7:8" ht="13.15" x14ac:dyDescent="0.4">
      <c r="G34" s="13"/>
      <c r="H34" s="15"/>
    </row>
    <row r="35" spans="7:8" ht="13.15" x14ac:dyDescent="0.4">
      <c r="G35" s="13"/>
      <c r="H35" s="15"/>
    </row>
    <row r="36" spans="7:8" ht="13.15" x14ac:dyDescent="0.4">
      <c r="G36" s="13"/>
      <c r="H36" s="15"/>
    </row>
    <row r="37" spans="7:8" ht="13.15" x14ac:dyDescent="0.4">
      <c r="G37" s="13"/>
      <c r="H37" s="15"/>
    </row>
    <row r="38" spans="7:8" ht="13.15" x14ac:dyDescent="0.4">
      <c r="G38" s="13"/>
      <c r="H38" s="15"/>
    </row>
    <row r="39" spans="7:8" ht="13.15" x14ac:dyDescent="0.4">
      <c r="G39" s="13"/>
      <c r="H39" s="15"/>
    </row>
    <row r="40" spans="7:8" ht="13.15" x14ac:dyDescent="0.4">
      <c r="G40" s="13"/>
      <c r="H40" s="15"/>
    </row>
    <row r="41" spans="7:8" ht="13.15" x14ac:dyDescent="0.4">
      <c r="G41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Almholt, Thomas</cp:lastModifiedBy>
  <dcterms:created xsi:type="dcterms:W3CDTF">2010-12-20T16:57:34Z</dcterms:created>
  <dcterms:modified xsi:type="dcterms:W3CDTF">2023-11-13T19:22:28Z</dcterms:modified>
</cp:coreProperties>
</file>