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5.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IEEE_Cover" sheetId="1" state="visible" r:id="rId2"/>
    <sheet name="LBxxx_template" sheetId="2" state="visible" r:id="rId3"/>
    <sheet name="LB197" sheetId="3" state="visible" r:id="rId4"/>
    <sheet name="LB197_rogue" sheetId="4" state="visible" r:id="rId5"/>
    <sheet name="Statistics" sheetId="5" state="visible" r:id="rId6"/>
  </sheets>
  <definedNames>
    <definedName function="false" hidden="true" localSheetId="2" name="_xlnm._FilterDatabase" vbProcedure="false">LB197!$A$1:$O$140</definedName>
    <definedName function="false" hidden="true" localSheetId="3" name="_xlnm._FilterDatabase" vbProcedure="false">LB197_rogue!$A$1:$O$182</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<sst xmlns="http://schemas.openxmlformats.org/spreadsheetml/2006/main" count="2961" uniqueCount="1043">
  <si>
    <t xml:space="preserve">Sep 2023</t>
  </si>
  <si>
    <t xml:space="preserve">15-23-0497-01-04me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</si>
  <si>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</si>
  <si>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</si>
  <si>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</si>
  <si>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</si>
  <si>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</si>
  <si>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</si>
  <si>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</si>
  <si>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</si>
  <si>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</si>
  <si>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</si>
  <si>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</si>
  <si>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</si>
  <si>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</si>
  <si>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</si>
  <si>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</si>
  <si>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</si>
  <si>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</si>
  <si>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</si>
  <si>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</si>
  <si>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</si>
  <si>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</si>
  <si>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</si>
  <si>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</si>
  <si>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</si>
  <si>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</si>
  <si>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</si>
  <si>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</si>
  <si>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</si>
  <si>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</si>
  <si>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</si>
  <si>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</si>
  <si>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</si>
  <si>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</si>
  <si>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</si>
  <si>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</si>
  <si>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</si>
  <si>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</si>
  <si>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</si>
  <si>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</si>
  <si>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</si>
  <si>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</si>
  <si>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</si>
  <si>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</si>
  <si>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</si>
  <si>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</si>
  <si>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</si>
  <si>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</si>
  <si>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</si>
  <si>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</si>
  <si>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</si>
  <si>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</si>
  <si>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</si>
  <si>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</si>
  <si>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</si>
  <si>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</si>
  <si>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</si>
  <si>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</si>
  <si>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</si>
  <si>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</si>
  <si>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</si>
  <si>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</si>
  <si>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</si>
  <si>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</si>
  <si>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</si>
  <si>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</si>
  <si>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</si>
  <si>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</si>
  <si>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</si>
  <si>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</si>
  <si>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</si>
  <si>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</si>
  <si>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</si>
  <si>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</si>
  <si>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</si>
  <si>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</si>
  <si>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</si>
  <si>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</si>
  <si>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</si>
  <si>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</si>
  <si>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</si>
  <si>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</si>
  <si>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</si>
  <si>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</si>
  <si>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</si>
  <si>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</si>
  <si>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</si>
  <si>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</si>
  <si>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</si>
  <si>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</si>
  <si>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</si>
  <si>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The FSCD is already defined on section 3.2. Actually as the FSCD is only used as an part of the IE name, it should not be listed in the 3.2, but I will not remove it from there yet.</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</si>
  <si>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</si>
  <si>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</si>
  <si>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</si>
  <si>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</si>
  <si>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</si>
  <si>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</si>
  <si>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</si>
  <si>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</si>
  <si>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</si>
  <si>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</si>
  <si>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</si>
  <si>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</si>
  <si>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</si>
  <si>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</si>
  <si>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</si>
  <si>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</si>
  <si>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</si>
  <si>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</si>
  <si>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</si>
  <si>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</si>
  <si>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</si>
  <si>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</si>
  <si>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</si>
  <si>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</si>
  <si>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</si>
  <si>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</si>
  <si>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</si>
  <si>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</si>
  <si>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</si>
  <si>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</si>
  <si>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</si>
  <si>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</si>
  <si>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</si>
  <si>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</si>
  <si>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</si>
  <si>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</si>
  <si>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</si>
  <si>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</si>
  <si>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</si>
  <si>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</si>
  <si>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</si>
  <si>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</si>
  <si>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</si>
  <si>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</si>
  <si>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</si>
  <si>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</si>
  <si>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</si>
  <si>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</si>
  <si>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</si>
  <si>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</si>
  <si>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</si>
  <si>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</si>
  <si>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</si>
  <si>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</si>
  <si>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</si>
  <si>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</si>
  <si>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</si>
  <si>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</si>
  <si>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</si>
  <si>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</si>
  <si>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</si>
  <si>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</si>
  <si>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</si>
  <si>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</si>
  <si>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</si>
  <si>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</si>
  <si>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</si>
  <si>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</si>
  <si>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</si>
  <si>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</si>
  <si>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</si>
  <si>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</si>
  <si>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</si>
  <si>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</si>
  <si>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</si>
  <si>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</si>
  <si>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</si>
  <si>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</si>
  <si>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</si>
  <si>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</si>
  <si>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</si>
  <si>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</si>
  <si>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</si>
  <si>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</si>
  <si>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</si>
  <si>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</si>
  <si>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</si>
  <si>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</si>
  <si>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</si>
  <si>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</si>
  <si>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</si>
  <si>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</si>
  <si>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</si>
  <si>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</si>
  <si>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</si>
  <si>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</si>
  <si>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</si>
  <si>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</si>
  <si>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</si>
  <si>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</si>
  <si>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</si>
  <si>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</si>
  <si>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</si>
  <si>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</si>
  <si>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</si>
  <si>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</si>
  <si>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</si>
  <si>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</si>
  <si>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</si>
  <si>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</si>
  <si>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</si>
  <si>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</si>
  <si>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</si>
  <si>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</si>
  <si>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</si>
  <si>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</si>
  <si>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</si>
  <si>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</si>
  <si>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</si>
  <si>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</si>
  <si>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</si>
  <si>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</si>
  <si>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</si>
  <si>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</si>
  <si>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</si>
  <si>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</si>
  <si>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</si>
  <si>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r>
      <rPr>
        <sz val="10"/>
        <rFont val="Arial"/>
        <family val="2"/>
        <charset val="1"/>
      </rPr>
      <t xml:space="preserve">The </t>
    </r>
    <r>
      <rPr>
        <sz val="10"/>
        <rFont val="Arial"/>
        <family val="2"/>
      </rPr>
      <t xml:space="preserve">I-r181 will move phy specufic values to the phy clause. This means we need to define it there. Add new 21.5.14 Cca having content of “The recommended value of phyCcaDuration is 16 divided by the nominal bandwidth in hertz, as specified in Table 21-10.”</t>
    </r>
  </si>
  <si>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</si>
  <si>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</si>
  <si>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</si>
  <si>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</si>
  <si>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</si>
  <si>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</si>
  <si>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</si>
  <si>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</si>
  <si>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</si>
  <si>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</si>
  <si>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</si>
  <si>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</si>
  <si>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</si>
  <si>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</si>
  <si>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</si>
  <si>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</si>
  <si>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</si>
  <si>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</si>
  <si>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</si>
  <si>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</si>
  <si>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</si>
  <si>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</si>
  <si>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</si>
  <si>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</si>
  <si>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</si>
  <si>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</si>
  <si>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</si>
  <si>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</si>
  <si>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</si>
  <si>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</si>
  <si>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</si>
  <si>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</si>
  <si>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</si>
  <si>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</si>
  <si>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</si>
  <si>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</si>
  <si>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</si>
  <si>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</si>
  <si>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</si>
  <si>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</si>
  <si>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</si>
  <si>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</si>
  <si>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</si>
  <si>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</si>
  <si>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</si>
  <si>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</si>
  <si>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</si>
  <si>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</si>
  <si>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</si>
  <si>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</si>
  <si>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</si>
  <si>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</si>
  <si>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</si>
  <si>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</si>
  <si>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</si>
  <si>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</si>
  <si>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</si>
  <si>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</si>
  <si>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</si>
  <si>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</si>
  <si>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</si>
  <si>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</si>
  <si>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</si>
  <si>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</si>
  <si>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</si>
  <si>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</si>
  <si>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</si>
  <si>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</si>
  <si>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</si>
  <si>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</si>
  <si>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</si>
  <si>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</si>
  <si>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</si>
  <si>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</si>
  <si>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r>
      <rPr>
        <sz val="10"/>
        <rFont val="Arial"/>
        <family val="2"/>
        <charset val="1"/>
      </rPr>
      <t xml:space="preserve">Change “If not, the center frequency shall be the next higher available center frequency of the new mode. If there is no higher center frequency available in the new mode, it shall use the next lower available center
frequency of the new mode.” to “</t>
    </r>
    <r>
      <rPr>
        <sz val="10"/>
        <rFont val="Arial"/>
        <family val="2"/>
      </rPr>
      <t xml:space="preserve">The channel of the new PHY operating mode shall be the one with center frequency closest to that of the original channel used for the mode switch PPDU. If there are two channels that are equally distant from the original channel, the higher channel shall be used."</t>
    </r>
  </si>
  <si>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</si>
  <si>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</si>
  <si>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</si>
  <si>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</si>
  <si>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</si>
  <si>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</si>
  <si>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</si>
  <si>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</si>
  <si>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r>
      <rPr>
        <sz val="10"/>
        <rFont val="Arial"/>
        <family val="2"/>
        <charset val="1"/>
      </rPr>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t>
    </r>
    <r>
      <rPr>
        <sz val="10"/>
        <rFont val="Arial"/>
        <family val="2"/>
      </rPr>
      <t xml:space="preserve">µs to 1.5 ms”</t>
    </r>
  </si>
  <si>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</si>
  <si>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</si>
  <si>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</si>
  <si>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</si>
  <si>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</si>
  <si>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</si>
  <si>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</si>
  <si>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</si>
  <si>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</si>
  <si>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</si>
  <si>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</si>
  <si>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</si>
  <si>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</si>
  <si>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</si>
  <si>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</si>
  <si>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</si>
  <si>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</si>
  <si>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</si>
  <si>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</si>
  <si>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</si>
  <si>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</si>
  <si>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</si>
  <si>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</si>
  <si>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</si>
  <si>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</si>
  <si>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</si>
  <si>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</si>
  <si>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</si>
  <si>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</si>
  <si>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</si>
  <si>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</si>
  <si>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</si>
  <si>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</si>
  <si>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</si>
  <si>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</si>
  <si>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</si>
  <si>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</si>
  <si>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</si>
  <si>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</si>
  <si>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</si>
  <si>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</si>
  <si>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</si>
  <si>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</si>
  <si>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</si>
  <si>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</si>
  <si>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</si>
  <si>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</si>
  <si>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</si>
  <si>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</si>
  <si>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</si>
  <si>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</si>
  <si>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</si>
  <si>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</si>
  <si>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</si>
  <si>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</si>
  <si>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</si>
  <si>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</si>
  <si>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</si>
  <si>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</si>
  <si>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</si>
  <si>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</si>
  <si>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</si>
  <si>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</si>
  <si>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</si>
  <si>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</si>
  <si>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</si>
  <si>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</si>
  <si>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</si>
  <si>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</si>
  <si>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</si>
  <si>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</si>
  <si>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</si>
  <si>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</si>
  <si>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</si>
  <si>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</si>
  <si>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</si>
  <si>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</si>
  <si>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</si>
  <si>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</si>
  <si>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</si>
  <si>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</si>
  <si>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</si>
  <si>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</si>
  <si>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</si>
  <si>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</si>
  <si>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</si>
  <si>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</si>
  <si>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</si>
  <si>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</si>
  <si>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</si>
  <si>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</si>
  <si>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</si>
  <si>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</si>
  <si>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</si>
  <si>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</si>
  <si>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</si>
  <si>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</si>
  <si>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</si>
  <si>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</si>
  <si>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</si>
  <si>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</si>
  <si>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</si>
  <si>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</si>
  <si>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</si>
  <si>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</si>
  <si>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</si>
  <si>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</si>
  <si>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</si>
  <si>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</si>
  <si>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</si>
  <si>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</si>
  <si>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</si>
  <si>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</si>
  <si>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</si>
  <si>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</si>
  <si>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</si>
  <si>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</si>
  <si>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</si>
  <si>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</si>
  <si>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</si>
  <si>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</si>
  <si>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</si>
  <si>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</si>
  <si>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</si>
  <si>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</si>
  <si>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</si>
  <si>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</si>
  <si>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</si>
  <si>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</si>
  <si>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</si>
  <si>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</si>
  <si>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</si>
  <si>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</si>
  <si>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</si>
  <si>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</si>
  <si>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</si>
  <si>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</si>
  <si>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</si>
  <si>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</si>
  <si>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</si>
  <si>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</si>
  <si>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</si>
  <si>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</si>
  <si>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</si>
  <si>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</si>
  <si>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</si>
  <si>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</si>
  <si>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</si>
  <si>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</si>
  <si>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</si>
  <si>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</si>
  <si>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</si>
  <si>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</si>
  <si>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</si>
  <si>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</si>
  <si>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</si>
  <si>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</si>
  <si>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</si>
  <si>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</si>
  <si>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</si>
  <si>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</si>
  <si>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</si>
  <si>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</si>
  <si>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</si>
  <si>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</si>
  <si>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</si>
  <si>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</si>
  <si>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</si>
  <si>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</si>
  <si>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</si>
  <si>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</si>
  <si>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</si>
  <si>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</si>
  <si>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</si>
  <si>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</si>
  <si>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</si>
  <si>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</si>
  <si>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</si>
  <si>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</si>
  <si>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</si>
  <si>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</si>
  <si>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</si>
  <si>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</si>
  <si>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</si>
  <si>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</si>
  <si>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</si>
  <si>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</si>
  <si>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</si>
  <si>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</si>
  <si>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</si>
  <si>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</si>
  <si>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</si>
  <si>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</si>
  <si>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</si>
  <si>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</si>
  <si>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</si>
  <si>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</si>
  <si>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</si>
  <si>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</si>
  <si>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</si>
  <si>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</si>
  <si>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</si>
  <si>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</si>
  <si>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</si>
  <si>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</si>
  <si>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</si>
  <si>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</si>
  <si>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</si>
  <si>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</si>
  <si>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I-r3</t>
  </si>
  <si>
    <t xml:space="preserve">Introduction line 1</t>
  </si>
  <si>
    <t xml:space="preserve">This text is not about the current revision, but the 2020 revision. </t>
  </si>
  <si>
    <t xml:space="preserve">Change this text to describe what 2020 revision did.</t>
  </si>
  <si>
    <t xml:space="preserve">Tero</t>
  </si>
  <si>
    <t xml:space="preserve">I-r4</t>
  </si>
  <si>
    <t xml:space="preserve">The description of what the current revision included is missing. </t>
  </si>
  <si>
    <t xml:space="preserve">Add text describing what this current revision added.</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</si>
  <si>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</si>
  <si>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</si>
  <si>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</si>
  <si>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</si>
  <si>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</si>
  <si>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</si>
  <si>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</si>
  <si>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</si>
  <si>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</si>
  <si>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</si>
  <si>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</si>
  <si>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</si>
  <si>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</si>
  <si>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</si>
  <si>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</si>
  <si>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</si>
  <si>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</si>
  <si>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</si>
  <si>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</si>
  <si>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</si>
  <si>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I-r9</t>
  </si>
  <si>
    <t xml:space="preserve">5.2.6</t>
  </si>
  <si>
    <t xml:space="preserve">First use LECIM in text. </t>
  </si>
  <si>
    <t xml:space="preserve">I-r10</t>
  </si>
  <si>
    <t xml:space="preserve">5.2.7</t>
  </si>
  <si>
    <t xml:space="preserve">First use of MBAN in text. </t>
  </si>
  <si>
    <t xml:space="preserve">I-r11</t>
  </si>
  <si>
    <t xml:space="preserve">5.2.5</t>
  </si>
  <si>
    <t xml:space="preserve">First use of RFID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</si>
  <si>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</si>
  <si>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</si>
  <si>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</si>
  <si>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</si>
  <si>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</si>
  <si>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</si>
  <si>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</si>
  <si>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</si>
  <si>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</si>
  <si>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</si>
  <si>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</si>
  <si>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</si>
  <si>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</si>
  <si>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</si>
  <si>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</si>
  <si>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</si>
  <si>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</si>
  <si>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</si>
  <si>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</si>
  <si>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</si>
  <si>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</si>
  <si>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</si>
  <si>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</si>
  <si>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</si>
  <si>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</si>
  <si>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</si>
  <si>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</si>
  <si>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</si>
  <si>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</si>
  <si>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</si>
  <si>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</si>
  <si>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</si>
  <si>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</si>
  <si>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</si>
  <si>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</si>
  <si>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</si>
  <si>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</si>
  <si>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</si>
  <si>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</si>
  <si>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</si>
  <si>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</si>
  <si>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</si>
  <si>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</si>
  <si>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</si>
  <si>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</si>
  <si>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</si>
  <si>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</si>
  <si>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</si>
  <si>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</si>
  <si>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</si>
  <si>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</si>
  <si>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</si>
  <si>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</si>
  <si>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</si>
  <si>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</si>
  <si>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</si>
  <si>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</si>
  <si>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</si>
  <si>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</si>
  <si>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</si>
  <si>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</si>
  <si>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</si>
  <si>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</si>
  <si>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</si>
  <si>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</si>
  <si>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</si>
  <si>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</si>
  <si>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</si>
  <si>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</si>
  <si>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</si>
  <si>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</si>
  <si>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</si>
  <si>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</si>
  <si>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</si>
  <si>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</si>
  <si>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</si>
  <si>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</si>
  <si>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</si>
  <si>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</si>
  <si>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</si>
  <si>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</si>
  <si>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</si>
  <si>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</si>
  <si>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</si>
  <si>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</si>
  <si>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</si>
  <si>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</si>
  <si>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</si>
  <si>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</si>
  <si>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</si>
  <si>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</si>
  <si>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</si>
  <si>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</si>
  <si>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</si>
  <si>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</si>
  <si>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</si>
  <si>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</si>
  <si>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</si>
  <si>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</si>
  <si>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</si>
  <si>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</si>
  <si>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</si>
  <si>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</si>
  <si>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</si>
  <si>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</si>
  <si>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</si>
  <si>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</si>
  <si>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</si>
  <si>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</si>
  <si>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</si>
  <si>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</si>
  <si>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</si>
  <si>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</si>
  <si>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</si>
  <si>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</si>
  <si>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</si>
  <si>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</si>
  <si>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</si>
  <si>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</si>
  <si>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</si>
  <si>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</si>
  <si>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</si>
  <si>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</si>
  <si>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</si>
  <si>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</si>
  <si>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</si>
  <si>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</si>
  <si>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</si>
  <si>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</si>
  <si>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</si>
  <si>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</si>
  <si>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</si>
  <si>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</si>
  <si>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</si>
  <si>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</si>
  <si>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</si>
  <si>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</si>
  <si>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</si>
  <si>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</si>
  <si>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</si>
  <si>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</si>
  <si>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</si>
  <si>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</si>
  <si>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</si>
  <si>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</si>
  <si>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</si>
  <si>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</si>
  <si>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</si>
  <si>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</si>
  <si>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</si>
  <si>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</si>
  <si>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</si>
  <si>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</si>
  <si>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</si>
  <si>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</si>
  <si>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</si>
  <si>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</si>
  <si>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</si>
  <si>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</si>
  <si>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</si>
  <si>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</si>
  <si>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</si>
  <si>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</si>
  <si>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</si>
  <si>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</si>
  <si>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</si>
  <si>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</si>
  <si>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</si>
  <si>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</si>
  <si>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</si>
  <si>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</si>
  <si>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</si>
  <si>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</si>
  <si>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</si>
  <si>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</si>
  <si>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</si>
  <si>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</si>
  <si>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</si>
  <si>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</si>
  <si>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</si>
  <si>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</si>
  <si>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</si>
  <si>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</si>
  <si>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</si>
  <si>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</si>
  <si>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</si>
  <si>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</si>
  <si>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</si>
  <si>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</si>
  <si>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</si>
  <si>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</si>
  <si>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I-r76</t>
  </si>
  <si>
    <t xml:space="preserve">10.3.1</t>
  </si>
  <si>
    <t xml:space="preserve">I-r77</t>
  </si>
  <si>
    <t xml:space="preserve">10.3.2.3.2</t>
  </si>
  <si>
    <t xml:space="preserve">This is not first use of ASN. </t>
  </si>
  <si>
    <t xml:space="preserve">I-r78</t>
  </si>
  <si>
    <t xml:space="preserve">10.5.1</t>
  </si>
  <si>
    <t xml:space="preserve">I-r79</t>
  </si>
  <si>
    <t xml:space="preserve">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</si>
  <si>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</si>
  <si>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</si>
  <si>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</si>
  <si>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</si>
  <si>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</si>
  <si>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</si>
  <si>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</si>
  <si>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</si>
  <si>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</si>
  <si>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</si>
  <si>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</si>
  <si>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</si>
  <si>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</si>
  <si>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</si>
  <si>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</si>
  <si>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</si>
  <si>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</si>
  <si>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</si>
  <si>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I-r86</t>
  </si>
  <si>
    <t xml:space="preserve">10.8.1</t>
  </si>
  <si>
    <t xml:space="preserve">I-r87</t>
  </si>
  <si>
    <t xml:space="preserve">10.9.1</t>
  </si>
  <si>
    <t xml:space="preserve">I-r88</t>
  </si>
  <si>
    <t xml:space="preserve">10.10.1</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</si>
  <si>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</si>
  <si>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</si>
  <si>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</si>
  <si>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</si>
  <si>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</si>
  <si>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</si>
  <si>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</si>
  <si>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</si>
  <si>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I-r92</t>
  </si>
  <si>
    <t xml:space="preserve">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</si>
  <si>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</si>
  <si>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</si>
  <si>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</si>
  <si>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</si>
  <si>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</si>
  <si>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</si>
  <si>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I-r95</t>
  </si>
  <si>
    <t xml:space="preserve">10.15.1</t>
  </si>
  <si>
    <t xml:space="preserve">I-r96</t>
  </si>
  <si>
    <t xml:space="preserve">10.16.3</t>
  </si>
  <si>
    <t xml:space="preserve">This is not first use of AR. </t>
  </si>
  <si>
    <t xml:space="preserve">I-r97</t>
  </si>
  <si>
    <t xml:space="preserve">10.17.1</t>
  </si>
  <si>
    <t xml:space="preserve">I-r98</t>
  </si>
  <si>
    <t xml:space="preserve">10.18.1</t>
  </si>
  <si>
    <t xml:space="preserve">I-r99</t>
  </si>
  <si>
    <t xml:space="preserve">10.24.1</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</si>
  <si>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</si>
  <si>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</si>
  <si>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</si>
  <si>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</si>
  <si>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</si>
  <si>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</si>
  <si>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</si>
  <si>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</si>
  <si>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</si>
  <si>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</si>
  <si>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</si>
  <si>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</si>
  <si>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</si>
  <si>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</si>
  <si>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</si>
  <si>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</si>
  <si>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</si>
  <si>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</si>
  <si>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</si>
  <si>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</si>
  <si>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</si>
  <si>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</si>
  <si>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</si>
  <si>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</si>
  <si>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</si>
  <si>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</si>
  <si>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</si>
  <si>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</si>
  <si>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</si>
  <si>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</si>
  <si>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</si>
  <si>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</si>
  <si>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</si>
  <si>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</si>
  <si>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</si>
  <si>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</si>
  <si>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</si>
  <si>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</si>
  <si>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</si>
  <si>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</si>
  <si>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</si>
  <si>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</si>
  <si>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</si>
  <si>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</si>
  <si>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</si>
  <si>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</si>
  <si>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</si>
  <si>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</si>
  <si>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</si>
  <si>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</si>
  <si>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I-r116</t>
  </si>
  <si>
    <t xml:space="preserve">11.2.8</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</si>
  <si>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</si>
  <si>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</si>
  <si>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</si>
  <si>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</si>
  <si>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</si>
  <si>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</si>
  <si>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</si>
  <si>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</si>
  <si>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</si>
  <si>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</si>
  <si>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</si>
  <si>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</si>
  <si>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</si>
  <si>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</si>
  <si>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</si>
  <si>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</si>
  <si>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</si>
  <si>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</si>
  <si>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</si>
  <si>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</si>
  <si>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</si>
  <si>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</si>
  <si>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</si>
  <si>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</si>
  <si>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</si>
  <si>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</si>
  <si>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</si>
  <si>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</si>
  <si>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</si>
  <si>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</si>
  <si>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</si>
  <si>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</si>
  <si>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</si>
  <si>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</si>
  <si>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</si>
  <si>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</si>
  <si>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</si>
  <si>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</si>
  <si>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</si>
  <si>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</si>
  <si>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</si>
  <si>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</si>
  <si>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</si>
  <si>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</si>
  <si>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</si>
  <si>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</si>
  <si>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</si>
  <si>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</si>
  <si>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</si>
  <si>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</si>
  <si>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</si>
  <si>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</si>
  <si>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</si>
  <si>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</si>
  <si>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</si>
  <si>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</si>
  <si>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</si>
  <si>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</si>
  <si>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</si>
  <si>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</si>
  <si>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</si>
  <si>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</si>
  <si>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</si>
  <si>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</si>
  <si>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</si>
  <si>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</si>
  <si>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</si>
  <si>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</si>
  <si>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</si>
  <si>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</si>
  <si>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</si>
  <si>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</si>
  <si>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</si>
  <si>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</si>
  <si>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</si>
  <si>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</si>
  <si>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</si>
  <si>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</si>
  <si>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</si>
  <si>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</si>
  <si>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</si>
  <si>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</si>
  <si>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</si>
  <si>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</si>
  <si>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</si>
  <si>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</si>
  <si>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</si>
  <si>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</si>
  <si>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</si>
  <si>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</si>
  <si>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</si>
  <si>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</si>
  <si>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</si>
  <si>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</si>
  <si>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</si>
  <si>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</si>
  <si>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</si>
  <si>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</si>
  <si>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</si>
  <si>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</si>
  <si>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</si>
  <si>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</si>
  <si>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</si>
  <si>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</si>
  <si>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</si>
  <si>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</si>
  <si>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</si>
  <si>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</si>
  <si>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</si>
  <si>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</si>
  <si>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</si>
  <si>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</si>
  <si>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</si>
  <si>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</si>
  <si>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</si>
  <si>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</si>
  <si>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</si>
  <si>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</si>
  <si>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</si>
  <si>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</si>
  <si>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</si>
  <si>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</si>
  <si>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</si>
  <si>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</si>
  <si>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</si>
  <si>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</si>
  <si>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</si>
  <si>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</si>
  <si>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</si>
  <si>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</si>
  <si>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</si>
  <si>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</si>
  <si>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</si>
  <si>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</si>
  <si>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</si>
  <si>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</si>
  <si>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</si>
  <si>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</si>
  <si>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</si>
  <si>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</si>
  <si>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</si>
  <si>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</si>
  <si>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</si>
  <si>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</si>
  <si>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</si>
  <si>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</si>
  <si>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</si>
  <si>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</si>
  <si>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</si>
  <si>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</si>
  <si>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</si>
  <si>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</si>
  <si>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</si>
  <si>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</si>
  <si>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</si>
  <si>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</si>
  <si>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</si>
  <si>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</si>
  <si>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</si>
  <si>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</si>
  <si>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</si>
  <si>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</si>
  <si>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</si>
  <si>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</si>
  <si>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</si>
  <si>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</si>
  <si>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</si>
  <si>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</si>
  <si>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</si>
  <si>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</si>
  <si>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</si>
  <si>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</si>
  <si>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</si>
  <si>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</si>
  <si>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</si>
  <si>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</si>
  <si>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</si>
  <si>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</si>
  <si>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I-r180</t>
  </si>
  <si>
    <t xml:space="preserve">Sef</t>
  </si>
  <si>
    <t xml:space="preserve">Spell out microsecond if used without numbers.</t>
  </si>
  <si>
    <t xml:space="preserve">New comment</t>
  </si>
  <si>
    <t xml:space="preserve">Disposition status</t>
  </si>
  <si>
    <t xml:space="preserve">Letter ballot</t>
  </si>
  <si>
    <t xml:space="preserve">Total</t>
  </si>
  <si>
    <t xml:space="preserve">Unknown</t>
  </si>
  <si>
    <t xml:space="preserve">Unresolved</t>
  </si>
  <si>
    <t xml:space="preserve">LB197</t>
  </si>
  <si>
    <t xml:space="preserve">LB197_rogue</t>
  </si>
</sst>
</file>

<file path=xl/styles.xml><?xml version="1.0" encoding="utf-8"?>
<styleSheet xmlns="http://schemas.openxmlformats.org/spreadsheetml/2006/main">
  <numFmts count="6">
    <numFmt numFmtId="164" formatCode="General"/>
    <numFmt numFmtId="165" formatCode="@"/>
    <numFmt numFmtId="166" formatCode="dddd&quot;, &quot;mmmm\ dd&quot;, &quot;yyyy"/>
    <numFmt numFmtId="167" formatCode="m/d/yyyy"/>
    <numFmt numFmtId="168" formatCode="d\-mmm"/>
    <numFmt numFmtId="169"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8"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69"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69"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217440</xdr:colOff>
      <xdr:row>22</xdr:row>
      <xdr:rowOff>130320</xdr:rowOff>
    </xdr:to>
    <xdr:sp>
      <xdr:nvSpPr>
        <xdr:cNvPr id="0" name="Text Frame 1"/>
        <xdr:cNvSpPr/>
      </xdr:nvSpPr>
      <xdr:spPr>
        <a:xfrm>
          <a:off x="372600" y="2873880"/>
          <a:ext cx="2059200" cy="131616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I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1" width="9.14"/>
    <col collapsed="false" customWidth="true" hidden="false" outlineLevel="0" max="16384" min="16382" style="1" width="11.53"/>
  </cols>
  <sheetData>
    <row r="1" customFormat="false" ht="18.65" hidden="false" customHeight="true" outlineLevel="0" collapsed="false">
      <c r="B1" s="2" t="s">
        <v>0</v>
      </c>
      <c r="C1" s="3"/>
      <c r="D1" s="4" t="s">
        <v>1</v>
      </c>
      <c r="F1" s="5" t="s">
        <v>2</v>
      </c>
    </row>
    <row r="2" customFormat="false" ht="19.7" hidden="false" customHeight="false" outlineLevel="0" collapsed="false">
      <c r="F2" s="5"/>
    </row>
    <row r="3" customFormat="false" ht="17.35" hidden="false" customHeight="false" outlineLevel="0" collapsed="false">
      <c r="C3" s="6" t="s">
        <v>3</v>
      </c>
      <c r="F3" s="5"/>
    </row>
    <row r="4" customFormat="false" ht="17.35" hidden="false" customHeight="false" outlineLevel="0" collapsed="false">
      <c r="C4" s="6" t="s">
        <v>4</v>
      </c>
      <c r="F4" s="5"/>
    </row>
    <row r="5" customFormat="false" ht="17.35" hidden="false" customHeight="false" outlineLevel="0" collapsed="false">
      <c r="B5" s="6"/>
      <c r="F5" s="5"/>
    </row>
    <row r="6" customFormat="false" ht="14.25" hidden="false" customHeight="true" outlineLevel="0" collapsed="false">
      <c r="B6" s="7" t="s">
        <v>5</v>
      </c>
      <c r="C6" s="8" t="s">
        <v>6</v>
      </c>
      <c r="D6" s="8"/>
      <c r="F6" s="5"/>
    </row>
    <row r="7" customFormat="false" ht="17.25" hidden="false" customHeight="true" outlineLevel="0" collapsed="false">
      <c r="B7" s="7" t="s">
        <v>7</v>
      </c>
      <c r="C7" s="9" t="s">
        <v>8</v>
      </c>
      <c r="D7" s="9"/>
      <c r="F7" s="5"/>
    </row>
    <row r="8" customFormat="false" ht="19.7" hidden="false" customHeight="false" outlineLevel="0" collapsed="false">
      <c r="B8" s="7" t="s">
        <v>9</v>
      </c>
      <c r="C8" s="10" t="n">
        <v>45181</v>
      </c>
      <c r="D8" s="10"/>
      <c r="F8" s="5"/>
    </row>
    <row r="9" customFormat="false" ht="14.25" hidden="false" customHeight="true" outlineLevel="0" collapsed="false">
      <c r="B9" s="8" t="s">
        <v>10</v>
      </c>
      <c r="C9" s="7" t="s">
        <v>11</v>
      </c>
      <c r="D9" s="7" t="s">
        <v>12</v>
      </c>
      <c r="F9" s="5"/>
    </row>
    <row r="10" customFormat="false" ht="15" hidden="false" customHeight="false" outlineLevel="0" collapsed="false">
      <c r="B10" s="8"/>
      <c r="C10" s="11" t="s">
        <v>13</v>
      </c>
      <c r="D10" s="11"/>
      <c r="F10" s="5"/>
    </row>
    <row r="11" customFormat="false" ht="15" hidden="false" customHeight="false" outlineLevel="0" collapsed="false">
      <c r="B11" s="8"/>
      <c r="C11" s="11"/>
      <c r="D11" s="12" t="s">
        <v>14</v>
      </c>
      <c r="F11" s="5"/>
    </row>
    <row r="12" customFormat="false" ht="15" hidden="false" customHeight="false" outlineLevel="0" collapsed="false">
      <c r="B12" s="8"/>
      <c r="C12" s="13"/>
      <c r="D12" s="14"/>
      <c r="F12" s="5"/>
    </row>
    <row r="13" customFormat="false" ht="14.25" hidden="false" customHeight="true" outlineLevel="0" collapsed="false">
      <c r="B13" s="8" t="s">
        <v>15</v>
      </c>
      <c r="C13" s="15"/>
      <c r="D13" s="7"/>
      <c r="F13" s="5"/>
    </row>
    <row r="14" customFormat="false" ht="19.7" hidden="false" customHeight="false" outlineLevel="0" collapsed="false">
      <c r="B14" s="8"/>
      <c r="C14" s="16"/>
      <c r="F14" s="5"/>
    </row>
    <row r="15" customFormat="false" ht="14.25" hidden="false" customHeight="true" outlineLevel="0" collapsed="false">
      <c r="B15" s="7" t="s">
        <v>16</v>
      </c>
      <c r="C15" s="8" t="s">
        <v>17</v>
      </c>
      <c r="D15" s="8"/>
      <c r="F15" s="5"/>
    </row>
    <row r="16" s="17" customFormat="true" ht="20.25" hidden="false" customHeight="true" outlineLevel="0" collapsed="false">
      <c r="B16" s="7" t="s">
        <v>18</v>
      </c>
      <c r="C16" s="8" t="s">
        <v>19</v>
      </c>
      <c r="D16" s="8"/>
      <c r="F16" s="5"/>
      <c r="G16" s="18"/>
      <c r="H16" s="18"/>
      <c r="I16" s="18"/>
    </row>
    <row r="17" s="17" customFormat="true" ht="84" hidden="false" customHeight="true" outlineLevel="0" collapsed="false">
      <c r="B17" s="8" t="s">
        <v>20</v>
      </c>
      <c r="C17" s="8" t="s">
        <v>21</v>
      </c>
      <c r="D17" s="8"/>
      <c r="F17" s="5"/>
      <c r="G17" s="18"/>
      <c r="H17" s="18"/>
      <c r="I17" s="18"/>
    </row>
    <row r="18" s="17" customFormat="true" ht="36.75" hidden="false" customHeight="true" outlineLevel="0" collapsed="false">
      <c r="B18" s="13" t="s">
        <v>22</v>
      </c>
      <c r="C18" s="8" t="s">
        <v>23</v>
      </c>
      <c r="D18" s="8"/>
      <c r="F18" s="5"/>
      <c r="G18" s="18"/>
      <c r="H18" s="18"/>
      <c r="I18" s="18"/>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8" width="14.66"/>
    <col collapsed="false" customWidth="true" hidden="false" outlineLevel="0" max="3" min="3" style="18" width="15.31"/>
    <col collapsed="false" customWidth="true" hidden="false" outlineLevel="0" max="4" min="4" style="18" width="14.4"/>
    <col collapsed="false" customWidth="true" hidden="false" outlineLevel="0" max="5" min="5" style="18" width="8.2"/>
    <col collapsed="false" customWidth="true" hidden="false" outlineLevel="0" max="6" min="6" style="18" width="12.85"/>
    <col collapsed="false" customWidth="false" hidden="false" outlineLevel="0" max="7" min="7" style="18" width="8.76"/>
    <col collapsed="false" customWidth="true" hidden="false" outlineLevel="0" max="8" min="8" style="19" width="42.16"/>
    <col collapsed="false" customWidth="true" hidden="false" outlineLevel="0" max="9" min="9" style="19" width="41.64"/>
    <col collapsed="false" customWidth="true" hidden="false" outlineLevel="0" max="10" min="10" style="18" width="11.68"/>
    <col collapsed="false" customWidth="true" hidden="false" outlineLevel="0" max="11" min="11" style="18" width="12.38"/>
    <col collapsed="false" customWidth="true" hidden="false" outlineLevel="0" max="12" min="12" style="18" width="13.35"/>
    <col collapsed="false" customWidth="true" hidden="false" outlineLevel="0" max="13" min="13" style="19" width="31.43"/>
    <col collapsed="false" customWidth="true" hidden="false" outlineLevel="0" max="16" min="14" style="19" width="15.58"/>
  </cols>
  <sheetData>
    <row r="1" s="23" customFormat="true" ht="140.25" hidden="false" customHeight="true" outlineLevel="0" collapsed="false">
      <c r="A1" s="20"/>
      <c r="B1" s="21" t="s">
        <v>24</v>
      </c>
      <c r="C1" s="21"/>
      <c r="D1" s="21"/>
      <c r="E1" s="21"/>
      <c r="F1" s="21"/>
      <c r="G1" s="21"/>
      <c r="H1" s="21"/>
      <c r="I1" s="21"/>
      <c r="J1" s="21"/>
      <c r="K1" s="21"/>
      <c r="L1" s="21"/>
      <c r="M1" s="21"/>
      <c r="N1" s="21"/>
      <c r="O1" s="21"/>
      <c r="P1" s="21"/>
      <c r="Q1" s="22"/>
    </row>
    <row r="2" customFormat="false" ht="68.65" hidden="false" customHeight="false" outlineLevel="0" collapsed="false">
      <c r="A2" s="24" t="s">
        <v>25</v>
      </c>
      <c r="B2" s="24" t="s">
        <v>26</v>
      </c>
      <c r="C2" s="24" t="s">
        <v>27</v>
      </c>
      <c r="D2" s="25" t="s">
        <v>28</v>
      </c>
      <c r="E2" s="24" t="s">
        <v>29</v>
      </c>
      <c r="F2" s="24" t="s">
        <v>30</v>
      </c>
      <c r="G2" s="24" t="s">
        <v>31</v>
      </c>
      <c r="H2" s="26" t="s">
        <v>32</v>
      </c>
      <c r="I2" s="26" t="s">
        <v>33</v>
      </c>
      <c r="J2" s="24" t="s">
        <v>34</v>
      </c>
      <c r="K2" s="27" t="s">
        <v>35</v>
      </c>
      <c r="L2" s="26" t="s">
        <v>36</v>
      </c>
      <c r="M2" s="26" t="s">
        <v>37</v>
      </c>
      <c r="N2" s="26" t="s">
        <v>38</v>
      </c>
      <c r="O2" s="26" t="s">
        <v>39</v>
      </c>
      <c r="P2" s="26" t="s">
        <v>40</v>
      </c>
    </row>
    <row r="3" customFormat="false" ht="12.8" hidden="false" customHeight="false" outlineLevel="0" collapsed="false">
      <c r="A3" s="28" t="s">
        <v>41</v>
      </c>
      <c r="D3" s="29"/>
      <c r="F3" s="30"/>
    </row>
    <row r="4" customFormat="false" ht="12.8" hidden="false" customHeight="false" outlineLevel="0" collapsed="false">
      <c r="A4" s="28"/>
      <c r="D4" s="29"/>
      <c r="F4" s="30"/>
    </row>
    <row r="5" customFormat="false" ht="12.8" hidden="false" customHeight="false" outlineLevel="0" collapsed="false">
      <c r="A5" s="28"/>
      <c r="D5" s="29"/>
      <c r="F5" s="30"/>
    </row>
    <row r="6" customFormat="false" ht="12.75" hidden="false" customHeight="false" outlineLevel="0" collapsed="false">
      <c r="A6" s="28"/>
      <c r="D6" s="29"/>
      <c r="F6" s="31"/>
    </row>
    <row r="7" customFormat="false" ht="12.75" hidden="false" customHeight="false" outlineLevel="0" collapsed="false">
      <c r="A7" s="28"/>
      <c r="D7" s="29"/>
      <c r="F7" s="30"/>
    </row>
    <row r="8" customFormat="false" ht="12.75" hidden="false" customHeight="false" outlineLevel="0" collapsed="false">
      <c r="A8" s="28"/>
      <c r="D8" s="29"/>
      <c r="F8" s="30"/>
    </row>
    <row r="9" customFormat="false" ht="12.75" hidden="false" customHeight="false" outlineLevel="0" collapsed="false">
      <c r="A9" s="28"/>
      <c r="D9" s="29"/>
      <c r="F9" s="30"/>
    </row>
    <row r="10" customFormat="false" ht="12.75" hidden="false" customHeight="false" outlineLevel="0" collapsed="false">
      <c r="A10" s="28"/>
      <c r="D10" s="29"/>
      <c r="F10" s="30"/>
    </row>
    <row r="11" customFormat="false" ht="12.75" hidden="false" customHeight="false" outlineLevel="0" collapsed="false">
      <c r="A11" s="28"/>
      <c r="D11" s="29"/>
      <c r="F11" s="30"/>
    </row>
    <row r="12" customFormat="false" ht="12.75" hidden="false" customHeight="false" outlineLevel="0" collapsed="false">
      <c r="A12" s="28"/>
      <c r="D12" s="29"/>
      <c r="F12" s="30"/>
    </row>
    <row r="13" customFormat="false" ht="12.75" hidden="false" customHeight="false" outlineLevel="0" collapsed="false">
      <c r="A13" s="28"/>
      <c r="D13" s="29"/>
      <c r="F13" s="30"/>
    </row>
    <row r="14" customFormat="false" ht="12.75" hidden="false" customHeight="false" outlineLevel="0" collapsed="false">
      <c r="A14" s="28"/>
      <c r="D14" s="29"/>
      <c r="F14" s="30"/>
    </row>
    <row r="15" customFormat="false" ht="12.75" hidden="false" customHeight="false" outlineLevel="0" collapsed="false">
      <c r="A15" s="28"/>
      <c r="D15" s="29"/>
      <c r="F15" s="30"/>
    </row>
    <row r="16" customFormat="false" ht="12.75" hidden="false" customHeight="false" outlineLevel="0" collapsed="false">
      <c r="A16" s="28"/>
      <c r="D16" s="29"/>
      <c r="F16" s="30"/>
    </row>
    <row r="17" customFormat="false" ht="12.75" hidden="false" customHeight="false" outlineLevel="0" collapsed="false">
      <c r="A17" s="28"/>
      <c r="D17" s="29"/>
      <c r="F17" s="30"/>
    </row>
    <row r="18" customFormat="false" ht="12.75" hidden="false" customHeight="false" outlineLevel="0" collapsed="false">
      <c r="A18" s="28"/>
      <c r="D18" s="29"/>
      <c r="F18" s="30"/>
    </row>
    <row r="19" customFormat="false" ht="12.75" hidden="false" customHeight="false" outlineLevel="0" collapsed="false">
      <c r="A19" s="28"/>
      <c r="D19" s="29"/>
      <c r="F19" s="30"/>
    </row>
    <row r="20" customFormat="false" ht="12.75" hidden="false" customHeight="false" outlineLevel="0" collapsed="false">
      <c r="A20" s="28"/>
      <c r="D20" s="29"/>
      <c r="F20" s="30"/>
      <c r="G20" s="32"/>
    </row>
    <row r="21" customFormat="false" ht="12.75" hidden="false" customHeight="false" outlineLevel="0" collapsed="false">
      <c r="A21" s="28"/>
      <c r="D21" s="29"/>
      <c r="F21" s="30"/>
    </row>
    <row r="22" customFormat="false" ht="12.75" hidden="false" customHeight="false" outlineLevel="0" collapsed="false">
      <c r="A22" s="28"/>
      <c r="D22" s="29"/>
      <c r="F22" s="30"/>
    </row>
    <row r="23" customFormat="false" ht="12.75" hidden="false" customHeight="false" outlineLevel="0" collapsed="false">
      <c r="A23" s="28"/>
      <c r="D23" s="29"/>
      <c r="F23" s="30"/>
    </row>
    <row r="24" customFormat="false" ht="12.75" hidden="false" customHeight="false" outlineLevel="0" collapsed="false">
      <c r="A24" s="28"/>
    </row>
    <row r="25" customFormat="false" ht="12.75" hidden="false" customHeight="false" outlineLevel="0" collapsed="false">
      <c r="A25" s="28"/>
    </row>
    <row r="26" customFormat="false" ht="12.75" hidden="false" customHeight="false" outlineLevel="0" collapsed="false">
      <c r="A26" s="28"/>
    </row>
    <row r="27" customFormat="false" ht="12.75" hidden="false" customHeight="false" outlineLevel="0" collapsed="false">
      <c r="A27" s="28"/>
    </row>
    <row r="28" customFormat="false" ht="12.75" hidden="false" customHeight="false" outlineLevel="0" collapsed="false">
      <c r="A28" s="28"/>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 allowBlank="true" errorStyle="stop" operator="equal" showDropDown="false" showErrorMessage="true" showInputMessage="false" sqref="A3:A28"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L141" activeCellId="0" sqref="L141"/>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1.26"/>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44</v>
      </c>
      <c r="B2" s="18" t="s">
        <v>45</v>
      </c>
      <c r="C2" s="18" t="s">
        <v>46</v>
      </c>
      <c r="D2" s="0" t="n">
        <v>14</v>
      </c>
      <c r="E2" s="33" t="s">
        <v>47</v>
      </c>
      <c r="F2" s="0" t="n">
        <v>3</v>
      </c>
      <c r="G2" s="19" t="s">
        <v>48</v>
      </c>
      <c r="H2" s="19" t="s">
        <v>49</v>
      </c>
      <c r="I2" s="28" t="s">
        <v>50</v>
      </c>
      <c r="J2" s="28" t="s">
        <v>51</v>
      </c>
      <c r="K2" s="28" t="s">
        <v>52</v>
      </c>
    </row>
    <row r="3" customFormat="false" ht="35.05" hidden="false" customHeight="false" outlineLevel="0" collapsed="false">
      <c r="A3" s="28" t="s">
        <v>53</v>
      </c>
      <c r="B3" s="18" t="s">
        <v>45</v>
      </c>
      <c r="C3" s="18" t="s">
        <v>46</v>
      </c>
      <c r="D3" s="0" t="n">
        <v>14</v>
      </c>
      <c r="E3" s="33" t="s">
        <v>47</v>
      </c>
      <c r="F3" s="0" t="n">
        <v>1</v>
      </c>
      <c r="G3" s="19" t="s">
        <v>54</v>
      </c>
      <c r="H3" s="19" t="s">
        <v>55</v>
      </c>
      <c r="I3" s="28" t="s">
        <v>50</v>
      </c>
      <c r="J3" s="28" t="s">
        <v>51</v>
      </c>
      <c r="K3" s="28" t="s">
        <v>52</v>
      </c>
    </row>
    <row r="4" customFormat="false" ht="23.85" hidden="false" customHeight="false" outlineLevel="0" collapsed="false">
      <c r="A4" s="28" t="s">
        <v>56</v>
      </c>
      <c r="B4" s="18" t="s">
        <v>57</v>
      </c>
      <c r="C4" s="18" t="s">
        <v>58</v>
      </c>
      <c r="D4" s="0" t="n">
        <v>45</v>
      </c>
      <c r="E4" s="33" t="s">
        <v>59</v>
      </c>
      <c r="F4" s="0" t="n">
        <v>8</v>
      </c>
      <c r="G4" s="19" t="s">
        <v>60</v>
      </c>
      <c r="H4" s="19" t="s">
        <v>61</v>
      </c>
      <c r="I4" s="28" t="s">
        <v>50</v>
      </c>
      <c r="J4" s="28" t="s">
        <v>51</v>
      </c>
      <c r="K4" s="28" t="s">
        <v>52</v>
      </c>
    </row>
    <row r="5" customFormat="false" ht="79.85" hidden="false" customHeight="false" outlineLevel="0" collapsed="false">
      <c r="A5" s="28" t="s">
        <v>62</v>
      </c>
      <c r="B5" s="18" t="s">
        <v>63</v>
      </c>
      <c r="C5" s="18" t="s">
        <v>64</v>
      </c>
      <c r="D5" s="34" t="n">
        <v>53</v>
      </c>
      <c r="E5" s="35" t="s">
        <v>65</v>
      </c>
      <c r="F5" s="34" t="n">
        <v>17</v>
      </c>
      <c r="G5" s="19" t="s">
        <v>66</v>
      </c>
      <c r="H5" s="19" t="s">
        <v>67</v>
      </c>
      <c r="I5" s="28" t="s">
        <v>68</v>
      </c>
      <c r="J5" s="28" t="s">
        <v>69</v>
      </c>
      <c r="K5" s="28" t="s">
        <v>70</v>
      </c>
      <c r="L5" s="19" t="s">
        <v>71</v>
      </c>
      <c r="N5" s="19" t="s">
        <v>72</v>
      </c>
    </row>
    <row r="6" customFormat="false" ht="46.25" hidden="false" customHeight="false" outlineLevel="0" collapsed="false">
      <c r="A6" s="28" t="s">
        <v>73</v>
      </c>
      <c r="B6" s="18" t="s">
        <v>63</v>
      </c>
      <c r="C6" s="18" t="s">
        <v>64</v>
      </c>
      <c r="D6" s="34" t="n">
        <v>64</v>
      </c>
      <c r="E6" s="35" t="s">
        <v>74</v>
      </c>
      <c r="F6" s="34" t="n">
        <v>26</v>
      </c>
      <c r="G6" s="19" t="s">
        <v>75</v>
      </c>
      <c r="H6" s="19" t="s">
        <v>76</v>
      </c>
      <c r="I6" s="28" t="s">
        <v>68</v>
      </c>
      <c r="J6" s="28" t="s">
        <v>51</v>
      </c>
      <c r="K6" s="28" t="s">
        <v>77</v>
      </c>
      <c r="L6" s="19" t="s">
        <v>78</v>
      </c>
    </row>
    <row r="7" customFormat="false" ht="102.2" hidden="false" customHeight="false" outlineLevel="0" collapsed="false">
      <c r="A7" s="28" t="s">
        <v>79</v>
      </c>
      <c r="B7" s="18" t="s">
        <v>57</v>
      </c>
      <c r="C7" s="18" t="s">
        <v>58</v>
      </c>
      <c r="D7" s="0" t="n">
        <v>157</v>
      </c>
      <c r="E7" s="33" t="s">
        <v>80</v>
      </c>
      <c r="F7" s="0" t="n">
        <v>3</v>
      </c>
      <c r="G7" s="19" t="s">
        <v>81</v>
      </c>
      <c r="H7" s="19" t="s">
        <v>82</v>
      </c>
      <c r="I7" s="28" t="s">
        <v>50</v>
      </c>
      <c r="J7" s="28" t="s">
        <v>51</v>
      </c>
      <c r="K7" s="28" t="s">
        <v>52</v>
      </c>
    </row>
    <row r="8" customFormat="false" ht="46.25" hidden="false" customHeight="false" outlineLevel="0" collapsed="false">
      <c r="A8" s="28" t="s">
        <v>41</v>
      </c>
      <c r="B8" s="18" t="s">
        <v>83</v>
      </c>
      <c r="C8" s="18" t="s">
        <v>84</v>
      </c>
      <c r="D8" s="36" t="n">
        <v>171</v>
      </c>
      <c r="E8" s="36" t="s">
        <v>85</v>
      </c>
      <c r="F8" s="36" t="n">
        <v>6</v>
      </c>
      <c r="G8" s="19" t="s">
        <v>86</v>
      </c>
      <c r="H8" s="19" t="s">
        <v>87</v>
      </c>
      <c r="I8" s="28" t="s">
        <v>50</v>
      </c>
      <c r="J8" s="28" t="s">
        <v>69</v>
      </c>
      <c r="K8" s="28" t="s">
        <v>52</v>
      </c>
    </row>
    <row r="9" customFormat="false" ht="57.45" hidden="false" customHeight="false" outlineLevel="0" collapsed="false">
      <c r="A9" s="28" t="s">
        <v>88</v>
      </c>
      <c r="B9" s="18" t="s">
        <v>57</v>
      </c>
      <c r="C9" s="18" t="s">
        <v>58</v>
      </c>
      <c r="D9" s="0" t="n">
        <v>344</v>
      </c>
      <c r="E9" s="33" t="s">
        <v>89</v>
      </c>
      <c r="F9" s="0" t="n">
        <v>4</v>
      </c>
      <c r="G9" s="19" t="s">
        <v>90</v>
      </c>
      <c r="H9" s="19" t="s">
        <v>91</v>
      </c>
      <c r="I9" s="28" t="s">
        <v>50</v>
      </c>
      <c r="J9" s="28" t="s">
        <v>51</v>
      </c>
      <c r="K9" s="28" t="s">
        <v>77</v>
      </c>
      <c r="L9" s="19" t="s">
        <v>92</v>
      </c>
    </row>
    <row r="10" customFormat="false" ht="23.85" hidden="false" customHeight="false" outlineLevel="0" collapsed="false">
      <c r="A10" s="28" t="s">
        <v>93</v>
      </c>
      <c r="B10" s="18" t="s">
        <v>57</v>
      </c>
      <c r="C10" s="18" t="s">
        <v>58</v>
      </c>
      <c r="D10" s="0" t="n">
        <v>344</v>
      </c>
      <c r="E10" s="33" t="s">
        <v>89</v>
      </c>
      <c r="F10" s="0" t="n">
        <v>8</v>
      </c>
      <c r="G10" s="19" t="s">
        <v>94</v>
      </c>
      <c r="H10" s="19" t="s">
        <v>95</v>
      </c>
      <c r="I10" s="28" t="s">
        <v>50</v>
      </c>
      <c r="J10" s="28" t="s">
        <v>51</v>
      </c>
      <c r="K10" s="28" t="s">
        <v>77</v>
      </c>
      <c r="L10" s="19" t="s">
        <v>96</v>
      </c>
    </row>
    <row r="11" customFormat="false" ht="57.45" hidden="false" customHeight="false" outlineLevel="0" collapsed="false">
      <c r="A11" s="28" t="s">
        <v>97</v>
      </c>
      <c r="B11" s="18" t="s">
        <v>98</v>
      </c>
      <c r="C11" s="18" t="s">
        <v>99</v>
      </c>
      <c r="D11" s="0" t="n">
        <v>448</v>
      </c>
      <c r="E11" s="33" t="s">
        <v>100</v>
      </c>
      <c r="F11" s="0" t="n">
        <v>37</v>
      </c>
      <c r="G11" s="19" t="s">
        <v>101</v>
      </c>
      <c r="H11" s="19" t="s">
        <v>102</v>
      </c>
      <c r="I11" s="28" t="s">
        <v>50</v>
      </c>
      <c r="J11" s="28" t="s">
        <v>69</v>
      </c>
      <c r="K11" s="28" t="s">
        <v>77</v>
      </c>
      <c r="L11" s="19" t="s">
        <v>103</v>
      </c>
    </row>
    <row r="12" customFormat="false" ht="23.85" hidden="false" customHeight="false" outlineLevel="0" collapsed="false">
      <c r="A12" s="28" t="s">
        <v>104</v>
      </c>
      <c r="B12" s="18" t="s">
        <v>57</v>
      </c>
      <c r="C12" s="18" t="s">
        <v>58</v>
      </c>
      <c r="D12" s="0" t="n">
        <v>448</v>
      </c>
      <c r="E12" s="33" t="s">
        <v>105</v>
      </c>
      <c r="F12" s="0" t="n">
        <v>27</v>
      </c>
      <c r="G12" s="19" t="s">
        <v>106</v>
      </c>
      <c r="H12" s="19" t="s">
        <v>107</v>
      </c>
      <c r="I12" s="28" t="s">
        <v>50</v>
      </c>
      <c r="J12" s="28" t="s">
        <v>51</v>
      </c>
      <c r="K12" s="28" t="s">
        <v>52</v>
      </c>
    </row>
    <row r="13" customFormat="false" ht="57.45" hidden="false" customHeight="false" outlineLevel="0" collapsed="false">
      <c r="A13" s="28" t="s">
        <v>108</v>
      </c>
      <c r="B13" s="18" t="s">
        <v>98</v>
      </c>
      <c r="C13" s="18" t="s">
        <v>99</v>
      </c>
      <c r="D13" s="0" t="n">
        <v>449</v>
      </c>
      <c r="E13" s="33" t="s">
        <v>100</v>
      </c>
      <c r="F13" s="0" t="n">
        <v>8</v>
      </c>
      <c r="G13" s="19" t="s">
        <v>101</v>
      </c>
      <c r="H13" s="19" t="s">
        <v>102</v>
      </c>
      <c r="I13" s="28" t="s">
        <v>50</v>
      </c>
      <c r="J13" s="28" t="s">
        <v>69</v>
      </c>
      <c r="K13" s="28" t="s">
        <v>77</v>
      </c>
      <c r="L13" s="19" t="s">
        <v>103</v>
      </c>
    </row>
    <row r="14" customFormat="false" ht="57.45" hidden="false" customHeight="false" outlineLevel="0" collapsed="false">
      <c r="A14" s="28" t="s">
        <v>109</v>
      </c>
      <c r="B14" s="18" t="s">
        <v>98</v>
      </c>
      <c r="C14" s="18" t="s">
        <v>99</v>
      </c>
      <c r="D14" s="0" t="n">
        <v>450</v>
      </c>
      <c r="E14" s="33" t="s">
        <v>110</v>
      </c>
      <c r="F14" s="0" t="n">
        <v>5</v>
      </c>
      <c r="G14" s="19" t="s">
        <v>101</v>
      </c>
      <c r="H14" s="19" t="s">
        <v>102</v>
      </c>
      <c r="I14" s="28" t="s">
        <v>50</v>
      </c>
      <c r="J14" s="28" t="s">
        <v>69</v>
      </c>
      <c r="K14" s="28" t="s">
        <v>77</v>
      </c>
      <c r="L14" s="19" t="s">
        <v>103</v>
      </c>
    </row>
    <row r="15" customFormat="false" ht="23.85" hidden="false" customHeight="false" outlineLevel="0" collapsed="false">
      <c r="A15" s="28" t="s">
        <v>111</v>
      </c>
      <c r="B15" s="18" t="s">
        <v>57</v>
      </c>
      <c r="C15" s="18" t="s">
        <v>58</v>
      </c>
      <c r="D15" s="0" t="n">
        <v>454</v>
      </c>
      <c r="E15" s="37" t="s">
        <v>112</v>
      </c>
      <c r="F15" s="0" t="n">
        <v>18</v>
      </c>
      <c r="G15" s="19" t="s">
        <v>113</v>
      </c>
      <c r="H15" s="19" t="s">
        <v>114</v>
      </c>
      <c r="I15" s="28" t="s">
        <v>50</v>
      </c>
      <c r="J15" s="28" t="s">
        <v>51</v>
      </c>
      <c r="K15" s="28" t="s">
        <v>52</v>
      </c>
    </row>
    <row r="16" customFormat="false" ht="68.65" hidden="false" customHeight="false" outlineLevel="0" collapsed="false">
      <c r="A16" s="28" t="s">
        <v>115</v>
      </c>
      <c r="B16" s="18" t="s">
        <v>57</v>
      </c>
      <c r="C16" s="18" t="s">
        <v>58</v>
      </c>
      <c r="D16" s="0" t="n">
        <v>454</v>
      </c>
      <c r="E16" s="33" t="s">
        <v>112</v>
      </c>
      <c r="F16" s="0" t="n">
        <v>21</v>
      </c>
      <c r="G16" s="19" t="s">
        <v>116</v>
      </c>
      <c r="H16" s="19" t="s">
        <v>117</v>
      </c>
      <c r="I16" s="28" t="s">
        <v>50</v>
      </c>
      <c r="J16" s="28" t="s">
        <v>51</v>
      </c>
      <c r="K16" s="28" t="s">
        <v>77</v>
      </c>
      <c r="L16" s="19" t="s">
        <v>118</v>
      </c>
    </row>
    <row r="17" customFormat="false" ht="46.25" hidden="false" customHeight="false" outlineLevel="0" collapsed="false">
      <c r="A17" s="28" t="s">
        <v>119</v>
      </c>
      <c r="B17" s="18" t="s">
        <v>57</v>
      </c>
      <c r="C17" s="18" t="s">
        <v>58</v>
      </c>
      <c r="D17" s="0" t="n">
        <v>457</v>
      </c>
      <c r="E17" s="33" t="s">
        <v>120</v>
      </c>
      <c r="F17" s="0" t="n">
        <v>1</v>
      </c>
      <c r="G17" s="19" t="s">
        <v>121</v>
      </c>
      <c r="H17" s="19" t="s">
        <v>122</v>
      </c>
      <c r="I17" s="28" t="s">
        <v>123</v>
      </c>
      <c r="J17" s="28" t="s">
        <v>51</v>
      </c>
      <c r="K17" s="28" t="s">
        <v>70</v>
      </c>
      <c r="L17" s="19" t="s">
        <v>124</v>
      </c>
    </row>
    <row r="18" customFormat="false" ht="68.65" hidden="false" customHeight="false" outlineLevel="0" collapsed="false">
      <c r="A18" s="28" t="s">
        <v>125</v>
      </c>
      <c r="B18" s="18" t="s">
        <v>57</v>
      </c>
      <c r="C18" s="18" t="s">
        <v>58</v>
      </c>
      <c r="D18" s="0" t="n">
        <v>457</v>
      </c>
      <c r="E18" s="33" t="s">
        <v>120</v>
      </c>
      <c r="F18" s="0" t="n">
        <v>11</v>
      </c>
      <c r="G18" s="19" t="s">
        <v>126</v>
      </c>
      <c r="H18" s="19" t="s">
        <v>127</v>
      </c>
      <c r="I18" s="28" t="s">
        <v>50</v>
      </c>
      <c r="J18" s="28" t="s">
        <v>51</v>
      </c>
      <c r="K18" s="28" t="s">
        <v>77</v>
      </c>
      <c r="L18" s="19" t="s">
        <v>128</v>
      </c>
    </row>
    <row r="19" customFormat="false" ht="35.05" hidden="false" customHeight="false" outlineLevel="0" collapsed="false">
      <c r="A19" s="28" t="s">
        <v>129</v>
      </c>
      <c r="B19" s="18" t="s">
        <v>57</v>
      </c>
      <c r="C19" s="18" t="s">
        <v>58</v>
      </c>
      <c r="D19" s="0" t="n">
        <v>457</v>
      </c>
      <c r="E19" s="33" t="s">
        <v>130</v>
      </c>
      <c r="F19" s="0" t="n">
        <v>27</v>
      </c>
      <c r="G19" s="19" t="s">
        <v>131</v>
      </c>
      <c r="H19" s="19" t="s">
        <v>132</v>
      </c>
      <c r="I19" s="28" t="s">
        <v>50</v>
      </c>
      <c r="J19" s="28" t="s">
        <v>51</v>
      </c>
      <c r="K19" s="28" t="s">
        <v>70</v>
      </c>
      <c r="L19" s="19" t="s">
        <v>133</v>
      </c>
    </row>
    <row r="20" customFormat="false" ht="68.65" hidden="false" customHeight="false" outlineLevel="0" collapsed="false">
      <c r="A20" s="28" t="s">
        <v>134</v>
      </c>
      <c r="B20" s="18" t="s">
        <v>57</v>
      </c>
      <c r="C20" s="18" t="s">
        <v>58</v>
      </c>
      <c r="D20" s="0" t="n">
        <v>457</v>
      </c>
      <c r="E20" s="33" t="s">
        <v>135</v>
      </c>
      <c r="F20" s="0" t="n">
        <v>40</v>
      </c>
      <c r="G20" s="19" t="s">
        <v>136</v>
      </c>
      <c r="H20" s="19" t="s">
        <v>137</v>
      </c>
      <c r="I20" s="28" t="s">
        <v>50</v>
      </c>
      <c r="J20" s="28" t="s">
        <v>51</v>
      </c>
      <c r="K20" s="28" t="s">
        <v>77</v>
      </c>
      <c r="L20" s="19" t="s">
        <v>138</v>
      </c>
    </row>
    <row r="21" customFormat="false" ht="68.65" hidden="false" customHeight="false" outlineLevel="0" collapsed="false">
      <c r="A21" s="28" t="s">
        <v>139</v>
      </c>
      <c r="B21" s="18" t="s">
        <v>57</v>
      </c>
      <c r="C21" s="18" t="s">
        <v>58</v>
      </c>
      <c r="D21" s="0" t="n">
        <v>458</v>
      </c>
      <c r="E21" s="33" t="s">
        <v>140</v>
      </c>
      <c r="F21" s="0" t="n">
        <v>14</v>
      </c>
      <c r="G21" s="19" t="s">
        <v>141</v>
      </c>
      <c r="H21" s="19" t="s">
        <v>142</v>
      </c>
      <c r="I21" s="28" t="s">
        <v>50</v>
      </c>
      <c r="J21" s="28" t="s">
        <v>51</v>
      </c>
      <c r="K21" s="28" t="s">
        <v>77</v>
      </c>
      <c r="L21" s="19" t="s">
        <v>143</v>
      </c>
    </row>
    <row r="22" customFormat="false" ht="68.65" hidden="false" customHeight="false" outlineLevel="0" collapsed="false">
      <c r="A22" s="28" t="s">
        <v>144</v>
      </c>
      <c r="B22" s="18" t="s">
        <v>57</v>
      </c>
      <c r="C22" s="18" t="s">
        <v>58</v>
      </c>
      <c r="D22" s="0" t="n">
        <v>459</v>
      </c>
      <c r="E22" s="33" t="s">
        <v>140</v>
      </c>
      <c r="F22" s="0"/>
      <c r="G22" s="19" t="s">
        <v>145</v>
      </c>
      <c r="H22" s="19" t="s">
        <v>146</v>
      </c>
      <c r="I22" s="28" t="s">
        <v>50</v>
      </c>
      <c r="J22" s="28" t="s">
        <v>51</v>
      </c>
      <c r="K22" s="28" t="s">
        <v>77</v>
      </c>
      <c r="L22" s="19" t="s">
        <v>138</v>
      </c>
    </row>
    <row r="23" customFormat="false" ht="68.65" hidden="false" customHeight="false" outlineLevel="0" collapsed="false">
      <c r="A23" s="28" t="s">
        <v>147</v>
      </c>
      <c r="B23" s="18" t="s">
        <v>57</v>
      </c>
      <c r="C23" s="18" t="s">
        <v>58</v>
      </c>
      <c r="D23" s="0" t="n">
        <v>465</v>
      </c>
      <c r="E23" s="33" t="s">
        <v>148</v>
      </c>
      <c r="F23" s="0" t="n">
        <v>17</v>
      </c>
      <c r="G23" s="19" t="s">
        <v>149</v>
      </c>
      <c r="H23" s="19" t="s">
        <v>150</v>
      </c>
      <c r="I23" s="28" t="s">
        <v>50</v>
      </c>
      <c r="J23" s="28" t="s">
        <v>51</v>
      </c>
      <c r="K23" s="28" t="s">
        <v>77</v>
      </c>
      <c r="L23" s="19" t="s">
        <v>151</v>
      </c>
    </row>
    <row r="24" customFormat="false" ht="12.75" hidden="false" customHeight="false" outlineLevel="0" collapsed="false">
      <c r="A24" s="28" t="s">
        <v>152</v>
      </c>
      <c r="B24" s="18" t="s">
        <v>57</v>
      </c>
      <c r="C24" s="18" t="s">
        <v>58</v>
      </c>
      <c r="D24" s="0" t="n">
        <v>468</v>
      </c>
      <c r="E24" s="33" t="s">
        <v>153</v>
      </c>
      <c r="F24" s="0" t="n">
        <v>9</v>
      </c>
      <c r="G24" s="19" t="s">
        <v>154</v>
      </c>
      <c r="H24" s="19" t="s">
        <v>155</v>
      </c>
      <c r="I24" s="28" t="s">
        <v>50</v>
      </c>
      <c r="J24" s="28" t="s">
        <v>51</v>
      </c>
      <c r="K24" s="28" t="s">
        <v>52</v>
      </c>
    </row>
    <row r="25" customFormat="false" ht="12.75" hidden="false" customHeight="false" outlineLevel="0" collapsed="false">
      <c r="A25" s="28" t="s">
        <v>156</v>
      </c>
      <c r="B25" s="18" t="s">
        <v>57</v>
      </c>
      <c r="C25" s="18" t="s">
        <v>58</v>
      </c>
      <c r="D25" s="0" t="n">
        <v>468</v>
      </c>
      <c r="E25" s="33" t="s">
        <v>153</v>
      </c>
      <c r="F25" s="0" t="n">
        <v>11</v>
      </c>
      <c r="G25" s="19" t="s">
        <v>157</v>
      </c>
      <c r="H25" s="19" t="s">
        <v>158</v>
      </c>
      <c r="I25" s="28" t="s">
        <v>50</v>
      </c>
      <c r="J25" s="28" t="s">
        <v>51</v>
      </c>
      <c r="K25" s="28" t="s">
        <v>52</v>
      </c>
    </row>
    <row r="26" customFormat="false" ht="68.65" hidden="false" customHeight="false" outlineLevel="0" collapsed="false">
      <c r="A26" s="28" t="s">
        <v>159</v>
      </c>
      <c r="B26" s="18" t="s">
        <v>57</v>
      </c>
      <c r="C26" s="18" t="s">
        <v>58</v>
      </c>
      <c r="D26" s="0" t="n">
        <v>468</v>
      </c>
      <c r="E26" s="33" t="s">
        <v>160</v>
      </c>
      <c r="F26" s="0" t="n">
        <v>17</v>
      </c>
      <c r="G26" s="19" t="s">
        <v>116</v>
      </c>
      <c r="H26" s="19" t="s">
        <v>117</v>
      </c>
      <c r="I26" s="28" t="s">
        <v>50</v>
      </c>
      <c r="J26" s="28" t="s">
        <v>51</v>
      </c>
      <c r="K26" s="18" t="s">
        <v>77</v>
      </c>
      <c r="L26" s="19" t="s">
        <v>118</v>
      </c>
    </row>
    <row r="27" customFormat="false" ht="46.25" hidden="false" customHeight="false" outlineLevel="0" collapsed="false">
      <c r="A27" s="28" t="s">
        <v>161</v>
      </c>
      <c r="B27" s="18" t="s">
        <v>57</v>
      </c>
      <c r="C27" s="18" t="s">
        <v>58</v>
      </c>
      <c r="D27" s="0" t="n">
        <v>468</v>
      </c>
      <c r="E27" s="33" t="s">
        <v>160</v>
      </c>
      <c r="F27" s="0" t="n">
        <v>7</v>
      </c>
      <c r="G27" s="19" t="s">
        <v>162</v>
      </c>
      <c r="H27" s="19" t="s">
        <v>163</v>
      </c>
      <c r="I27" s="28" t="s">
        <v>50</v>
      </c>
      <c r="J27" s="28" t="s">
        <v>51</v>
      </c>
      <c r="K27" s="28" t="s">
        <v>70</v>
      </c>
      <c r="L27" s="19" t="s">
        <v>164</v>
      </c>
    </row>
    <row r="28" customFormat="false" ht="68.65" hidden="false" customHeight="false" outlineLevel="0" collapsed="false">
      <c r="A28" s="28" t="s">
        <v>165</v>
      </c>
      <c r="B28" s="18" t="s">
        <v>57</v>
      </c>
      <c r="C28" s="18" t="s">
        <v>58</v>
      </c>
      <c r="D28" s="0" t="n">
        <v>470</v>
      </c>
      <c r="E28" s="33" t="s">
        <v>166</v>
      </c>
      <c r="F28" s="0" t="n">
        <v>8</v>
      </c>
      <c r="G28" s="19" t="s">
        <v>167</v>
      </c>
      <c r="H28" s="19" t="s">
        <v>168</v>
      </c>
      <c r="I28" s="28" t="s">
        <v>50</v>
      </c>
      <c r="J28" s="28" t="s">
        <v>51</v>
      </c>
      <c r="K28" s="28" t="s">
        <v>77</v>
      </c>
      <c r="L28" s="19" t="s">
        <v>169</v>
      </c>
    </row>
    <row r="29" customFormat="false" ht="12.8" hidden="false" customHeight="false" outlineLevel="0" collapsed="false">
      <c r="A29" s="28" t="s">
        <v>170</v>
      </c>
      <c r="B29" s="18" t="s">
        <v>57</v>
      </c>
      <c r="C29" s="18" t="s">
        <v>58</v>
      </c>
      <c r="D29" s="0" t="n">
        <v>470</v>
      </c>
      <c r="E29" s="33" t="s">
        <v>166</v>
      </c>
      <c r="F29" s="0" t="n">
        <v>10</v>
      </c>
      <c r="G29" s="19" t="s">
        <v>171</v>
      </c>
      <c r="H29" s="19" t="s">
        <v>172</v>
      </c>
      <c r="I29" s="28" t="s">
        <v>50</v>
      </c>
      <c r="J29" s="28" t="s">
        <v>51</v>
      </c>
      <c r="K29" s="28" t="s">
        <v>52</v>
      </c>
    </row>
    <row r="30" customFormat="false" ht="12.8" hidden="false" customHeight="false" outlineLevel="0" collapsed="false">
      <c r="A30" s="28" t="s">
        <v>173</v>
      </c>
      <c r="B30" s="18" t="s">
        <v>57</v>
      </c>
      <c r="C30" s="18" t="s">
        <v>58</v>
      </c>
      <c r="D30" s="0" t="n">
        <v>470</v>
      </c>
      <c r="E30" s="33" t="s">
        <v>166</v>
      </c>
      <c r="F30" s="0" t="n">
        <v>29</v>
      </c>
      <c r="G30" s="19" t="s">
        <v>174</v>
      </c>
      <c r="H30" s="19" t="s">
        <v>175</v>
      </c>
      <c r="I30" s="28" t="s">
        <v>50</v>
      </c>
      <c r="J30" s="28" t="s">
        <v>51</v>
      </c>
      <c r="K30" s="28" t="s">
        <v>52</v>
      </c>
    </row>
    <row r="31" customFormat="false" ht="12.8" hidden="false" customHeight="false" outlineLevel="0" collapsed="false">
      <c r="A31" s="28" t="s">
        <v>176</v>
      </c>
      <c r="B31" s="18" t="s">
        <v>57</v>
      </c>
      <c r="C31" s="18" t="s">
        <v>58</v>
      </c>
      <c r="D31" s="0" t="n">
        <v>472</v>
      </c>
      <c r="E31" s="33" t="s">
        <v>177</v>
      </c>
      <c r="F31" s="0" t="n">
        <v>6</v>
      </c>
      <c r="G31" s="19" t="s">
        <v>178</v>
      </c>
      <c r="H31" s="19" t="s">
        <v>179</v>
      </c>
      <c r="I31" s="28" t="s">
        <v>50</v>
      </c>
      <c r="J31" s="28" t="s">
        <v>51</v>
      </c>
      <c r="K31" s="28" t="s">
        <v>52</v>
      </c>
    </row>
    <row r="32" customFormat="false" ht="12.8" hidden="false" customHeight="false" outlineLevel="0" collapsed="false">
      <c r="A32" s="28" t="s">
        <v>180</v>
      </c>
      <c r="B32" s="18" t="s">
        <v>57</v>
      </c>
      <c r="C32" s="18" t="s">
        <v>58</v>
      </c>
      <c r="D32" s="0" t="n">
        <v>472</v>
      </c>
      <c r="E32" s="33" t="s">
        <v>177</v>
      </c>
      <c r="F32" s="0" t="n">
        <v>8</v>
      </c>
      <c r="G32" s="19" t="s">
        <v>181</v>
      </c>
      <c r="H32" s="19" t="s">
        <v>182</v>
      </c>
      <c r="I32" s="28" t="s">
        <v>50</v>
      </c>
      <c r="J32" s="28" t="s">
        <v>51</v>
      </c>
      <c r="K32" s="28" t="s">
        <v>52</v>
      </c>
    </row>
    <row r="33" customFormat="false" ht="23.85" hidden="false" customHeight="false" outlineLevel="0" collapsed="false">
      <c r="A33" s="28" t="s">
        <v>183</v>
      </c>
      <c r="B33" s="18" t="s">
        <v>57</v>
      </c>
      <c r="C33" s="18" t="s">
        <v>58</v>
      </c>
      <c r="D33" s="0" t="n">
        <v>472</v>
      </c>
      <c r="E33" s="33" t="s">
        <v>177</v>
      </c>
      <c r="F33" s="0" t="n">
        <v>8</v>
      </c>
      <c r="G33" s="19" t="s">
        <v>184</v>
      </c>
      <c r="H33" s="19" t="s">
        <v>185</v>
      </c>
      <c r="I33" s="28" t="s">
        <v>50</v>
      </c>
      <c r="J33" s="28" t="s">
        <v>51</v>
      </c>
      <c r="K33" s="28" t="s">
        <v>70</v>
      </c>
      <c r="L33" s="19" t="s">
        <v>186</v>
      </c>
    </row>
    <row r="34" customFormat="false" ht="46.25" hidden="false" customHeight="false" outlineLevel="0" collapsed="false">
      <c r="A34" s="28" t="s">
        <v>187</v>
      </c>
      <c r="B34" s="18" t="s">
        <v>83</v>
      </c>
      <c r="C34" s="18" t="s">
        <v>84</v>
      </c>
      <c r="D34" s="36" t="n">
        <v>481</v>
      </c>
      <c r="E34" s="36" t="s">
        <v>188</v>
      </c>
      <c r="F34" s="36" t="n">
        <v>7</v>
      </c>
      <c r="G34" s="19" t="s">
        <v>189</v>
      </c>
      <c r="H34" s="19" t="s">
        <v>190</v>
      </c>
      <c r="I34" s="28" t="s">
        <v>123</v>
      </c>
      <c r="J34" s="28" t="s">
        <v>51</v>
      </c>
      <c r="K34" s="28" t="s">
        <v>52</v>
      </c>
    </row>
    <row r="35" customFormat="false" ht="35.05" hidden="false" customHeight="false" outlineLevel="0" collapsed="false">
      <c r="A35" s="28" t="s">
        <v>191</v>
      </c>
      <c r="B35" s="18" t="s">
        <v>83</v>
      </c>
      <c r="C35" s="18" t="s">
        <v>84</v>
      </c>
      <c r="D35" s="36" t="n">
        <v>486</v>
      </c>
      <c r="E35" s="36" t="s">
        <v>192</v>
      </c>
      <c r="F35" s="36" t="n">
        <v>1</v>
      </c>
      <c r="G35" s="19" t="s">
        <v>193</v>
      </c>
      <c r="H35" s="19" t="s">
        <v>194</v>
      </c>
      <c r="I35" s="28" t="s">
        <v>123</v>
      </c>
      <c r="J35" s="28" t="s">
        <v>69</v>
      </c>
      <c r="K35" s="28" t="s">
        <v>52</v>
      </c>
    </row>
    <row r="36" customFormat="false" ht="23.85" hidden="false" customHeight="false" outlineLevel="0" collapsed="false">
      <c r="A36" s="28" t="s">
        <v>195</v>
      </c>
      <c r="B36" s="18" t="s">
        <v>83</v>
      </c>
      <c r="C36" s="18" t="s">
        <v>84</v>
      </c>
      <c r="D36" s="36" t="n">
        <v>486</v>
      </c>
      <c r="E36" s="36" t="s">
        <v>196</v>
      </c>
      <c r="F36" s="36" t="n">
        <v>26</v>
      </c>
      <c r="G36" s="19" t="s">
        <v>197</v>
      </c>
      <c r="H36" s="19" t="s">
        <v>198</v>
      </c>
      <c r="I36" s="28" t="s">
        <v>50</v>
      </c>
      <c r="J36" s="28" t="s">
        <v>69</v>
      </c>
      <c r="K36" s="28" t="s">
        <v>52</v>
      </c>
    </row>
    <row r="37" customFormat="false" ht="57.45" hidden="false" customHeight="false" outlineLevel="0" collapsed="false">
      <c r="A37" s="28" t="s">
        <v>199</v>
      </c>
      <c r="B37" s="18" t="s">
        <v>98</v>
      </c>
      <c r="C37" s="18" t="s">
        <v>99</v>
      </c>
      <c r="D37" s="0" t="n">
        <v>488</v>
      </c>
      <c r="E37" s="33" t="s">
        <v>200</v>
      </c>
      <c r="F37" s="0" t="n">
        <v>20</v>
      </c>
      <c r="G37" s="19" t="s">
        <v>101</v>
      </c>
      <c r="H37" s="19" t="s">
        <v>102</v>
      </c>
      <c r="I37" s="28" t="s">
        <v>50</v>
      </c>
      <c r="J37" s="28" t="s">
        <v>69</v>
      </c>
      <c r="K37" s="28" t="s">
        <v>77</v>
      </c>
      <c r="L37" s="19" t="s">
        <v>103</v>
      </c>
    </row>
    <row r="38" customFormat="false" ht="68.65" hidden="false" customHeight="false" outlineLevel="0" collapsed="false">
      <c r="A38" s="28" t="s">
        <v>201</v>
      </c>
      <c r="B38" s="18" t="s">
        <v>83</v>
      </c>
      <c r="C38" s="18" t="s">
        <v>84</v>
      </c>
      <c r="D38" s="36" t="n">
        <v>509</v>
      </c>
      <c r="E38" s="36" t="s">
        <v>202</v>
      </c>
      <c r="F38" s="36" t="n">
        <v>5</v>
      </c>
      <c r="G38" s="19" t="s">
        <v>203</v>
      </c>
      <c r="H38" s="19" t="s">
        <v>204</v>
      </c>
      <c r="I38" s="28" t="s">
        <v>123</v>
      </c>
      <c r="J38" s="28" t="s">
        <v>69</v>
      </c>
      <c r="K38" s="28" t="s">
        <v>52</v>
      </c>
    </row>
    <row r="39" customFormat="false" ht="57.45" hidden="false" customHeight="false" outlineLevel="0" collapsed="false">
      <c r="A39" s="28" t="s">
        <v>205</v>
      </c>
      <c r="B39" s="18" t="s">
        <v>98</v>
      </c>
      <c r="C39" s="18" t="s">
        <v>99</v>
      </c>
      <c r="D39" s="0" t="n">
        <v>520</v>
      </c>
      <c r="E39" s="33" t="s">
        <v>206</v>
      </c>
      <c r="F39" s="0" t="n">
        <v>8</v>
      </c>
      <c r="G39" s="19" t="s">
        <v>101</v>
      </c>
      <c r="H39" s="19" t="s">
        <v>102</v>
      </c>
      <c r="I39" s="28" t="s">
        <v>50</v>
      </c>
      <c r="J39" s="28" t="s">
        <v>69</v>
      </c>
      <c r="K39" s="28" t="s">
        <v>77</v>
      </c>
      <c r="L39" s="19" t="s">
        <v>103</v>
      </c>
    </row>
    <row r="40" customFormat="false" ht="23.85" hidden="false" customHeight="false" outlineLevel="0" collapsed="false">
      <c r="A40" s="28" t="s">
        <v>207</v>
      </c>
      <c r="B40" s="18" t="s">
        <v>208</v>
      </c>
      <c r="C40" s="18" t="s">
        <v>209</v>
      </c>
      <c r="D40" s="0" t="n">
        <v>546</v>
      </c>
      <c r="E40" s="33" t="s">
        <v>210</v>
      </c>
      <c r="F40" s="0" t="n">
        <v>18</v>
      </c>
      <c r="G40" s="19" t="s">
        <v>211</v>
      </c>
      <c r="H40" s="19" t="s">
        <v>212</v>
      </c>
      <c r="I40" s="28" t="s">
        <v>50</v>
      </c>
      <c r="J40" s="28" t="s">
        <v>51</v>
      </c>
      <c r="K40" s="28"/>
      <c r="O40" s="19" t="s">
        <v>213</v>
      </c>
    </row>
    <row r="41" customFormat="false" ht="91" hidden="false" customHeight="false" outlineLevel="0" collapsed="false">
      <c r="A41" s="28" t="s">
        <v>214</v>
      </c>
      <c r="B41" s="18" t="s">
        <v>215</v>
      </c>
      <c r="C41" s="18" t="s">
        <v>216</v>
      </c>
      <c r="D41" s="38" t="n">
        <v>593</v>
      </c>
      <c r="E41" s="38" t="s">
        <v>217</v>
      </c>
      <c r="F41" s="38" t="n">
        <v>2</v>
      </c>
      <c r="G41" s="19" t="s">
        <v>218</v>
      </c>
      <c r="H41" s="19" t="s">
        <v>219</v>
      </c>
      <c r="I41" s="28" t="s">
        <v>123</v>
      </c>
      <c r="J41" s="28"/>
      <c r="K41" s="28" t="s">
        <v>70</v>
      </c>
      <c r="L41" s="19" t="s">
        <v>220</v>
      </c>
    </row>
    <row r="42" customFormat="false" ht="91" hidden="false" customHeight="false" outlineLevel="0" collapsed="false">
      <c r="A42" s="28" t="s">
        <v>221</v>
      </c>
      <c r="B42" s="18" t="s">
        <v>222</v>
      </c>
      <c r="C42" s="18" t="s">
        <v>223</v>
      </c>
      <c r="D42" s="0" t="n">
        <v>642</v>
      </c>
      <c r="E42" s="33" t="s">
        <v>224</v>
      </c>
      <c r="F42" s="0" t="n">
        <v>89</v>
      </c>
      <c r="G42" s="19" t="s">
        <v>225</v>
      </c>
      <c r="H42" s="19" t="s">
        <v>226</v>
      </c>
      <c r="I42" s="28" t="s">
        <v>68</v>
      </c>
      <c r="J42" s="28" t="s">
        <v>51</v>
      </c>
      <c r="K42" s="28"/>
      <c r="N42" s="19" t="s">
        <v>227</v>
      </c>
    </row>
    <row r="43" customFormat="false" ht="35.05" hidden="false" customHeight="false" outlineLevel="0" collapsed="false">
      <c r="A43" s="28" t="s">
        <v>228</v>
      </c>
      <c r="B43" s="18" t="s">
        <v>229</v>
      </c>
      <c r="C43" s="18" t="s">
        <v>230</v>
      </c>
      <c r="D43" s="0" t="n">
        <v>643</v>
      </c>
      <c r="E43" s="33" t="s">
        <v>224</v>
      </c>
      <c r="F43" s="0" t="n">
        <v>1</v>
      </c>
      <c r="G43" s="19" t="s">
        <v>231</v>
      </c>
      <c r="H43" s="19" t="s">
        <v>232</v>
      </c>
      <c r="I43" s="28" t="s">
        <v>123</v>
      </c>
      <c r="J43" s="28" t="s">
        <v>69</v>
      </c>
      <c r="K43" s="28"/>
      <c r="N43" s="19" t="s">
        <v>227</v>
      </c>
    </row>
    <row r="44" customFormat="false" ht="35.05" hidden="false" customHeight="false" outlineLevel="0" collapsed="false">
      <c r="A44" s="28" t="s">
        <v>233</v>
      </c>
      <c r="B44" s="18" t="s">
        <v>229</v>
      </c>
      <c r="C44" s="18" t="s">
        <v>230</v>
      </c>
      <c r="D44" s="0" t="n">
        <v>643</v>
      </c>
      <c r="E44" s="33" t="s">
        <v>224</v>
      </c>
      <c r="F44" s="0" t="n">
        <v>1</v>
      </c>
      <c r="G44" s="19" t="s">
        <v>231</v>
      </c>
      <c r="H44" s="19" t="s">
        <v>232</v>
      </c>
      <c r="I44" s="28" t="s">
        <v>123</v>
      </c>
      <c r="J44" s="28" t="s">
        <v>69</v>
      </c>
      <c r="K44" s="28"/>
      <c r="N44" s="19" t="s">
        <v>227</v>
      </c>
    </row>
    <row r="45" customFormat="false" ht="35.05" hidden="false" customHeight="false" outlineLevel="0" collapsed="false">
      <c r="A45" s="28" t="s">
        <v>234</v>
      </c>
      <c r="B45" s="18" t="s">
        <v>229</v>
      </c>
      <c r="C45" s="18" t="s">
        <v>230</v>
      </c>
      <c r="D45" s="0" t="n">
        <v>643</v>
      </c>
      <c r="E45" s="33" t="s">
        <v>224</v>
      </c>
      <c r="F45" s="0" t="n">
        <v>1</v>
      </c>
      <c r="G45" s="19" t="s">
        <v>231</v>
      </c>
      <c r="H45" s="19" t="s">
        <v>232</v>
      </c>
      <c r="I45" s="28" t="s">
        <v>123</v>
      </c>
      <c r="J45" s="28" t="s">
        <v>69</v>
      </c>
      <c r="K45" s="28"/>
      <c r="N45" s="19" t="s">
        <v>227</v>
      </c>
    </row>
    <row r="46" customFormat="false" ht="35.05" hidden="false" customHeight="false" outlineLevel="0" collapsed="false">
      <c r="A46" s="28" t="s">
        <v>235</v>
      </c>
      <c r="B46" s="18" t="s">
        <v>229</v>
      </c>
      <c r="C46" s="18" t="s">
        <v>230</v>
      </c>
      <c r="D46" s="0" t="n">
        <v>643</v>
      </c>
      <c r="E46" s="33" t="s">
        <v>224</v>
      </c>
      <c r="F46" s="0" t="n">
        <v>1</v>
      </c>
      <c r="G46" s="19" t="s">
        <v>231</v>
      </c>
      <c r="H46" s="19" t="s">
        <v>232</v>
      </c>
      <c r="I46" s="28" t="s">
        <v>123</v>
      </c>
      <c r="J46" s="28" t="s">
        <v>69</v>
      </c>
      <c r="K46" s="28"/>
      <c r="N46" s="19" t="s">
        <v>227</v>
      </c>
    </row>
    <row r="47" customFormat="false" ht="35.05" hidden="false" customHeight="false" outlineLevel="0" collapsed="false">
      <c r="A47" s="28" t="s">
        <v>236</v>
      </c>
      <c r="B47" s="18" t="s">
        <v>229</v>
      </c>
      <c r="C47" s="18" t="s">
        <v>230</v>
      </c>
      <c r="D47" s="0" t="n">
        <v>643</v>
      </c>
      <c r="E47" s="33" t="s">
        <v>224</v>
      </c>
      <c r="F47" s="0" t="n">
        <v>1</v>
      </c>
      <c r="G47" s="19" t="s">
        <v>231</v>
      </c>
      <c r="H47" s="19" t="s">
        <v>232</v>
      </c>
      <c r="I47" s="28" t="s">
        <v>123</v>
      </c>
      <c r="J47" s="28" t="s">
        <v>69</v>
      </c>
      <c r="K47" s="28"/>
      <c r="N47" s="19" t="s">
        <v>227</v>
      </c>
    </row>
    <row r="48" customFormat="false" ht="35.05" hidden="false" customHeight="false" outlineLevel="0" collapsed="false">
      <c r="A48" s="28" t="s">
        <v>237</v>
      </c>
      <c r="B48" s="18" t="s">
        <v>229</v>
      </c>
      <c r="C48" s="18" t="s">
        <v>230</v>
      </c>
      <c r="D48" s="0" t="n">
        <v>643</v>
      </c>
      <c r="E48" s="33" t="s">
        <v>224</v>
      </c>
      <c r="F48" s="0" t="n">
        <v>1</v>
      </c>
      <c r="G48" s="19" t="s">
        <v>231</v>
      </c>
      <c r="H48" s="19" t="s">
        <v>232</v>
      </c>
      <c r="I48" s="28" t="s">
        <v>123</v>
      </c>
      <c r="J48" s="28" t="s">
        <v>69</v>
      </c>
      <c r="K48" s="28"/>
      <c r="N48" s="19" t="s">
        <v>227</v>
      </c>
    </row>
    <row r="49" customFormat="false" ht="35.05" hidden="false" customHeight="false" outlineLevel="0" collapsed="false">
      <c r="A49" s="28" t="s">
        <v>238</v>
      </c>
      <c r="B49" s="18" t="s">
        <v>229</v>
      </c>
      <c r="C49" s="18" t="s">
        <v>230</v>
      </c>
      <c r="D49" s="0" t="n">
        <v>643</v>
      </c>
      <c r="E49" s="33" t="s">
        <v>224</v>
      </c>
      <c r="F49" s="0" t="n">
        <v>1</v>
      </c>
      <c r="G49" s="19" t="s">
        <v>231</v>
      </c>
      <c r="H49" s="19" t="s">
        <v>232</v>
      </c>
      <c r="I49" s="28" t="s">
        <v>123</v>
      </c>
      <c r="J49" s="28" t="s">
        <v>69</v>
      </c>
      <c r="K49" s="28"/>
      <c r="N49" s="19" t="s">
        <v>227</v>
      </c>
    </row>
    <row r="50" customFormat="false" ht="35.05" hidden="false" customHeight="false" outlineLevel="0" collapsed="false">
      <c r="A50" s="28" t="s">
        <v>239</v>
      </c>
      <c r="B50" s="18" t="s">
        <v>229</v>
      </c>
      <c r="C50" s="18" t="s">
        <v>230</v>
      </c>
      <c r="D50" s="0" t="n">
        <v>643</v>
      </c>
      <c r="E50" s="33" t="s">
        <v>224</v>
      </c>
      <c r="F50" s="0" t="n">
        <v>1</v>
      </c>
      <c r="G50" s="19" t="s">
        <v>231</v>
      </c>
      <c r="H50" s="19" t="s">
        <v>232</v>
      </c>
      <c r="I50" s="28" t="s">
        <v>123</v>
      </c>
      <c r="J50" s="28" t="s">
        <v>69</v>
      </c>
      <c r="K50" s="28"/>
      <c r="N50" s="19" t="s">
        <v>227</v>
      </c>
    </row>
    <row r="51" customFormat="false" ht="57.45" hidden="false" customHeight="false" outlineLevel="0" collapsed="false">
      <c r="A51" s="28" t="s">
        <v>240</v>
      </c>
      <c r="B51" s="18" t="s">
        <v>98</v>
      </c>
      <c r="C51" s="18" t="s">
        <v>99</v>
      </c>
      <c r="D51" s="0" t="n">
        <v>652</v>
      </c>
      <c r="E51" s="33" t="s">
        <v>241</v>
      </c>
      <c r="F51" s="0" t="s">
        <v>242</v>
      </c>
      <c r="G51" s="19" t="s">
        <v>101</v>
      </c>
      <c r="H51" s="19" t="s">
        <v>243</v>
      </c>
      <c r="I51" s="28" t="s">
        <v>50</v>
      </c>
      <c r="J51" s="28" t="s">
        <v>69</v>
      </c>
      <c r="K51" s="18" t="s">
        <v>77</v>
      </c>
      <c r="L51" s="19" t="s">
        <v>103</v>
      </c>
    </row>
    <row r="52" customFormat="false" ht="57.45" hidden="false" customHeight="false" outlineLevel="0" collapsed="false">
      <c r="A52" s="28" t="s">
        <v>244</v>
      </c>
      <c r="B52" s="18" t="s">
        <v>98</v>
      </c>
      <c r="C52" s="18" t="s">
        <v>99</v>
      </c>
      <c r="D52" s="0" t="n">
        <v>653</v>
      </c>
      <c r="E52" s="33" t="s">
        <v>245</v>
      </c>
      <c r="F52" s="0" t="s">
        <v>246</v>
      </c>
      <c r="G52" s="19" t="s">
        <v>101</v>
      </c>
      <c r="H52" s="19" t="s">
        <v>243</v>
      </c>
      <c r="I52" s="28" t="s">
        <v>50</v>
      </c>
      <c r="J52" s="28" t="s">
        <v>69</v>
      </c>
      <c r="K52" s="18" t="s">
        <v>77</v>
      </c>
      <c r="L52" s="19" t="s">
        <v>103</v>
      </c>
    </row>
    <row r="53" customFormat="false" ht="57.45" hidden="false" customHeight="false" outlineLevel="0" collapsed="false">
      <c r="A53" s="28" t="s">
        <v>247</v>
      </c>
      <c r="B53" s="18" t="s">
        <v>98</v>
      </c>
      <c r="C53" s="18" t="s">
        <v>99</v>
      </c>
      <c r="D53" s="0" t="n">
        <v>654</v>
      </c>
      <c r="E53" s="33" t="s">
        <v>245</v>
      </c>
      <c r="F53" s="0" t="s">
        <v>248</v>
      </c>
      <c r="G53" s="19" t="s">
        <v>101</v>
      </c>
      <c r="H53" s="19" t="s">
        <v>243</v>
      </c>
      <c r="I53" s="28" t="s">
        <v>50</v>
      </c>
      <c r="J53" s="28" t="s">
        <v>69</v>
      </c>
      <c r="K53" s="18" t="s">
        <v>77</v>
      </c>
      <c r="L53" s="19" t="s">
        <v>103</v>
      </c>
    </row>
    <row r="54" customFormat="false" ht="57.45" hidden="false" customHeight="false" outlineLevel="0" collapsed="false">
      <c r="A54" s="28" t="s">
        <v>249</v>
      </c>
      <c r="B54" s="18" t="s">
        <v>98</v>
      </c>
      <c r="C54" s="18" t="s">
        <v>99</v>
      </c>
      <c r="D54" s="0" t="n">
        <v>655</v>
      </c>
      <c r="E54" s="37" t="s">
        <v>250</v>
      </c>
      <c r="F54" s="0" t="s">
        <v>251</v>
      </c>
      <c r="G54" s="19" t="s">
        <v>101</v>
      </c>
      <c r="H54" s="19" t="s">
        <v>243</v>
      </c>
      <c r="I54" s="28" t="s">
        <v>50</v>
      </c>
      <c r="J54" s="28" t="s">
        <v>69</v>
      </c>
      <c r="K54" s="18" t="s">
        <v>77</v>
      </c>
      <c r="L54" s="19" t="s">
        <v>103</v>
      </c>
    </row>
    <row r="55" customFormat="false" ht="57.45" hidden="false" customHeight="false" outlineLevel="0" collapsed="false">
      <c r="A55" s="28" t="s">
        <v>252</v>
      </c>
      <c r="B55" s="18" t="s">
        <v>98</v>
      </c>
      <c r="C55" s="18" t="s">
        <v>99</v>
      </c>
      <c r="D55" s="0" t="n">
        <v>656</v>
      </c>
      <c r="E55" s="33" t="s">
        <v>250</v>
      </c>
      <c r="F55" s="0" t="n">
        <v>3</v>
      </c>
      <c r="G55" s="19" t="s">
        <v>101</v>
      </c>
      <c r="H55" s="19" t="s">
        <v>243</v>
      </c>
      <c r="I55" s="28" t="s">
        <v>50</v>
      </c>
      <c r="J55" s="28" t="s">
        <v>69</v>
      </c>
      <c r="K55" s="18" t="s">
        <v>77</v>
      </c>
      <c r="L55" s="19" t="s">
        <v>103</v>
      </c>
    </row>
    <row r="56" customFormat="false" ht="57.45" hidden="false" customHeight="false" outlineLevel="0" collapsed="false">
      <c r="A56" s="28" t="s">
        <v>253</v>
      </c>
      <c r="B56" s="18" t="s">
        <v>98</v>
      </c>
      <c r="C56" s="18" t="s">
        <v>99</v>
      </c>
      <c r="D56" s="0" t="n">
        <v>662</v>
      </c>
      <c r="E56" s="33" t="s">
        <v>254</v>
      </c>
      <c r="F56" s="0" t="n">
        <v>12</v>
      </c>
      <c r="G56" s="19" t="s">
        <v>101</v>
      </c>
      <c r="H56" s="19" t="s">
        <v>243</v>
      </c>
      <c r="I56" s="28" t="s">
        <v>50</v>
      </c>
      <c r="J56" s="28" t="s">
        <v>69</v>
      </c>
      <c r="K56" s="18" t="s">
        <v>77</v>
      </c>
      <c r="L56" s="19" t="s">
        <v>103</v>
      </c>
    </row>
    <row r="57" customFormat="false" ht="124.6" hidden="false" customHeight="false" outlineLevel="0" collapsed="false">
      <c r="A57" s="28" t="s">
        <v>255</v>
      </c>
      <c r="B57" s="18" t="s">
        <v>222</v>
      </c>
      <c r="C57" s="18" t="s">
        <v>223</v>
      </c>
      <c r="D57" s="0" t="n">
        <v>662</v>
      </c>
      <c r="E57" s="33" t="s">
        <v>254</v>
      </c>
      <c r="F57" s="0" t="n">
        <v>9</v>
      </c>
      <c r="G57" s="19" t="s">
        <v>256</v>
      </c>
      <c r="H57" s="19" t="s">
        <v>257</v>
      </c>
      <c r="I57" s="28" t="s">
        <v>123</v>
      </c>
      <c r="J57" s="28" t="s">
        <v>51</v>
      </c>
      <c r="K57" s="28"/>
      <c r="N57" s="19" t="s">
        <v>227</v>
      </c>
    </row>
    <row r="58" customFormat="false" ht="79.85" hidden="false" customHeight="false" outlineLevel="0" collapsed="false">
      <c r="A58" s="28" t="s">
        <v>258</v>
      </c>
      <c r="B58" s="18" t="s">
        <v>259</v>
      </c>
      <c r="C58" s="18" t="s">
        <v>260</v>
      </c>
      <c r="D58" s="0" t="n">
        <v>663</v>
      </c>
      <c r="E58" s="33" t="s">
        <v>254</v>
      </c>
      <c r="F58" s="0" t="n">
        <v>19</v>
      </c>
      <c r="G58" s="19" t="s">
        <v>261</v>
      </c>
      <c r="H58" s="19" t="s">
        <v>262</v>
      </c>
      <c r="I58" s="28" t="s">
        <v>50</v>
      </c>
      <c r="J58" s="28" t="s">
        <v>51</v>
      </c>
      <c r="K58" s="28"/>
      <c r="O58" s="19" t="s">
        <v>263</v>
      </c>
    </row>
    <row r="59" customFormat="false" ht="57.45" hidden="false" customHeight="false" outlineLevel="0" collapsed="false">
      <c r="A59" s="28" t="s">
        <v>264</v>
      </c>
      <c r="B59" s="18" t="s">
        <v>98</v>
      </c>
      <c r="C59" s="18" t="s">
        <v>99</v>
      </c>
      <c r="D59" s="0" t="n">
        <v>663</v>
      </c>
      <c r="E59" s="33" t="s">
        <v>254</v>
      </c>
      <c r="F59" s="0" t="s">
        <v>265</v>
      </c>
      <c r="G59" s="19" t="s">
        <v>101</v>
      </c>
      <c r="H59" s="19" t="s">
        <v>243</v>
      </c>
      <c r="I59" s="28" t="s">
        <v>50</v>
      </c>
      <c r="J59" s="28" t="s">
        <v>69</v>
      </c>
      <c r="K59" s="18" t="s">
        <v>77</v>
      </c>
      <c r="L59" s="19" t="s">
        <v>103</v>
      </c>
    </row>
    <row r="60" customFormat="false" ht="23.85" hidden="false" customHeight="false" outlineLevel="0" collapsed="false">
      <c r="A60" s="28" t="s">
        <v>266</v>
      </c>
      <c r="B60" s="18" t="s">
        <v>222</v>
      </c>
      <c r="C60" s="18" t="s">
        <v>223</v>
      </c>
      <c r="D60" s="0" t="n">
        <v>663</v>
      </c>
      <c r="E60" s="33" t="s">
        <v>254</v>
      </c>
      <c r="F60" s="0" t="n">
        <v>7</v>
      </c>
      <c r="G60" s="19" t="s">
        <v>267</v>
      </c>
      <c r="H60" s="19" t="s">
        <v>268</v>
      </c>
      <c r="I60" s="28" t="s">
        <v>123</v>
      </c>
      <c r="J60" s="28" t="s">
        <v>51</v>
      </c>
      <c r="K60" s="28"/>
      <c r="N60" s="19" t="s">
        <v>227</v>
      </c>
    </row>
    <row r="61" customFormat="false" ht="23.85" hidden="false" customHeight="false" outlineLevel="0" collapsed="false">
      <c r="A61" s="28" t="s">
        <v>269</v>
      </c>
      <c r="B61" s="18" t="s">
        <v>222</v>
      </c>
      <c r="C61" s="18" t="s">
        <v>223</v>
      </c>
      <c r="D61" s="0" t="n">
        <v>663</v>
      </c>
      <c r="E61" s="33" t="s">
        <v>254</v>
      </c>
      <c r="F61" s="0" t="s">
        <v>270</v>
      </c>
      <c r="G61" s="19" t="s">
        <v>271</v>
      </c>
      <c r="H61" s="19" t="s">
        <v>272</v>
      </c>
      <c r="I61" s="28" t="s">
        <v>123</v>
      </c>
      <c r="J61" s="28" t="s">
        <v>51</v>
      </c>
      <c r="K61" s="28"/>
      <c r="N61" s="19" t="s">
        <v>227</v>
      </c>
    </row>
    <row r="62" customFormat="false" ht="23.85" hidden="false" customHeight="false" outlineLevel="0" collapsed="false">
      <c r="A62" s="28" t="s">
        <v>273</v>
      </c>
      <c r="B62" s="18" t="s">
        <v>222</v>
      </c>
      <c r="C62" s="18" t="s">
        <v>223</v>
      </c>
      <c r="D62" s="0" t="n">
        <v>663</v>
      </c>
      <c r="E62" s="33" t="s">
        <v>254</v>
      </c>
      <c r="F62" s="0" t="s">
        <v>274</v>
      </c>
      <c r="G62" s="19" t="s">
        <v>275</v>
      </c>
      <c r="H62" s="19" t="s">
        <v>276</v>
      </c>
      <c r="I62" s="28"/>
      <c r="J62" s="28"/>
      <c r="K62" s="28"/>
      <c r="N62" s="19" t="s">
        <v>227</v>
      </c>
    </row>
    <row r="63" customFormat="false" ht="23.85" hidden="false" customHeight="false" outlineLevel="0" collapsed="false">
      <c r="A63" s="28" t="s">
        <v>277</v>
      </c>
      <c r="B63" s="18" t="s">
        <v>222</v>
      </c>
      <c r="C63" s="18" t="s">
        <v>223</v>
      </c>
      <c r="D63" s="0" t="n">
        <v>664</v>
      </c>
      <c r="E63" s="33" t="s">
        <v>254</v>
      </c>
      <c r="F63" s="0" t="n">
        <v>1</v>
      </c>
      <c r="G63" s="19" t="s">
        <v>271</v>
      </c>
      <c r="H63" s="19" t="s">
        <v>278</v>
      </c>
      <c r="I63" s="28" t="s">
        <v>123</v>
      </c>
      <c r="J63" s="28" t="s">
        <v>51</v>
      </c>
      <c r="K63" s="28"/>
    </row>
    <row r="64" customFormat="false" ht="12.75" hidden="false" customHeight="false" outlineLevel="0" collapsed="false">
      <c r="A64" s="28" t="s">
        <v>279</v>
      </c>
      <c r="B64" s="18" t="s">
        <v>222</v>
      </c>
      <c r="C64" s="18" t="s">
        <v>223</v>
      </c>
      <c r="D64" s="0" t="n">
        <v>664</v>
      </c>
      <c r="E64" s="33" t="s">
        <v>254</v>
      </c>
      <c r="F64" s="0" t="n">
        <v>6</v>
      </c>
      <c r="G64" s="19" t="s">
        <v>280</v>
      </c>
      <c r="H64" s="19" t="s">
        <v>281</v>
      </c>
      <c r="I64" s="28" t="s">
        <v>50</v>
      </c>
      <c r="J64" s="28" t="s">
        <v>51</v>
      </c>
      <c r="K64" s="28" t="s">
        <v>52</v>
      </c>
    </row>
    <row r="65" customFormat="false" ht="57.45" hidden="false" customHeight="false" outlineLevel="0" collapsed="false">
      <c r="A65" s="28" t="s">
        <v>282</v>
      </c>
      <c r="B65" s="18" t="s">
        <v>98</v>
      </c>
      <c r="C65" s="18" t="s">
        <v>99</v>
      </c>
      <c r="D65" s="0" t="n">
        <v>667</v>
      </c>
      <c r="E65" s="33" t="s">
        <v>283</v>
      </c>
      <c r="F65" s="39" t="s">
        <v>284</v>
      </c>
      <c r="G65" s="19" t="s">
        <v>101</v>
      </c>
      <c r="H65" s="19" t="s">
        <v>243</v>
      </c>
      <c r="I65" s="28" t="s">
        <v>50</v>
      </c>
      <c r="J65" s="28" t="s">
        <v>69</v>
      </c>
      <c r="K65" s="18" t="s">
        <v>77</v>
      </c>
      <c r="L65" s="19" t="s">
        <v>103</v>
      </c>
    </row>
    <row r="66" customFormat="false" ht="57.45" hidden="false" customHeight="false" outlineLevel="0" collapsed="false">
      <c r="A66" s="28" t="s">
        <v>285</v>
      </c>
      <c r="B66" s="18" t="s">
        <v>98</v>
      </c>
      <c r="C66" s="18" t="s">
        <v>99</v>
      </c>
      <c r="D66" s="0" t="n">
        <v>668</v>
      </c>
      <c r="E66" s="33" t="s">
        <v>286</v>
      </c>
      <c r="F66" s="40" t="s">
        <v>287</v>
      </c>
      <c r="G66" s="19" t="s">
        <v>101</v>
      </c>
      <c r="H66" s="19" t="s">
        <v>243</v>
      </c>
      <c r="I66" s="28" t="s">
        <v>50</v>
      </c>
      <c r="J66" s="28" t="s">
        <v>69</v>
      </c>
      <c r="K66" s="18" t="s">
        <v>77</v>
      </c>
      <c r="L66" s="19" t="s">
        <v>103</v>
      </c>
    </row>
    <row r="67" customFormat="false" ht="57.45" hidden="false" customHeight="false" outlineLevel="0" collapsed="false">
      <c r="A67" s="28" t="s">
        <v>288</v>
      </c>
      <c r="B67" s="18" t="s">
        <v>98</v>
      </c>
      <c r="C67" s="18" t="s">
        <v>99</v>
      </c>
      <c r="D67" s="0" t="n">
        <v>669</v>
      </c>
      <c r="E67" s="33" t="s">
        <v>289</v>
      </c>
      <c r="F67" s="0" t="n">
        <v>8</v>
      </c>
      <c r="G67" s="19" t="s">
        <v>101</v>
      </c>
      <c r="H67" s="19" t="s">
        <v>243</v>
      </c>
      <c r="I67" s="28" t="s">
        <v>50</v>
      </c>
      <c r="J67" s="28" t="s">
        <v>69</v>
      </c>
      <c r="K67" s="18" t="s">
        <v>77</v>
      </c>
      <c r="L67" s="19" t="s">
        <v>103</v>
      </c>
    </row>
    <row r="68" customFormat="false" ht="169.4" hidden="false" customHeight="false" outlineLevel="0" collapsed="false">
      <c r="A68" s="28" t="s">
        <v>290</v>
      </c>
      <c r="B68" s="18" t="s">
        <v>215</v>
      </c>
      <c r="C68" s="18" t="s">
        <v>216</v>
      </c>
      <c r="D68" s="41" t="n">
        <v>718</v>
      </c>
      <c r="E68" s="42" t="s">
        <v>291</v>
      </c>
      <c r="F68" s="41" t="s">
        <v>292</v>
      </c>
      <c r="G68" s="19" t="s">
        <v>293</v>
      </c>
      <c r="H68" s="19" t="s">
        <v>294</v>
      </c>
      <c r="I68" s="28" t="s">
        <v>123</v>
      </c>
      <c r="J68" s="28"/>
      <c r="K68" s="28" t="s">
        <v>70</v>
      </c>
      <c r="L68" s="19" t="s">
        <v>295</v>
      </c>
    </row>
    <row r="69" customFormat="false" ht="23.85" hidden="false" customHeight="false" outlineLevel="0" collapsed="false">
      <c r="A69" s="28" t="s">
        <v>296</v>
      </c>
      <c r="B69" s="18" t="s">
        <v>215</v>
      </c>
      <c r="C69" s="18" t="s">
        <v>216</v>
      </c>
      <c r="D69" s="41" t="n">
        <v>718</v>
      </c>
      <c r="E69" s="42" t="s">
        <v>291</v>
      </c>
      <c r="F69" s="41" t="s">
        <v>297</v>
      </c>
      <c r="G69" s="19" t="s">
        <v>298</v>
      </c>
      <c r="H69" s="19" t="s">
        <v>299</v>
      </c>
      <c r="I69" s="28" t="s">
        <v>50</v>
      </c>
      <c r="J69" s="28"/>
      <c r="K69" s="28" t="s">
        <v>52</v>
      </c>
    </row>
    <row r="70" customFormat="false" ht="91" hidden="false" customHeight="false" outlineLevel="0" collapsed="false">
      <c r="A70" s="28" t="s">
        <v>300</v>
      </c>
      <c r="B70" s="18" t="s">
        <v>215</v>
      </c>
      <c r="C70" s="18" t="s">
        <v>216</v>
      </c>
      <c r="D70" s="41" t="n">
        <v>718</v>
      </c>
      <c r="E70" s="42" t="s">
        <v>291</v>
      </c>
      <c r="F70" s="41" t="s">
        <v>301</v>
      </c>
      <c r="G70" s="19" t="s">
        <v>302</v>
      </c>
      <c r="H70" s="19" t="s">
        <v>303</v>
      </c>
      <c r="I70" s="28" t="s">
        <v>123</v>
      </c>
      <c r="J70" s="28"/>
      <c r="K70" s="28" t="s">
        <v>70</v>
      </c>
      <c r="L70" s="19" t="s">
        <v>304</v>
      </c>
    </row>
    <row r="71" customFormat="false" ht="23.85" hidden="false" customHeight="false" outlineLevel="0" collapsed="false">
      <c r="A71" s="28" t="s">
        <v>305</v>
      </c>
      <c r="B71" s="18" t="s">
        <v>306</v>
      </c>
      <c r="C71" s="18" t="s">
        <v>307</v>
      </c>
      <c r="D71" s="0" t="n">
        <v>799</v>
      </c>
      <c r="E71" s="33" t="s">
        <v>308</v>
      </c>
      <c r="F71" s="0" t="n">
        <v>1</v>
      </c>
      <c r="G71" s="19" t="s">
        <v>309</v>
      </c>
      <c r="H71" s="19" t="s">
        <v>310</v>
      </c>
      <c r="I71" s="28" t="s">
        <v>50</v>
      </c>
      <c r="J71" s="28" t="s">
        <v>51</v>
      </c>
      <c r="K71" s="28"/>
      <c r="N71" s="19" t="s">
        <v>311</v>
      </c>
      <c r="O71" s="19" t="s">
        <v>70</v>
      </c>
    </row>
    <row r="72" customFormat="false" ht="12.75" hidden="false" customHeight="false" outlineLevel="0" collapsed="false">
      <c r="A72" s="28" t="s">
        <v>312</v>
      </c>
      <c r="B72" s="18" t="s">
        <v>306</v>
      </c>
      <c r="C72" s="18" t="s">
        <v>307</v>
      </c>
      <c r="D72" s="0" t="n">
        <v>799</v>
      </c>
      <c r="E72" s="33" t="s">
        <v>313</v>
      </c>
      <c r="F72" s="0" t="n">
        <v>18</v>
      </c>
      <c r="G72" s="19" t="s">
        <v>314</v>
      </c>
      <c r="H72" s="19" t="s">
        <v>315</v>
      </c>
      <c r="I72" s="28" t="s">
        <v>50</v>
      </c>
      <c r="J72" s="28" t="s">
        <v>69</v>
      </c>
      <c r="K72" s="28" t="s">
        <v>52</v>
      </c>
    </row>
    <row r="73" customFormat="false" ht="12.75" hidden="false" customHeight="false" outlineLevel="0" collapsed="false">
      <c r="A73" s="28" t="s">
        <v>316</v>
      </c>
      <c r="B73" s="18" t="s">
        <v>306</v>
      </c>
      <c r="C73" s="18" t="s">
        <v>307</v>
      </c>
      <c r="D73" s="0" t="n">
        <v>799</v>
      </c>
      <c r="E73" s="33" t="s">
        <v>313</v>
      </c>
      <c r="F73" s="0"/>
      <c r="G73" s="19" t="s">
        <v>317</v>
      </c>
      <c r="H73" s="19" t="s">
        <v>315</v>
      </c>
      <c r="I73" s="28" t="s">
        <v>50</v>
      </c>
      <c r="J73" s="28" t="s">
        <v>69</v>
      </c>
      <c r="K73" s="28" t="s">
        <v>52</v>
      </c>
    </row>
    <row r="74" customFormat="false" ht="23.85" hidden="false" customHeight="false" outlineLevel="0" collapsed="false">
      <c r="A74" s="28" t="s">
        <v>318</v>
      </c>
      <c r="B74" s="18" t="s">
        <v>306</v>
      </c>
      <c r="C74" s="18" t="s">
        <v>307</v>
      </c>
      <c r="D74" s="0" t="n">
        <v>800</v>
      </c>
      <c r="E74" s="0" t="str">
        <f aca="false">"24.2.2.3"</f>
        <v>24.2.2.3</v>
      </c>
      <c r="F74" s="0" t="n">
        <v>12</v>
      </c>
      <c r="G74" s="19" t="s">
        <v>319</v>
      </c>
      <c r="H74" s="19" t="s">
        <v>320</v>
      </c>
      <c r="I74" s="28" t="s">
        <v>50</v>
      </c>
      <c r="J74" s="28" t="s">
        <v>51</v>
      </c>
      <c r="K74" s="28"/>
      <c r="N74" s="19" t="s">
        <v>311</v>
      </c>
      <c r="O74" s="19" t="s">
        <v>70</v>
      </c>
    </row>
    <row r="75" customFormat="false" ht="12.8" hidden="false" customHeight="false" outlineLevel="0" collapsed="false">
      <c r="A75" s="28" t="s">
        <v>321</v>
      </c>
      <c r="B75" s="18" t="s">
        <v>306</v>
      </c>
      <c r="C75" s="18" t="s">
        <v>307</v>
      </c>
      <c r="D75" s="0" t="n">
        <v>800</v>
      </c>
      <c r="E75" s="37" t="s">
        <v>322</v>
      </c>
      <c r="F75" s="0" t="n">
        <v>3</v>
      </c>
      <c r="G75" s="19" t="s">
        <v>323</v>
      </c>
      <c r="H75" s="19" t="s">
        <v>324</v>
      </c>
      <c r="I75" s="28" t="s">
        <v>50</v>
      </c>
      <c r="J75" s="28" t="s">
        <v>69</v>
      </c>
      <c r="K75" s="28" t="s">
        <v>52</v>
      </c>
    </row>
    <row r="76" customFormat="false" ht="12.8" hidden="false" customHeight="false" outlineLevel="0" collapsed="false">
      <c r="A76" s="28" t="s">
        <v>325</v>
      </c>
      <c r="B76" s="18" t="s">
        <v>306</v>
      </c>
      <c r="C76" s="18" t="s">
        <v>307</v>
      </c>
      <c r="D76" s="0" t="n">
        <v>800</v>
      </c>
      <c r="E76" s="37" t="s">
        <v>322</v>
      </c>
      <c r="F76" s="0"/>
      <c r="G76" s="19" t="s">
        <v>326</v>
      </c>
      <c r="H76" s="19" t="s">
        <v>324</v>
      </c>
      <c r="I76" s="28" t="s">
        <v>50</v>
      </c>
      <c r="J76" s="28" t="s">
        <v>69</v>
      </c>
      <c r="K76" s="28" t="s">
        <v>52</v>
      </c>
    </row>
    <row r="77" customFormat="false" ht="12.8" hidden="false" customHeight="false" outlineLevel="0" collapsed="false">
      <c r="A77" s="28" t="s">
        <v>327</v>
      </c>
      <c r="B77" s="18" t="s">
        <v>306</v>
      </c>
      <c r="C77" s="18" t="s">
        <v>307</v>
      </c>
      <c r="D77" s="0" t="n">
        <v>800</v>
      </c>
      <c r="E77" s="33" t="s">
        <v>328</v>
      </c>
      <c r="F77" s="0" t="n">
        <v>13</v>
      </c>
      <c r="G77" s="19" t="s">
        <v>329</v>
      </c>
      <c r="H77" s="19" t="s">
        <v>330</v>
      </c>
      <c r="I77" s="28" t="s">
        <v>50</v>
      </c>
      <c r="J77" s="28" t="s">
        <v>69</v>
      </c>
      <c r="K77" s="28" t="s">
        <v>52</v>
      </c>
    </row>
    <row r="78" customFormat="false" ht="12.8" hidden="false" customHeight="false" outlineLevel="0" collapsed="false">
      <c r="A78" s="28" t="s">
        <v>331</v>
      </c>
      <c r="B78" s="18" t="s">
        <v>306</v>
      </c>
      <c r="C78" s="18" t="s">
        <v>307</v>
      </c>
      <c r="D78" s="0" t="n">
        <v>800</v>
      </c>
      <c r="E78" s="33" t="s">
        <v>328</v>
      </c>
      <c r="F78" s="0"/>
      <c r="G78" s="19" t="s">
        <v>332</v>
      </c>
      <c r="H78" s="19" t="s">
        <v>330</v>
      </c>
      <c r="I78" s="28" t="s">
        <v>50</v>
      </c>
      <c r="J78" s="28" t="s">
        <v>69</v>
      </c>
      <c r="K78" s="28" t="s">
        <v>52</v>
      </c>
    </row>
    <row r="79" customFormat="false" ht="12.8" hidden="false" customHeight="false" outlineLevel="0" collapsed="false">
      <c r="A79" s="28" t="s">
        <v>333</v>
      </c>
      <c r="B79" s="18" t="s">
        <v>306</v>
      </c>
      <c r="C79" s="18" t="s">
        <v>307</v>
      </c>
      <c r="D79" s="0" t="n">
        <v>800</v>
      </c>
      <c r="E79" s="33" t="s">
        <v>334</v>
      </c>
      <c r="F79" s="0" t="n">
        <v>16</v>
      </c>
      <c r="G79" s="19" t="s">
        <v>335</v>
      </c>
      <c r="H79" s="19" t="s">
        <v>336</v>
      </c>
      <c r="I79" s="28" t="s">
        <v>50</v>
      </c>
      <c r="J79" s="28" t="s">
        <v>69</v>
      </c>
      <c r="K79" s="28" t="s">
        <v>52</v>
      </c>
    </row>
    <row r="80" customFormat="false" ht="12.8" hidden="false" customHeight="false" outlineLevel="0" collapsed="false">
      <c r="A80" s="28" t="s">
        <v>337</v>
      </c>
      <c r="B80" s="18" t="s">
        <v>306</v>
      </c>
      <c r="C80" s="18" t="s">
        <v>307</v>
      </c>
      <c r="D80" s="0" t="n">
        <v>800</v>
      </c>
      <c r="E80" s="33" t="s">
        <v>334</v>
      </c>
      <c r="F80" s="0"/>
      <c r="G80" s="19" t="s">
        <v>338</v>
      </c>
      <c r="H80" s="19" t="s">
        <v>336</v>
      </c>
      <c r="I80" s="28" t="s">
        <v>50</v>
      </c>
      <c r="J80" s="28" t="s">
        <v>69</v>
      </c>
      <c r="K80" s="28" t="s">
        <v>52</v>
      </c>
    </row>
    <row r="81" customFormat="false" ht="23.85" hidden="false" customHeight="false" outlineLevel="0" collapsed="false">
      <c r="A81" s="28" t="s">
        <v>339</v>
      </c>
      <c r="B81" s="18" t="s">
        <v>306</v>
      </c>
      <c r="C81" s="18" t="s">
        <v>307</v>
      </c>
      <c r="D81" s="0" t="n">
        <v>801</v>
      </c>
      <c r="E81" s="33" t="s">
        <v>340</v>
      </c>
      <c r="F81" s="0" t="n">
        <v>9</v>
      </c>
      <c r="G81" s="19" t="s">
        <v>341</v>
      </c>
      <c r="H81" s="19" t="s">
        <v>342</v>
      </c>
      <c r="I81" s="28" t="s">
        <v>50</v>
      </c>
      <c r="J81" s="28" t="s">
        <v>51</v>
      </c>
      <c r="K81" s="28"/>
      <c r="N81" s="19" t="s">
        <v>311</v>
      </c>
      <c r="O81" s="19" t="s">
        <v>70</v>
      </c>
    </row>
    <row r="82" customFormat="false" ht="12.8" hidden="false" customHeight="false" outlineLevel="0" collapsed="false">
      <c r="A82" s="28" t="s">
        <v>343</v>
      </c>
      <c r="B82" s="18" t="s">
        <v>306</v>
      </c>
      <c r="C82" s="18" t="s">
        <v>307</v>
      </c>
      <c r="D82" s="0" t="n">
        <v>801</v>
      </c>
      <c r="E82" s="33" t="s">
        <v>340</v>
      </c>
      <c r="F82" s="0" t="n">
        <v>10</v>
      </c>
      <c r="G82" s="19" t="s">
        <v>344</v>
      </c>
      <c r="H82" s="19" t="s">
        <v>345</v>
      </c>
      <c r="I82" s="28" t="s">
        <v>50</v>
      </c>
      <c r="J82" s="28" t="s">
        <v>69</v>
      </c>
      <c r="K82" s="28" t="s">
        <v>52</v>
      </c>
    </row>
    <row r="83" customFormat="false" ht="12.8" hidden="false" customHeight="false" outlineLevel="0" collapsed="false">
      <c r="A83" s="28" t="s">
        <v>346</v>
      </c>
      <c r="B83" s="18" t="s">
        <v>306</v>
      </c>
      <c r="C83" s="18" t="s">
        <v>307</v>
      </c>
      <c r="D83" s="0" t="n">
        <v>801</v>
      </c>
      <c r="E83" s="33" t="s">
        <v>340</v>
      </c>
      <c r="F83" s="0"/>
      <c r="G83" s="19" t="s">
        <v>347</v>
      </c>
      <c r="H83" s="19" t="s">
        <v>345</v>
      </c>
      <c r="I83" s="28" t="s">
        <v>50</v>
      </c>
      <c r="J83" s="28" t="s">
        <v>69</v>
      </c>
      <c r="K83" s="28" t="s">
        <v>52</v>
      </c>
    </row>
    <row r="84" customFormat="false" ht="12.8" hidden="false" customHeight="false" outlineLevel="0" collapsed="false">
      <c r="A84" s="28" t="s">
        <v>348</v>
      </c>
      <c r="B84" s="18" t="s">
        <v>306</v>
      </c>
      <c r="C84" s="18" t="s">
        <v>307</v>
      </c>
      <c r="D84" s="0" t="n">
        <v>801</v>
      </c>
      <c r="E84" s="33" t="s">
        <v>340</v>
      </c>
      <c r="F84" s="0" t="n">
        <v>12</v>
      </c>
      <c r="G84" s="19" t="s">
        <v>349</v>
      </c>
      <c r="H84" s="19" t="s">
        <v>350</v>
      </c>
      <c r="I84" s="28" t="s">
        <v>50</v>
      </c>
      <c r="J84" s="28" t="s">
        <v>69</v>
      </c>
      <c r="K84" s="28" t="s">
        <v>52</v>
      </c>
    </row>
    <row r="85" customFormat="false" ht="12.8" hidden="false" customHeight="false" outlineLevel="0" collapsed="false">
      <c r="A85" s="28" t="s">
        <v>351</v>
      </c>
      <c r="B85" s="18" t="s">
        <v>306</v>
      </c>
      <c r="C85" s="18" t="s">
        <v>307</v>
      </c>
      <c r="D85" s="0" t="n">
        <v>801</v>
      </c>
      <c r="E85" s="33" t="s">
        <v>340</v>
      </c>
      <c r="F85" s="0"/>
      <c r="G85" s="19" t="s">
        <v>352</v>
      </c>
      <c r="H85" s="19" t="s">
        <v>350</v>
      </c>
      <c r="I85" s="28" t="s">
        <v>50</v>
      </c>
      <c r="J85" s="28" t="s">
        <v>69</v>
      </c>
      <c r="K85" s="28" t="s">
        <v>52</v>
      </c>
    </row>
    <row r="86" customFormat="false" ht="12.8" hidden="false" customHeight="false" outlineLevel="0" collapsed="false">
      <c r="A86" s="28" t="s">
        <v>353</v>
      </c>
      <c r="B86" s="18" t="s">
        <v>306</v>
      </c>
      <c r="C86" s="18" t="s">
        <v>307</v>
      </c>
      <c r="D86" s="0" t="n">
        <v>801</v>
      </c>
      <c r="E86" s="33" t="s">
        <v>354</v>
      </c>
      <c r="F86" s="0" t="n">
        <v>18</v>
      </c>
      <c r="G86" s="19" t="s">
        <v>355</v>
      </c>
      <c r="H86" s="19" t="s">
        <v>356</v>
      </c>
      <c r="I86" s="28" t="s">
        <v>50</v>
      </c>
      <c r="J86" s="28" t="s">
        <v>69</v>
      </c>
      <c r="K86" s="28" t="s">
        <v>52</v>
      </c>
    </row>
    <row r="87" customFormat="false" ht="12.8" hidden="false" customHeight="false" outlineLevel="0" collapsed="false">
      <c r="A87" s="28" t="s">
        <v>357</v>
      </c>
      <c r="B87" s="18" t="s">
        <v>306</v>
      </c>
      <c r="C87" s="18" t="s">
        <v>307</v>
      </c>
      <c r="D87" s="0" t="n">
        <v>801</v>
      </c>
      <c r="E87" s="33" t="s">
        <v>354</v>
      </c>
      <c r="F87" s="0"/>
      <c r="G87" s="19" t="s">
        <v>358</v>
      </c>
      <c r="H87" s="19" t="s">
        <v>359</v>
      </c>
      <c r="I87" s="28" t="s">
        <v>50</v>
      </c>
      <c r="J87" s="28" t="s">
        <v>69</v>
      </c>
      <c r="K87" s="28" t="s">
        <v>52</v>
      </c>
    </row>
    <row r="88" customFormat="false" ht="12.8" hidden="false" customHeight="false" outlineLevel="0" collapsed="false">
      <c r="A88" s="28" t="s">
        <v>360</v>
      </c>
      <c r="B88" s="18" t="s">
        <v>306</v>
      </c>
      <c r="C88" s="18" t="s">
        <v>307</v>
      </c>
      <c r="D88" s="0" t="n">
        <v>802</v>
      </c>
      <c r="E88" s="33" t="s">
        <v>354</v>
      </c>
      <c r="F88" s="43"/>
      <c r="G88" s="19" t="s">
        <v>361</v>
      </c>
      <c r="H88" s="19" t="s">
        <v>359</v>
      </c>
      <c r="I88" s="28" t="s">
        <v>50</v>
      </c>
      <c r="J88" s="28" t="s">
        <v>69</v>
      </c>
      <c r="K88" s="28" t="s">
        <v>52</v>
      </c>
    </row>
    <row r="89" customFormat="false" ht="23.85" hidden="false" customHeight="false" outlineLevel="0" collapsed="false">
      <c r="A89" s="28" t="s">
        <v>362</v>
      </c>
      <c r="B89" s="18" t="s">
        <v>306</v>
      </c>
      <c r="C89" s="18" t="s">
        <v>307</v>
      </c>
      <c r="D89" s="0" t="n">
        <v>803</v>
      </c>
      <c r="E89" s="33" t="s">
        <v>363</v>
      </c>
      <c r="F89" s="0" t="n">
        <v>2</v>
      </c>
      <c r="G89" s="19" t="s">
        <v>364</v>
      </c>
      <c r="H89" s="19" t="s">
        <v>365</v>
      </c>
      <c r="I89" s="28" t="s">
        <v>50</v>
      </c>
      <c r="J89" s="28" t="s">
        <v>69</v>
      </c>
      <c r="K89" s="28" t="s">
        <v>52</v>
      </c>
    </row>
    <row r="90" customFormat="false" ht="35.05" hidden="false" customHeight="false" outlineLevel="0" collapsed="false">
      <c r="A90" s="28" t="s">
        <v>366</v>
      </c>
      <c r="B90" s="18" t="s">
        <v>306</v>
      </c>
      <c r="C90" s="18" t="s">
        <v>307</v>
      </c>
      <c r="D90" s="0" t="n">
        <v>803</v>
      </c>
      <c r="E90" s="33" t="s">
        <v>363</v>
      </c>
      <c r="F90" s="0"/>
      <c r="G90" s="19" t="s">
        <v>367</v>
      </c>
      <c r="H90" s="19" t="s">
        <v>368</v>
      </c>
      <c r="I90" s="28" t="s">
        <v>50</v>
      </c>
      <c r="J90" s="28" t="s">
        <v>69</v>
      </c>
      <c r="K90" s="28" t="s">
        <v>70</v>
      </c>
      <c r="L90" s="19" t="s">
        <v>369</v>
      </c>
    </row>
    <row r="91" customFormat="false" ht="23.85" hidden="false" customHeight="false" outlineLevel="0" collapsed="false">
      <c r="A91" s="28" t="s">
        <v>370</v>
      </c>
      <c r="B91" s="18" t="s">
        <v>306</v>
      </c>
      <c r="C91" s="18" t="s">
        <v>307</v>
      </c>
      <c r="D91" s="0" t="n">
        <v>804</v>
      </c>
      <c r="E91" s="33" t="s">
        <v>363</v>
      </c>
      <c r="F91" s="0" t="n">
        <v>10</v>
      </c>
      <c r="G91" s="19" t="s">
        <v>371</v>
      </c>
      <c r="H91" s="19" t="s">
        <v>372</v>
      </c>
      <c r="I91" s="28" t="s">
        <v>50</v>
      </c>
      <c r="J91" s="28" t="s">
        <v>69</v>
      </c>
      <c r="K91" s="28"/>
      <c r="N91" s="19" t="s">
        <v>311</v>
      </c>
      <c r="O91" s="19" t="s">
        <v>70</v>
      </c>
    </row>
    <row r="92" customFormat="false" ht="23.85" hidden="false" customHeight="false" outlineLevel="0" collapsed="false">
      <c r="A92" s="28" t="s">
        <v>373</v>
      </c>
      <c r="B92" s="18" t="s">
        <v>306</v>
      </c>
      <c r="C92" s="18" t="s">
        <v>307</v>
      </c>
      <c r="D92" s="0" t="n">
        <v>804</v>
      </c>
      <c r="E92" s="33" t="s">
        <v>374</v>
      </c>
      <c r="F92" s="0" t="n">
        <v>23</v>
      </c>
      <c r="G92" s="19" t="s">
        <v>375</v>
      </c>
      <c r="H92" s="19" t="s">
        <v>376</v>
      </c>
      <c r="I92" s="28" t="s">
        <v>50</v>
      </c>
      <c r="J92" s="28" t="s">
        <v>69</v>
      </c>
      <c r="K92" s="28" t="s">
        <v>52</v>
      </c>
    </row>
    <row r="93" customFormat="false" ht="23.85" hidden="false" customHeight="false" outlineLevel="0" collapsed="false">
      <c r="A93" s="28" t="s">
        <v>377</v>
      </c>
      <c r="B93" s="18" t="s">
        <v>306</v>
      </c>
      <c r="C93" s="18" t="s">
        <v>307</v>
      </c>
      <c r="D93" s="0" t="n">
        <v>804</v>
      </c>
      <c r="E93" s="33" t="s">
        <v>374</v>
      </c>
      <c r="F93" s="0"/>
      <c r="G93" s="19" t="s">
        <v>378</v>
      </c>
      <c r="H93" s="19" t="s">
        <v>379</v>
      </c>
      <c r="I93" s="28" t="s">
        <v>50</v>
      </c>
      <c r="J93" s="28" t="s">
        <v>69</v>
      </c>
      <c r="K93" s="28" t="s">
        <v>52</v>
      </c>
    </row>
    <row r="94" customFormat="false" ht="23.85" hidden="false" customHeight="false" outlineLevel="0" collapsed="false">
      <c r="A94" s="28" t="s">
        <v>380</v>
      </c>
      <c r="B94" s="18" t="s">
        <v>306</v>
      </c>
      <c r="C94" s="18" t="s">
        <v>307</v>
      </c>
      <c r="D94" s="0" t="n">
        <v>804</v>
      </c>
      <c r="E94" s="33" t="s">
        <v>374</v>
      </c>
      <c r="F94" s="0"/>
      <c r="G94" s="19" t="s">
        <v>381</v>
      </c>
      <c r="H94" s="19" t="s">
        <v>382</v>
      </c>
      <c r="I94" s="28" t="s">
        <v>50</v>
      </c>
      <c r="J94" s="28" t="s">
        <v>69</v>
      </c>
      <c r="K94" s="28" t="s">
        <v>52</v>
      </c>
    </row>
    <row r="95" customFormat="false" ht="23.85" hidden="false" customHeight="false" outlineLevel="0" collapsed="false">
      <c r="A95" s="28" t="s">
        <v>383</v>
      </c>
      <c r="B95" s="18" t="s">
        <v>306</v>
      </c>
      <c r="C95" s="18" t="s">
        <v>307</v>
      </c>
      <c r="D95" s="0" t="n">
        <v>805</v>
      </c>
      <c r="E95" s="33" t="s">
        <v>384</v>
      </c>
      <c r="F95" s="0" t="n">
        <v>7</v>
      </c>
      <c r="G95" s="19" t="s">
        <v>385</v>
      </c>
      <c r="H95" s="19" t="s">
        <v>386</v>
      </c>
      <c r="I95" s="28" t="s">
        <v>50</v>
      </c>
      <c r="J95" s="28" t="s">
        <v>51</v>
      </c>
      <c r="K95" s="28"/>
      <c r="N95" s="19" t="s">
        <v>311</v>
      </c>
      <c r="O95" s="19" t="s">
        <v>70</v>
      </c>
    </row>
    <row r="96" customFormat="false" ht="12.8" hidden="false" customHeight="false" outlineLevel="0" collapsed="false">
      <c r="A96" s="28" t="s">
        <v>387</v>
      </c>
      <c r="B96" s="18" t="s">
        <v>306</v>
      </c>
      <c r="C96" s="18" t="s">
        <v>307</v>
      </c>
      <c r="D96" s="0" t="n">
        <v>805</v>
      </c>
      <c r="E96" s="33" t="s">
        <v>384</v>
      </c>
      <c r="F96" s="0" t="n">
        <v>8</v>
      </c>
      <c r="G96" s="19" t="s">
        <v>388</v>
      </c>
      <c r="H96" s="19" t="s">
        <v>389</v>
      </c>
      <c r="I96" s="28" t="s">
        <v>50</v>
      </c>
      <c r="J96" s="28" t="s">
        <v>69</v>
      </c>
      <c r="K96" s="28" t="s">
        <v>52</v>
      </c>
    </row>
    <row r="97" customFormat="false" ht="12.8" hidden="false" customHeight="false" outlineLevel="0" collapsed="false">
      <c r="A97" s="28" t="s">
        <v>390</v>
      </c>
      <c r="B97" s="18" t="s">
        <v>306</v>
      </c>
      <c r="C97" s="18" t="s">
        <v>307</v>
      </c>
      <c r="D97" s="0" t="n">
        <v>805</v>
      </c>
      <c r="E97" s="33" t="s">
        <v>384</v>
      </c>
      <c r="F97" s="0" t="n">
        <v>11</v>
      </c>
      <c r="G97" s="19" t="s">
        <v>388</v>
      </c>
      <c r="H97" s="19" t="s">
        <v>389</v>
      </c>
      <c r="I97" s="28" t="s">
        <v>50</v>
      </c>
      <c r="J97" s="28" t="s">
        <v>69</v>
      </c>
      <c r="K97" s="28" t="s">
        <v>52</v>
      </c>
    </row>
    <row r="98" customFormat="false" ht="12.8" hidden="false" customHeight="false" outlineLevel="0" collapsed="false">
      <c r="A98" s="28" t="s">
        <v>391</v>
      </c>
      <c r="B98" s="18" t="s">
        <v>306</v>
      </c>
      <c r="C98" s="18" t="s">
        <v>307</v>
      </c>
      <c r="D98" s="0" t="n">
        <v>805</v>
      </c>
      <c r="E98" s="33" t="s">
        <v>384</v>
      </c>
      <c r="F98" s="0" t="n">
        <v>12</v>
      </c>
      <c r="G98" s="19" t="s">
        <v>388</v>
      </c>
      <c r="H98" s="19" t="s">
        <v>389</v>
      </c>
      <c r="I98" s="28" t="s">
        <v>50</v>
      </c>
      <c r="J98" s="28" t="s">
        <v>69</v>
      </c>
      <c r="K98" s="28" t="s">
        <v>52</v>
      </c>
    </row>
    <row r="99" customFormat="false" ht="12.8" hidden="false" customHeight="false" outlineLevel="0" collapsed="false">
      <c r="A99" s="28" t="s">
        <v>392</v>
      </c>
      <c r="B99" s="18" t="s">
        <v>306</v>
      </c>
      <c r="C99" s="18" t="s">
        <v>307</v>
      </c>
      <c r="D99" s="0" t="n">
        <v>805</v>
      </c>
      <c r="E99" s="33" t="s">
        <v>393</v>
      </c>
      <c r="F99" s="0" t="n">
        <v>18</v>
      </c>
      <c r="G99" s="19" t="s">
        <v>388</v>
      </c>
      <c r="H99" s="19" t="s">
        <v>389</v>
      </c>
      <c r="I99" s="28" t="s">
        <v>50</v>
      </c>
      <c r="J99" s="28" t="s">
        <v>69</v>
      </c>
      <c r="K99" s="28" t="s">
        <v>52</v>
      </c>
    </row>
    <row r="100" customFormat="false" ht="12.8" hidden="false" customHeight="false" outlineLevel="0" collapsed="false">
      <c r="A100" s="28" t="s">
        <v>394</v>
      </c>
      <c r="B100" s="18" t="s">
        <v>306</v>
      </c>
      <c r="C100" s="18" t="s">
        <v>307</v>
      </c>
      <c r="D100" s="0" t="n">
        <v>806</v>
      </c>
      <c r="E100" s="33" t="s">
        <v>395</v>
      </c>
      <c r="F100" s="0" t="n">
        <v>6</v>
      </c>
      <c r="G100" s="19" t="s">
        <v>396</v>
      </c>
      <c r="H100" s="19" t="s">
        <v>397</v>
      </c>
      <c r="I100" s="28" t="s">
        <v>50</v>
      </c>
      <c r="J100" s="28" t="s">
        <v>51</v>
      </c>
      <c r="K100" s="28" t="s">
        <v>52</v>
      </c>
    </row>
    <row r="101" customFormat="false" ht="12.8" hidden="false" customHeight="false" outlineLevel="0" collapsed="false">
      <c r="A101" s="28" t="s">
        <v>398</v>
      </c>
      <c r="B101" s="18" t="s">
        <v>306</v>
      </c>
      <c r="C101" s="18" t="s">
        <v>307</v>
      </c>
      <c r="D101" s="0" t="n">
        <v>806</v>
      </c>
      <c r="E101" s="33" t="s">
        <v>395</v>
      </c>
      <c r="F101" s="0" t="n">
        <v>7</v>
      </c>
      <c r="G101" s="19" t="s">
        <v>399</v>
      </c>
      <c r="H101" s="19" t="s">
        <v>400</v>
      </c>
      <c r="I101" s="28" t="s">
        <v>50</v>
      </c>
      <c r="J101" s="28" t="s">
        <v>69</v>
      </c>
      <c r="K101" s="28" t="s">
        <v>52</v>
      </c>
    </row>
    <row r="102" customFormat="false" ht="12.8" hidden="false" customHeight="false" outlineLevel="0" collapsed="false">
      <c r="A102" s="28" t="s">
        <v>401</v>
      </c>
      <c r="B102" s="18" t="s">
        <v>306</v>
      </c>
      <c r="C102" s="18" t="s">
        <v>307</v>
      </c>
      <c r="D102" s="0" t="n">
        <v>806</v>
      </c>
      <c r="E102" s="33" t="s">
        <v>395</v>
      </c>
      <c r="F102" s="0"/>
      <c r="G102" s="19" t="s">
        <v>402</v>
      </c>
      <c r="H102" s="19" t="s">
        <v>400</v>
      </c>
      <c r="I102" s="28" t="s">
        <v>50</v>
      </c>
      <c r="J102" s="28" t="s">
        <v>69</v>
      </c>
      <c r="K102" s="28" t="s">
        <v>52</v>
      </c>
    </row>
    <row r="103" customFormat="false" ht="12.8" hidden="false" customHeight="false" outlineLevel="0" collapsed="false">
      <c r="A103" s="28" t="s">
        <v>403</v>
      </c>
      <c r="B103" s="18" t="s">
        <v>306</v>
      </c>
      <c r="C103" s="18" t="s">
        <v>307</v>
      </c>
      <c r="D103" s="0" t="n">
        <v>806</v>
      </c>
      <c r="E103" s="33" t="s">
        <v>395</v>
      </c>
      <c r="F103" s="0" t="n">
        <v>16</v>
      </c>
      <c r="G103" s="19" t="s">
        <v>404</v>
      </c>
      <c r="H103" s="19" t="s">
        <v>405</v>
      </c>
      <c r="I103" s="28" t="s">
        <v>50</v>
      </c>
      <c r="J103" s="28" t="s">
        <v>69</v>
      </c>
      <c r="K103" s="28" t="s">
        <v>52</v>
      </c>
    </row>
    <row r="104" customFormat="false" ht="23.85" hidden="false" customHeight="false" outlineLevel="0" collapsed="false">
      <c r="A104" s="28" t="s">
        <v>406</v>
      </c>
      <c r="B104" s="18" t="s">
        <v>306</v>
      </c>
      <c r="C104" s="18" t="s">
        <v>307</v>
      </c>
      <c r="D104" s="0" t="n">
        <v>806</v>
      </c>
      <c r="E104" s="33" t="s">
        <v>395</v>
      </c>
      <c r="F104" s="0"/>
      <c r="G104" s="19" t="s">
        <v>407</v>
      </c>
      <c r="H104" s="19" t="s">
        <v>405</v>
      </c>
      <c r="I104" s="28" t="s">
        <v>50</v>
      </c>
      <c r="J104" s="28" t="s">
        <v>69</v>
      </c>
      <c r="K104" s="28" t="s">
        <v>52</v>
      </c>
    </row>
    <row r="105" customFormat="false" ht="12.8" hidden="false" customHeight="false" outlineLevel="0" collapsed="false">
      <c r="A105" s="28" t="s">
        <v>408</v>
      </c>
      <c r="B105" s="18" t="s">
        <v>306</v>
      </c>
      <c r="C105" s="18" t="s">
        <v>307</v>
      </c>
      <c r="D105" s="0" t="n">
        <v>806</v>
      </c>
      <c r="E105" s="33" t="s">
        <v>395</v>
      </c>
      <c r="F105" s="0" t="n">
        <v>22</v>
      </c>
      <c r="G105" s="19" t="s">
        <v>409</v>
      </c>
      <c r="H105" s="19" t="s">
        <v>410</v>
      </c>
      <c r="I105" s="28" t="s">
        <v>50</v>
      </c>
      <c r="J105" s="28" t="s">
        <v>69</v>
      </c>
      <c r="K105" s="28" t="s">
        <v>52</v>
      </c>
    </row>
    <row r="106" customFormat="false" ht="23.85" hidden="false" customHeight="false" outlineLevel="0" collapsed="false">
      <c r="A106" s="28" t="s">
        <v>411</v>
      </c>
      <c r="B106" s="18" t="s">
        <v>306</v>
      </c>
      <c r="C106" s="18" t="s">
        <v>307</v>
      </c>
      <c r="D106" s="0" t="n">
        <v>807</v>
      </c>
      <c r="E106" s="33" t="s">
        <v>395</v>
      </c>
      <c r="F106" s="0" t="n">
        <v>1</v>
      </c>
      <c r="G106" s="19" t="s">
        <v>412</v>
      </c>
      <c r="H106" s="19" t="s">
        <v>405</v>
      </c>
      <c r="I106" s="28" t="s">
        <v>50</v>
      </c>
      <c r="J106" s="28" t="s">
        <v>69</v>
      </c>
      <c r="K106" s="28" t="s">
        <v>52</v>
      </c>
    </row>
    <row r="107" customFormat="false" ht="12.8" hidden="false" customHeight="false" outlineLevel="0" collapsed="false">
      <c r="A107" s="28" t="s">
        <v>413</v>
      </c>
      <c r="B107" s="18" t="s">
        <v>306</v>
      </c>
      <c r="C107" s="18" t="s">
        <v>307</v>
      </c>
      <c r="D107" s="0" t="n">
        <v>807</v>
      </c>
      <c r="E107" s="33" t="s">
        <v>395</v>
      </c>
      <c r="F107" s="0" t="n">
        <v>6</v>
      </c>
      <c r="G107" s="19" t="s">
        <v>409</v>
      </c>
      <c r="H107" s="19" t="s">
        <v>410</v>
      </c>
      <c r="I107" s="28" t="s">
        <v>50</v>
      </c>
      <c r="J107" s="28" t="s">
        <v>69</v>
      </c>
      <c r="K107" s="28" t="s">
        <v>52</v>
      </c>
    </row>
    <row r="108" customFormat="false" ht="23.85" hidden="false" customHeight="false" outlineLevel="0" collapsed="false">
      <c r="A108" s="28" t="s">
        <v>414</v>
      </c>
      <c r="B108" s="18" t="s">
        <v>306</v>
      </c>
      <c r="C108" s="18" t="s">
        <v>307</v>
      </c>
      <c r="D108" s="0" t="n">
        <v>807</v>
      </c>
      <c r="E108" s="33" t="s">
        <v>415</v>
      </c>
      <c r="F108" s="0" t="n">
        <v>16</v>
      </c>
      <c r="G108" s="19" t="s">
        <v>416</v>
      </c>
      <c r="H108" s="19" t="s">
        <v>417</v>
      </c>
      <c r="I108" s="28" t="s">
        <v>50</v>
      </c>
      <c r="J108" s="28" t="s">
        <v>69</v>
      </c>
      <c r="K108" s="28" t="s">
        <v>52</v>
      </c>
    </row>
    <row r="109" customFormat="false" ht="12.8" hidden="false" customHeight="false" outlineLevel="0" collapsed="false">
      <c r="A109" s="28" t="s">
        <v>418</v>
      </c>
      <c r="B109" s="18" t="s">
        <v>306</v>
      </c>
      <c r="C109" s="18" t="s">
        <v>307</v>
      </c>
      <c r="D109" s="0" t="n">
        <v>807</v>
      </c>
      <c r="E109" s="33" t="s">
        <v>415</v>
      </c>
      <c r="F109" s="0"/>
      <c r="G109" s="19" t="s">
        <v>419</v>
      </c>
      <c r="H109" s="19" t="s">
        <v>417</v>
      </c>
      <c r="I109" s="28" t="s">
        <v>50</v>
      </c>
      <c r="J109" s="28" t="s">
        <v>69</v>
      </c>
      <c r="K109" s="28" t="s">
        <v>52</v>
      </c>
    </row>
    <row r="110" customFormat="false" ht="23.85" hidden="false" customHeight="false" outlineLevel="0" collapsed="false">
      <c r="A110" s="28" t="s">
        <v>420</v>
      </c>
      <c r="B110" s="18" t="s">
        <v>306</v>
      </c>
      <c r="C110" s="18" t="s">
        <v>307</v>
      </c>
      <c r="D110" s="0" t="n">
        <v>807</v>
      </c>
      <c r="E110" s="33" t="s">
        <v>415</v>
      </c>
      <c r="F110" s="0" t="n">
        <v>17</v>
      </c>
      <c r="G110" s="19" t="s">
        <v>421</v>
      </c>
      <c r="H110" s="19" t="s">
        <v>422</v>
      </c>
      <c r="I110" s="28" t="s">
        <v>50</v>
      </c>
      <c r="J110" s="28" t="s">
        <v>69</v>
      </c>
      <c r="K110" s="28" t="s">
        <v>52</v>
      </c>
    </row>
    <row r="111" customFormat="false" ht="23.85" hidden="false" customHeight="false" outlineLevel="0" collapsed="false">
      <c r="A111" s="28" t="s">
        <v>423</v>
      </c>
      <c r="B111" s="18" t="s">
        <v>306</v>
      </c>
      <c r="C111" s="18" t="s">
        <v>307</v>
      </c>
      <c r="D111" s="0" t="n">
        <v>807</v>
      </c>
      <c r="E111" s="33" t="s">
        <v>424</v>
      </c>
      <c r="F111" s="0" t="n">
        <v>25</v>
      </c>
      <c r="G111" s="19" t="s">
        <v>416</v>
      </c>
      <c r="H111" s="19" t="s">
        <v>425</v>
      </c>
      <c r="I111" s="28" t="s">
        <v>50</v>
      </c>
      <c r="J111" s="28" t="s">
        <v>69</v>
      </c>
      <c r="K111" s="28" t="s">
        <v>52</v>
      </c>
    </row>
    <row r="112" customFormat="false" ht="23.85" hidden="false" customHeight="false" outlineLevel="0" collapsed="false">
      <c r="A112" s="28" t="s">
        <v>426</v>
      </c>
      <c r="B112" s="18" t="s">
        <v>306</v>
      </c>
      <c r="C112" s="18" t="s">
        <v>307</v>
      </c>
      <c r="D112" s="0" t="n">
        <v>808</v>
      </c>
      <c r="E112" s="33" t="s">
        <v>424</v>
      </c>
      <c r="F112" s="0"/>
      <c r="G112" s="19" t="s">
        <v>427</v>
      </c>
      <c r="H112" s="19" t="s">
        <v>428</v>
      </c>
      <c r="I112" s="28" t="s">
        <v>50</v>
      </c>
      <c r="J112" s="28" t="s">
        <v>69</v>
      </c>
      <c r="K112" s="28" t="s">
        <v>52</v>
      </c>
    </row>
    <row r="113" customFormat="false" ht="23.85" hidden="false" customHeight="false" outlineLevel="0" collapsed="false">
      <c r="A113" s="28" t="s">
        <v>429</v>
      </c>
      <c r="B113" s="18" t="s">
        <v>306</v>
      </c>
      <c r="C113" s="18" t="s">
        <v>307</v>
      </c>
      <c r="D113" s="0" t="n">
        <v>808</v>
      </c>
      <c r="E113" s="33" t="s">
        <v>430</v>
      </c>
      <c r="F113" s="0" t="n">
        <v>8</v>
      </c>
      <c r="G113" s="19" t="s">
        <v>431</v>
      </c>
      <c r="H113" s="19" t="s">
        <v>432</v>
      </c>
      <c r="I113" s="28" t="s">
        <v>50</v>
      </c>
      <c r="J113" s="28" t="s">
        <v>69</v>
      </c>
      <c r="K113" s="28" t="s">
        <v>52</v>
      </c>
    </row>
    <row r="114" customFormat="false" ht="23.85" hidden="false" customHeight="false" outlineLevel="0" collapsed="false">
      <c r="A114" s="28" t="s">
        <v>433</v>
      </c>
      <c r="B114" s="18" t="s">
        <v>306</v>
      </c>
      <c r="C114" s="18" t="s">
        <v>307</v>
      </c>
      <c r="D114" s="0" t="n">
        <v>808</v>
      </c>
      <c r="E114" s="33" t="s">
        <v>430</v>
      </c>
      <c r="F114" s="0"/>
      <c r="G114" s="19" t="s">
        <v>434</v>
      </c>
      <c r="H114" s="19" t="s">
        <v>432</v>
      </c>
      <c r="I114" s="28" t="s">
        <v>50</v>
      </c>
      <c r="J114" s="28" t="s">
        <v>69</v>
      </c>
      <c r="K114" s="28" t="s">
        <v>52</v>
      </c>
    </row>
    <row r="115" customFormat="false" ht="12.8" hidden="false" customHeight="false" outlineLevel="0" collapsed="false">
      <c r="A115" s="28" t="s">
        <v>435</v>
      </c>
      <c r="B115" s="18" t="s">
        <v>306</v>
      </c>
      <c r="C115" s="18" t="s">
        <v>307</v>
      </c>
      <c r="D115" s="0" t="n">
        <v>808</v>
      </c>
      <c r="E115" s="33" t="s">
        <v>430</v>
      </c>
      <c r="F115" s="0" t="n">
        <v>20</v>
      </c>
      <c r="G115" s="19" t="s">
        <v>436</v>
      </c>
      <c r="H115" s="19" t="s">
        <v>437</v>
      </c>
      <c r="I115" s="28" t="s">
        <v>50</v>
      </c>
      <c r="J115" s="28" t="s">
        <v>69</v>
      </c>
      <c r="K115" s="28" t="s">
        <v>52</v>
      </c>
    </row>
    <row r="116" customFormat="false" ht="12.8" hidden="false" customHeight="false" outlineLevel="0" collapsed="false">
      <c r="A116" s="28" t="s">
        <v>438</v>
      </c>
      <c r="B116" s="18" t="s">
        <v>306</v>
      </c>
      <c r="C116" s="18" t="s">
        <v>307</v>
      </c>
      <c r="D116" s="0" t="n">
        <v>809</v>
      </c>
      <c r="E116" s="33" t="s">
        <v>430</v>
      </c>
      <c r="F116" s="0" t="n">
        <v>16</v>
      </c>
      <c r="G116" s="19" t="s">
        <v>436</v>
      </c>
      <c r="H116" s="19" t="s">
        <v>437</v>
      </c>
      <c r="I116" s="28" t="s">
        <v>50</v>
      </c>
      <c r="J116" s="28" t="s">
        <v>69</v>
      </c>
      <c r="K116" s="28" t="s">
        <v>52</v>
      </c>
    </row>
    <row r="117" customFormat="false" ht="12.8" hidden="false" customHeight="false" outlineLevel="0" collapsed="false">
      <c r="A117" s="28" t="s">
        <v>439</v>
      </c>
      <c r="B117" s="18" t="s">
        <v>306</v>
      </c>
      <c r="C117" s="18" t="s">
        <v>307</v>
      </c>
      <c r="D117" s="0" t="n">
        <v>809</v>
      </c>
      <c r="E117" s="33" t="s">
        <v>430</v>
      </c>
      <c r="F117" s="0" t="n">
        <v>17</v>
      </c>
      <c r="G117" s="19" t="s">
        <v>436</v>
      </c>
      <c r="H117" s="19" t="s">
        <v>437</v>
      </c>
      <c r="I117" s="28" t="s">
        <v>50</v>
      </c>
      <c r="J117" s="28" t="s">
        <v>69</v>
      </c>
      <c r="K117" s="28" t="s">
        <v>52</v>
      </c>
    </row>
    <row r="118" customFormat="false" ht="12.8" hidden="false" customHeight="false" outlineLevel="0" collapsed="false">
      <c r="A118" s="28" t="s">
        <v>440</v>
      </c>
      <c r="B118" s="18" t="s">
        <v>306</v>
      </c>
      <c r="C118" s="18" t="s">
        <v>307</v>
      </c>
      <c r="D118" s="0" t="n">
        <v>809</v>
      </c>
      <c r="E118" s="33" t="s">
        <v>430</v>
      </c>
      <c r="F118" s="0"/>
      <c r="G118" s="19" t="s">
        <v>441</v>
      </c>
      <c r="H118" s="19" t="s">
        <v>437</v>
      </c>
      <c r="I118" s="28" t="s">
        <v>50</v>
      </c>
      <c r="J118" s="28" t="s">
        <v>69</v>
      </c>
      <c r="K118" s="28" t="s">
        <v>52</v>
      </c>
    </row>
    <row r="119" customFormat="false" ht="12.8" hidden="false" customHeight="false" outlineLevel="0" collapsed="false">
      <c r="A119" s="28" t="s">
        <v>442</v>
      </c>
      <c r="B119" s="18" t="s">
        <v>306</v>
      </c>
      <c r="C119" s="18" t="s">
        <v>307</v>
      </c>
      <c r="D119" s="0" t="n">
        <v>810</v>
      </c>
      <c r="E119" s="33" t="s">
        <v>430</v>
      </c>
      <c r="F119" s="0"/>
      <c r="G119" s="19" t="s">
        <v>441</v>
      </c>
      <c r="H119" s="19" t="s">
        <v>437</v>
      </c>
      <c r="I119" s="28" t="s">
        <v>50</v>
      </c>
      <c r="J119" s="28" t="s">
        <v>69</v>
      </c>
      <c r="K119" s="28" t="s">
        <v>52</v>
      </c>
    </row>
    <row r="120" customFormat="false" ht="23.85" hidden="false" customHeight="false" outlineLevel="0" collapsed="false">
      <c r="A120" s="28" t="s">
        <v>443</v>
      </c>
      <c r="B120" s="18" t="s">
        <v>306</v>
      </c>
      <c r="C120" s="18" t="s">
        <v>307</v>
      </c>
      <c r="D120" s="0" t="n">
        <v>810</v>
      </c>
      <c r="E120" s="37" t="str">
        <f aca="false">"24.3.6"</f>
        <v>24.3.6</v>
      </c>
      <c r="F120" s="0"/>
      <c r="G120" s="19" t="s">
        <v>444</v>
      </c>
      <c r="H120" s="19" t="s">
        <v>445</v>
      </c>
      <c r="I120" s="28" t="s">
        <v>50</v>
      </c>
      <c r="J120" s="28" t="s">
        <v>51</v>
      </c>
      <c r="K120" s="28"/>
      <c r="N120" s="19" t="s">
        <v>311</v>
      </c>
      <c r="O120" s="19" t="s">
        <v>70</v>
      </c>
    </row>
    <row r="121" customFormat="false" ht="12.8" hidden="false" customHeight="false" outlineLevel="0" collapsed="false">
      <c r="A121" s="28" t="s">
        <v>446</v>
      </c>
      <c r="B121" s="18" t="s">
        <v>306</v>
      </c>
      <c r="C121" s="18" t="s">
        <v>307</v>
      </c>
      <c r="D121" s="0" t="n">
        <v>811</v>
      </c>
      <c r="E121" s="0" t="str">
        <f aca="false">"24.3.6"</f>
        <v>24.3.6</v>
      </c>
      <c r="F121" s="0" t="n">
        <v>4</v>
      </c>
      <c r="G121" s="19" t="s">
        <v>409</v>
      </c>
      <c r="H121" s="19" t="s">
        <v>410</v>
      </c>
      <c r="I121" s="28" t="s">
        <v>50</v>
      </c>
      <c r="J121" s="28" t="s">
        <v>69</v>
      </c>
      <c r="K121" s="28" t="s">
        <v>52</v>
      </c>
    </row>
    <row r="122" customFormat="false" ht="12.8" hidden="false" customHeight="false" outlineLevel="0" collapsed="false">
      <c r="A122" s="28" t="s">
        <v>447</v>
      </c>
      <c r="B122" s="18" t="s">
        <v>306</v>
      </c>
      <c r="C122" s="18" t="s">
        <v>307</v>
      </c>
      <c r="D122" s="0" t="n">
        <v>811</v>
      </c>
      <c r="E122" s="0" t="str">
        <f aca="false">"24.3.6"</f>
        <v>24.3.6</v>
      </c>
      <c r="F122" s="0"/>
      <c r="G122" s="19" t="s">
        <v>448</v>
      </c>
      <c r="H122" s="19" t="s">
        <v>410</v>
      </c>
      <c r="I122" s="28" t="s">
        <v>50</v>
      </c>
      <c r="J122" s="28" t="s">
        <v>69</v>
      </c>
      <c r="K122" s="28" t="s">
        <v>52</v>
      </c>
    </row>
    <row r="123" customFormat="false" ht="12.8" hidden="false" customHeight="false" outlineLevel="0" collapsed="false">
      <c r="A123" s="28" t="s">
        <v>449</v>
      </c>
      <c r="B123" s="18" t="s">
        <v>306</v>
      </c>
      <c r="C123" s="18" t="s">
        <v>307</v>
      </c>
      <c r="D123" s="0" t="n">
        <v>811</v>
      </c>
      <c r="E123" s="0" t="str">
        <f aca="false">"24.3.6"</f>
        <v>24.3.6</v>
      </c>
      <c r="F123" s="0" t="n">
        <v>6</v>
      </c>
      <c r="G123" s="19" t="s">
        <v>409</v>
      </c>
      <c r="H123" s="19" t="s">
        <v>410</v>
      </c>
      <c r="I123" s="28" t="s">
        <v>50</v>
      </c>
      <c r="J123" s="28" t="s">
        <v>69</v>
      </c>
      <c r="K123" s="28" t="s">
        <v>52</v>
      </c>
    </row>
    <row r="124" customFormat="false" ht="12.8" hidden="false" customHeight="false" outlineLevel="0" collapsed="false">
      <c r="A124" s="28" t="s">
        <v>450</v>
      </c>
      <c r="B124" s="18" t="s">
        <v>306</v>
      </c>
      <c r="C124" s="18" t="s">
        <v>307</v>
      </c>
      <c r="D124" s="0" t="n">
        <v>811</v>
      </c>
      <c r="E124" s="0" t="s">
        <v>451</v>
      </c>
      <c r="F124" s="0" t="n">
        <v>13</v>
      </c>
      <c r="G124" s="19" t="s">
        <v>452</v>
      </c>
      <c r="H124" s="19" t="s">
        <v>453</v>
      </c>
      <c r="I124" s="28" t="s">
        <v>50</v>
      </c>
      <c r="J124" s="28" t="s">
        <v>69</v>
      </c>
      <c r="K124" s="28" t="s">
        <v>52</v>
      </c>
    </row>
    <row r="125" customFormat="false" ht="12.8" hidden="false" customHeight="false" outlineLevel="0" collapsed="false">
      <c r="A125" s="28" t="s">
        <v>454</v>
      </c>
      <c r="B125" s="18" t="s">
        <v>306</v>
      </c>
      <c r="C125" s="18" t="s">
        <v>307</v>
      </c>
      <c r="D125" s="0" t="n">
        <v>811</v>
      </c>
      <c r="E125" s="0" t="s">
        <v>451</v>
      </c>
      <c r="F125" s="0"/>
      <c r="G125" s="19" t="s">
        <v>455</v>
      </c>
      <c r="H125" s="19" t="s">
        <v>456</v>
      </c>
      <c r="I125" s="28" t="s">
        <v>50</v>
      </c>
      <c r="J125" s="28" t="s">
        <v>69</v>
      </c>
      <c r="K125" s="28" t="s">
        <v>52</v>
      </c>
    </row>
    <row r="126" customFormat="false" ht="12.8" hidden="false" customHeight="false" outlineLevel="0" collapsed="false">
      <c r="A126" s="28" t="s">
        <v>457</v>
      </c>
      <c r="B126" s="18" t="s">
        <v>306</v>
      </c>
      <c r="C126" s="18" t="s">
        <v>307</v>
      </c>
      <c r="D126" s="0" t="n">
        <v>813</v>
      </c>
      <c r="E126" s="0" t="s">
        <v>458</v>
      </c>
      <c r="F126" s="0" t="n">
        <v>1</v>
      </c>
      <c r="G126" s="19" t="s">
        <v>459</v>
      </c>
      <c r="H126" s="19" t="s">
        <v>460</v>
      </c>
      <c r="I126" s="28" t="s">
        <v>50</v>
      </c>
      <c r="J126" s="28" t="s">
        <v>69</v>
      </c>
      <c r="K126" s="28" t="s">
        <v>52</v>
      </c>
    </row>
    <row r="127" customFormat="false" ht="12.8" hidden="false" customHeight="false" outlineLevel="0" collapsed="false">
      <c r="A127" s="28" t="s">
        <v>461</v>
      </c>
      <c r="B127" s="18" t="s">
        <v>306</v>
      </c>
      <c r="C127" s="18" t="s">
        <v>307</v>
      </c>
      <c r="D127" s="0" t="n">
        <v>813</v>
      </c>
      <c r="E127" s="0" t="s">
        <v>458</v>
      </c>
      <c r="F127" s="0"/>
      <c r="G127" s="19" t="s">
        <v>462</v>
      </c>
      <c r="H127" s="19" t="s">
        <v>460</v>
      </c>
      <c r="I127" s="28" t="s">
        <v>50</v>
      </c>
      <c r="J127" s="28" t="s">
        <v>69</v>
      </c>
      <c r="K127" s="28" t="s">
        <v>52</v>
      </c>
    </row>
    <row r="128" customFormat="false" ht="12.8" hidden="false" customHeight="false" outlineLevel="0" collapsed="false">
      <c r="A128" s="28" t="s">
        <v>463</v>
      </c>
      <c r="B128" s="18" t="s">
        <v>306</v>
      </c>
      <c r="C128" s="18" t="s">
        <v>307</v>
      </c>
      <c r="D128" s="0" t="n">
        <v>814</v>
      </c>
      <c r="E128" s="0" t="s">
        <v>464</v>
      </c>
      <c r="F128" s="0" t="n">
        <v>6</v>
      </c>
      <c r="G128" s="19" t="s">
        <v>465</v>
      </c>
      <c r="H128" s="19" t="s">
        <v>466</v>
      </c>
      <c r="I128" s="28" t="s">
        <v>50</v>
      </c>
      <c r="J128" s="28" t="s">
        <v>69</v>
      </c>
      <c r="K128" s="28" t="s">
        <v>52</v>
      </c>
    </row>
    <row r="129" customFormat="false" ht="12.8" hidden="false" customHeight="false" outlineLevel="0" collapsed="false">
      <c r="A129" s="28" t="s">
        <v>467</v>
      </c>
      <c r="B129" s="18" t="s">
        <v>306</v>
      </c>
      <c r="C129" s="18" t="s">
        <v>307</v>
      </c>
      <c r="D129" s="0" t="n">
        <v>814</v>
      </c>
      <c r="E129" s="0" t="s">
        <v>464</v>
      </c>
      <c r="F129" s="0"/>
      <c r="G129" s="19" t="s">
        <v>468</v>
      </c>
      <c r="H129" s="19" t="s">
        <v>466</v>
      </c>
      <c r="I129" s="28" t="s">
        <v>50</v>
      </c>
      <c r="J129" s="28" t="s">
        <v>69</v>
      </c>
      <c r="K129" s="28" t="s">
        <v>52</v>
      </c>
    </row>
    <row r="130" customFormat="false" ht="12.8" hidden="false" customHeight="false" outlineLevel="0" collapsed="false">
      <c r="A130" s="28" t="s">
        <v>469</v>
      </c>
      <c r="B130" s="18" t="s">
        <v>306</v>
      </c>
      <c r="C130" s="18" t="s">
        <v>307</v>
      </c>
      <c r="D130" s="0" t="n">
        <v>814</v>
      </c>
      <c r="E130" s="0" t="s">
        <v>464</v>
      </c>
      <c r="F130" s="0" t="n">
        <v>9</v>
      </c>
      <c r="G130" s="19" t="s">
        <v>470</v>
      </c>
      <c r="H130" s="19" t="s">
        <v>471</v>
      </c>
      <c r="I130" s="28" t="s">
        <v>50</v>
      </c>
      <c r="J130" s="28" t="s">
        <v>69</v>
      </c>
      <c r="K130" s="28" t="s">
        <v>52</v>
      </c>
    </row>
    <row r="131" customFormat="false" ht="12.8" hidden="false" customHeight="false" outlineLevel="0" collapsed="false">
      <c r="A131" s="28" t="s">
        <v>472</v>
      </c>
      <c r="B131" s="18" t="s">
        <v>306</v>
      </c>
      <c r="C131" s="18" t="s">
        <v>307</v>
      </c>
      <c r="D131" s="0" t="n">
        <v>815</v>
      </c>
      <c r="E131" s="0" t="s">
        <v>464</v>
      </c>
      <c r="F131" s="0"/>
      <c r="G131" s="19" t="s">
        <v>473</v>
      </c>
      <c r="H131" s="19" t="s">
        <v>471</v>
      </c>
      <c r="I131" s="28" t="s">
        <v>50</v>
      </c>
      <c r="J131" s="28" t="s">
        <v>69</v>
      </c>
      <c r="K131" s="28" t="s">
        <v>52</v>
      </c>
    </row>
    <row r="132" customFormat="false" ht="23.85" hidden="false" customHeight="false" outlineLevel="0" collapsed="false">
      <c r="A132" s="28" t="s">
        <v>474</v>
      </c>
      <c r="B132" s="18" t="s">
        <v>306</v>
      </c>
      <c r="C132" s="18" t="s">
        <v>307</v>
      </c>
      <c r="D132" s="0" t="n">
        <v>817</v>
      </c>
      <c r="E132" s="0" t="str">
        <f aca="false">"24.3.10"</f>
        <v>24.3.10</v>
      </c>
      <c r="F132" s="0" t="n">
        <v>2</v>
      </c>
      <c r="G132" s="19" t="s">
        <v>475</v>
      </c>
      <c r="H132" s="19" t="s">
        <v>476</v>
      </c>
      <c r="I132" s="28" t="s">
        <v>50</v>
      </c>
      <c r="J132" s="28" t="s">
        <v>69</v>
      </c>
      <c r="K132" s="28" t="s">
        <v>52</v>
      </c>
    </row>
    <row r="133" customFormat="false" ht="12.8" hidden="false" customHeight="false" outlineLevel="0" collapsed="false">
      <c r="A133" s="28" t="s">
        <v>477</v>
      </c>
      <c r="B133" s="18" t="s">
        <v>306</v>
      </c>
      <c r="C133" s="18" t="s">
        <v>307</v>
      </c>
      <c r="D133" s="0" t="n">
        <v>817</v>
      </c>
      <c r="E133" s="0" t="str">
        <f aca="false">"24.3.10"</f>
        <v>24.3.10</v>
      </c>
      <c r="F133" s="0"/>
      <c r="G133" s="19" t="s">
        <v>478</v>
      </c>
      <c r="H133" s="19" t="s">
        <v>476</v>
      </c>
      <c r="I133" s="28" t="s">
        <v>50</v>
      </c>
      <c r="J133" s="28" t="s">
        <v>69</v>
      </c>
      <c r="K133" s="28" t="s">
        <v>52</v>
      </c>
    </row>
    <row r="134" customFormat="false" ht="23.85" hidden="false" customHeight="false" outlineLevel="0" collapsed="false">
      <c r="A134" s="28" t="s">
        <v>479</v>
      </c>
      <c r="B134" s="18" t="s">
        <v>306</v>
      </c>
      <c r="C134" s="18" t="s">
        <v>307</v>
      </c>
      <c r="D134" s="0" t="n">
        <v>818</v>
      </c>
      <c r="E134" s="0" t="str">
        <f aca="false">"24.5"</f>
        <v>24.5</v>
      </c>
      <c r="F134" s="0" t="n">
        <v>12</v>
      </c>
      <c r="G134" s="19" t="s">
        <v>480</v>
      </c>
      <c r="H134" s="19" t="s">
        <v>481</v>
      </c>
      <c r="I134" s="28" t="s">
        <v>50</v>
      </c>
      <c r="J134" s="28" t="s">
        <v>69</v>
      </c>
      <c r="K134" s="28" t="s">
        <v>52</v>
      </c>
    </row>
    <row r="135" customFormat="false" ht="23.85" hidden="false" customHeight="false" outlineLevel="0" collapsed="false">
      <c r="A135" s="28" t="s">
        <v>482</v>
      </c>
      <c r="B135" s="18" t="s">
        <v>306</v>
      </c>
      <c r="C135" s="18" t="s">
        <v>307</v>
      </c>
      <c r="D135" s="0" t="n">
        <v>819</v>
      </c>
      <c r="E135" s="0" t="str">
        <f aca="false">"24.6.5"</f>
        <v>24.6.5</v>
      </c>
      <c r="F135" s="0" t="n">
        <v>17</v>
      </c>
      <c r="G135" s="19" t="s">
        <v>483</v>
      </c>
      <c r="H135" s="19" t="s">
        <v>484</v>
      </c>
      <c r="I135" s="28" t="s">
        <v>50</v>
      </c>
      <c r="J135" s="28" t="s">
        <v>69</v>
      </c>
      <c r="K135" s="28" t="s">
        <v>52</v>
      </c>
    </row>
    <row r="136" customFormat="false" ht="23.85" hidden="false" customHeight="false" outlineLevel="0" collapsed="false">
      <c r="A136" s="28" t="s">
        <v>485</v>
      </c>
      <c r="B136" s="18" t="s">
        <v>259</v>
      </c>
      <c r="C136" s="18" t="s">
        <v>260</v>
      </c>
      <c r="D136" s="0" t="n">
        <v>858</v>
      </c>
      <c r="E136" s="33" t="s">
        <v>486</v>
      </c>
      <c r="F136" s="0" t="n">
        <v>6</v>
      </c>
      <c r="G136" s="19" t="s">
        <v>487</v>
      </c>
      <c r="H136" s="19" t="s">
        <v>488</v>
      </c>
      <c r="I136" s="28" t="s">
        <v>50</v>
      </c>
      <c r="J136" s="28" t="s">
        <v>51</v>
      </c>
      <c r="K136" s="28" t="s">
        <v>52</v>
      </c>
    </row>
    <row r="137" customFormat="false" ht="35.05" hidden="false" customHeight="false" outlineLevel="0" collapsed="false">
      <c r="A137" s="28" t="s">
        <v>489</v>
      </c>
      <c r="B137" s="18" t="s">
        <v>83</v>
      </c>
      <c r="C137" s="18" t="s">
        <v>84</v>
      </c>
      <c r="D137" s="36" t="n">
        <v>871</v>
      </c>
      <c r="E137" s="36" t="s">
        <v>490</v>
      </c>
      <c r="F137" s="36" t="n">
        <v>1</v>
      </c>
      <c r="G137" s="19" t="s">
        <v>491</v>
      </c>
      <c r="H137" s="19" t="s">
        <v>492</v>
      </c>
      <c r="I137" s="28" t="s">
        <v>50</v>
      </c>
      <c r="J137" s="28" t="s">
        <v>69</v>
      </c>
      <c r="K137" s="28" t="s">
        <v>52</v>
      </c>
    </row>
    <row r="138" customFormat="false" ht="57.45" hidden="false" customHeight="false" outlineLevel="0" collapsed="false">
      <c r="A138" s="28" t="s">
        <v>493</v>
      </c>
      <c r="B138" s="18" t="s">
        <v>98</v>
      </c>
      <c r="C138" s="18" t="s">
        <v>99</v>
      </c>
      <c r="D138" s="0" t="n">
        <v>980</v>
      </c>
      <c r="E138" s="33" t="s">
        <v>494</v>
      </c>
      <c r="F138" s="39" t="s">
        <v>495</v>
      </c>
      <c r="G138" s="19" t="s">
        <v>101</v>
      </c>
      <c r="H138" s="19" t="s">
        <v>243</v>
      </c>
      <c r="I138" s="28" t="s">
        <v>50</v>
      </c>
      <c r="J138" s="28" t="s">
        <v>69</v>
      </c>
      <c r="K138" s="28" t="s">
        <v>77</v>
      </c>
      <c r="L138" s="19" t="s">
        <v>103</v>
      </c>
    </row>
    <row r="139" customFormat="false" ht="23.85" hidden="false" customHeight="false" outlineLevel="0" collapsed="false">
      <c r="A139" s="28" t="s">
        <v>496</v>
      </c>
      <c r="B139" s="18" t="s">
        <v>497</v>
      </c>
      <c r="C139" s="18" t="s">
        <v>498</v>
      </c>
      <c r="D139" s="40"/>
      <c r="E139" s="40"/>
      <c r="F139" s="40"/>
      <c r="I139" s="28"/>
      <c r="J139" s="28" t="s">
        <v>69</v>
      </c>
      <c r="K139" s="28" t="s">
        <v>77</v>
      </c>
      <c r="L139" s="19" t="s">
        <v>499</v>
      </c>
    </row>
    <row r="140" customFormat="false" ht="35.05" hidden="false" customHeight="false" outlineLevel="0" collapsed="false">
      <c r="A140" s="28" t="s">
        <v>500</v>
      </c>
      <c r="B140" s="18" t="s">
        <v>501</v>
      </c>
      <c r="C140" s="18" t="s">
        <v>502</v>
      </c>
      <c r="D140" s="0"/>
      <c r="E140" s="33"/>
      <c r="F140" s="0"/>
      <c r="G140" s="19" t="s">
        <v>503</v>
      </c>
      <c r="H140" s="19" t="s">
        <v>504</v>
      </c>
      <c r="I140" s="28" t="s">
        <v>50</v>
      </c>
      <c r="J140" s="28" t="s">
        <v>69</v>
      </c>
      <c r="K140" s="28" t="s">
        <v>77</v>
      </c>
      <c r="L140" s="19" t="s">
        <v>505</v>
      </c>
    </row>
    <row r="141" customFormat="false" ht="12.75" hidden="false" customHeight="false" outlineLevel="0" collapsed="false">
      <c r="I141" s="28"/>
      <c r="J141" s="28"/>
      <c r="K141" s="28"/>
    </row>
    <row r="142" customFormat="false" ht="12.75" hidden="false" customHeight="false" outlineLevel="0" collapsed="false">
      <c r="I142" s="28"/>
      <c r="J142" s="28"/>
      <c r="K142" s="28"/>
    </row>
    <row r="143" customFormat="false" ht="12.75" hidden="false" customHeight="false" outlineLevel="0" collapsed="false">
      <c r="I143" s="28"/>
      <c r="J143" s="28"/>
      <c r="K143" s="28"/>
    </row>
    <row r="144" customFormat="false" ht="12.75" hidden="false" customHeight="false" outlineLevel="0" collapsed="false">
      <c r="I144" s="28"/>
      <c r="J144" s="28"/>
      <c r="K144" s="28"/>
    </row>
    <row r="145" customFormat="false" ht="12.75" hidden="false" customHeight="false" outlineLevel="0" collapsed="false">
      <c r="I145" s="28"/>
      <c r="J145" s="28"/>
      <c r="K145" s="28"/>
    </row>
    <row r="146" customFormat="false" ht="12.75" hidden="false" customHeight="false" outlineLevel="0" collapsed="false">
      <c r="I146" s="28"/>
      <c r="J146" s="28"/>
      <c r="K146" s="28"/>
    </row>
    <row r="147" customFormat="false" ht="12.75" hidden="false" customHeight="false" outlineLevel="0" collapsed="false">
      <c r="I147" s="28"/>
      <c r="J147" s="28"/>
      <c r="K147" s="28"/>
    </row>
    <row r="148" customFormat="false" ht="12.75" hidden="false" customHeight="false" outlineLevel="0" collapsed="false">
      <c r="I148" s="28"/>
      <c r="J148" s="28"/>
      <c r="K148" s="28"/>
    </row>
    <row r="149" customFormat="false" ht="12.75" hidden="false" customHeight="false" outlineLevel="0" collapsed="false">
      <c r="I149" s="28"/>
      <c r="J149" s="28"/>
      <c r="K149" s="28"/>
    </row>
    <row r="150" customFormat="false" ht="12.75" hidden="false" customHeight="false" outlineLevel="0" collapsed="false">
      <c r="I150" s="28"/>
      <c r="J150" s="28"/>
      <c r="K150" s="28"/>
    </row>
    <row r="151" customFormat="false" ht="12.75" hidden="false" customHeight="false" outlineLevel="0" collapsed="false">
      <c r="I151" s="28"/>
      <c r="J151" s="28"/>
      <c r="K151" s="28"/>
    </row>
    <row r="152" customFormat="false" ht="12.75" hidden="false" customHeight="false" outlineLevel="0" collapsed="false">
      <c r="I152" s="28"/>
      <c r="J152" s="28"/>
      <c r="K152" s="28"/>
    </row>
    <row r="153" customFormat="false" ht="12.75" hidden="false" customHeight="false" outlineLevel="0" collapsed="false">
      <c r="I153" s="28"/>
      <c r="J153" s="28"/>
      <c r="K153" s="28"/>
    </row>
    <row r="154" customFormat="false" ht="12.75" hidden="false" customHeight="false" outlineLevel="0" collapsed="false">
      <c r="I154" s="28"/>
      <c r="J154" s="28"/>
      <c r="K154" s="28"/>
    </row>
    <row r="155" customFormat="false" ht="12.75" hidden="false" customHeight="false" outlineLevel="0" collapsed="false">
      <c r="I155" s="28"/>
      <c r="J155" s="28"/>
      <c r="K155" s="28"/>
    </row>
    <row r="156" customFormat="false" ht="12.75" hidden="false" customHeight="false" outlineLevel="0" collapsed="false">
      <c r="I156" s="28"/>
      <c r="J156" s="28"/>
      <c r="K156" s="28"/>
    </row>
    <row r="157" customFormat="false" ht="12.75" hidden="false" customHeight="false" outlineLevel="0" collapsed="false">
      <c r="I157" s="28"/>
      <c r="J157" s="28"/>
      <c r="K157" s="28"/>
    </row>
    <row r="158" customFormat="false" ht="12.75" hidden="false" customHeight="false" outlineLevel="0" collapsed="false">
      <c r="I158" s="28"/>
      <c r="J158" s="28"/>
      <c r="K158" s="28"/>
    </row>
    <row r="159" customFormat="false" ht="12.75" hidden="false" customHeight="false" outlineLevel="0" collapsed="false">
      <c r="I159" s="28"/>
      <c r="J159" s="28"/>
      <c r="K159" s="28"/>
    </row>
    <row r="160" customFormat="false" ht="12.75" hidden="false" customHeight="false" outlineLevel="0" collapsed="false">
      <c r="I160" s="28"/>
      <c r="J160" s="28"/>
      <c r="K160" s="28"/>
    </row>
    <row r="161" customFormat="false" ht="12.75" hidden="false" customHeight="false" outlineLevel="0" collapsed="false">
      <c r="I161" s="28"/>
      <c r="J161" s="28"/>
      <c r="K161" s="28"/>
    </row>
    <row r="162" customFormat="false" ht="12.75" hidden="false" customHeight="false" outlineLevel="0" collapsed="false">
      <c r="I162" s="28"/>
      <c r="J162" s="28"/>
      <c r="K162" s="28"/>
    </row>
    <row r="163" customFormat="false" ht="12.75" hidden="false" customHeight="false" outlineLevel="0" collapsed="false">
      <c r="I163" s="28"/>
      <c r="J163" s="28"/>
      <c r="K163" s="28"/>
    </row>
    <row r="164" customFormat="false" ht="12.75" hidden="false" customHeight="false" outlineLevel="0" collapsed="false">
      <c r="I164" s="28"/>
      <c r="J164" s="28"/>
      <c r="K164" s="28"/>
    </row>
    <row r="165" customFormat="false" ht="12.75" hidden="false" customHeight="false" outlineLevel="0" collapsed="false">
      <c r="I165" s="28"/>
      <c r="J165" s="28"/>
      <c r="K165" s="28"/>
    </row>
    <row r="166" customFormat="false" ht="12.75" hidden="false" customHeight="false" outlineLevel="0" collapsed="false">
      <c r="I166" s="28"/>
      <c r="J166" s="28"/>
      <c r="K166" s="28"/>
    </row>
    <row r="167" customFormat="false" ht="12.75" hidden="false" customHeight="false" outlineLevel="0" collapsed="false">
      <c r="I167" s="28"/>
      <c r="J167" s="28"/>
      <c r="K167" s="28"/>
    </row>
    <row r="168" customFormat="false" ht="12.75" hidden="false" customHeight="false" outlineLevel="0" collapsed="false">
      <c r="I168" s="28"/>
      <c r="J168" s="28"/>
      <c r="K168" s="28"/>
    </row>
    <row r="169" customFormat="false" ht="12.75" hidden="false" customHeight="false" outlineLevel="0" collapsed="false">
      <c r="I169" s="28"/>
      <c r="J169" s="28"/>
      <c r="K169" s="28"/>
    </row>
    <row r="170" customFormat="false" ht="12.75" hidden="false" customHeight="false" outlineLevel="0" collapsed="false">
      <c r="I170" s="28"/>
      <c r="J170" s="28"/>
      <c r="K170" s="28"/>
    </row>
    <row r="171" customFormat="false" ht="12.75" hidden="false" customHeight="false" outlineLevel="0" collapsed="false">
      <c r="I171" s="28"/>
      <c r="J171" s="28"/>
      <c r="K171" s="28"/>
    </row>
    <row r="172" customFormat="false" ht="12.75" hidden="false" customHeight="false" outlineLevel="0" collapsed="false">
      <c r="I172" s="28"/>
      <c r="J172" s="28"/>
      <c r="K172" s="28"/>
    </row>
    <row r="173" customFormat="false" ht="12.75" hidden="false" customHeight="false" outlineLevel="0" collapsed="false">
      <c r="I173" s="28"/>
      <c r="J173" s="28"/>
      <c r="K173" s="28"/>
    </row>
    <row r="174" customFormat="false" ht="12.75" hidden="false" customHeight="false" outlineLevel="0" collapsed="false">
      <c r="I174" s="28"/>
      <c r="J174" s="28"/>
      <c r="K174" s="28"/>
    </row>
    <row r="175" customFormat="false" ht="12.75" hidden="false" customHeight="false" outlineLevel="0" collapsed="false">
      <c r="I175" s="28"/>
      <c r="J175" s="28"/>
      <c r="K175" s="28"/>
    </row>
    <row r="176" customFormat="false" ht="12.75" hidden="false" customHeight="false" outlineLevel="0" collapsed="false">
      <c r="I176" s="28"/>
      <c r="J176" s="28"/>
      <c r="K176" s="28"/>
    </row>
    <row r="177" customFormat="false" ht="12.75" hidden="false" customHeight="false" outlineLevel="0" collapsed="false">
      <c r="I177" s="28"/>
      <c r="J177" s="28"/>
      <c r="K177" s="28"/>
    </row>
    <row r="178" customFormat="false" ht="12.75" hidden="false" customHeight="false" outlineLevel="0" collapsed="false">
      <c r="I178" s="28"/>
      <c r="J178" s="28"/>
      <c r="K178" s="28"/>
    </row>
    <row r="179" customFormat="false" ht="12.75" hidden="false" customHeight="false" outlineLevel="0" collapsed="false">
      <c r="I179" s="28"/>
      <c r="J179" s="28"/>
      <c r="K179" s="28"/>
    </row>
    <row r="180" customFormat="false" ht="12.75" hidden="false" customHeight="false" outlineLevel="0" collapsed="false">
      <c r="I180" s="28"/>
      <c r="J180" s="28"/>
      <c r="K180" s="28"/>
    </row>
    <row r="181" customFormat="false" ht="12.75" hidden="false" customHeight="false" outlineLevel="0" collapsed="false">
      <c r="I181" s="28"/>
      <c r="J181" s="28"/>
      <c r="K181" s="28"/>
    </row>
    <row r="182" customFormat="false" ht="12.75" hidden="false" customHeight="false" outlineLevel="0" collapsed="false">
      <c r="I182" s="28"/>
      <c r="J182" s="28"/>
      <c r="K182" s="28"/>
    </row>
    <row r="183" customFormat="false" ht="12.75" hidden="false" customHeight="false" outlineLevel="0" collapsed="false">
      <c r="I183" s="28"/>
      <c r="J183" s="28"/>
      <c r="K183" s="28"/>
    </row>
    <row r="184" customFormat="false" ht="12.75" hidden="false" customHeight="false" outlineLevel="0" collapsed="false">
      <c r="I184" s="28"/>
      <c r="J184" s="28"/>
      <c r="K184" s="28"/>
    </row>
    <row r="185" customFormat="false" ht="12.75" hidden="false" customHeight="false" outlineLevel="0" collapsed="false">
      <c r="I185" s="28"/>
      <c r="J185" s="28"/>
      <c r="K185" s="28"/>
    </row>
    <row r="186" customFormat="false" ht="12.75" hidden="false" customHeight="false" outlineLevel="0" collapsed="false">
      <c r="I186" s="28"/>
      <c r="J186" s="28"/>
      <c r="K186" s="28"/>
    </row>
    <row r="187" customFormat="false" ht="12.75" hidden="false" customHeight="false" outlineLevel="0" collapsed="false">
      <c r="I187" s="28"/>
      <c r="J187" s="28"/>
      <c r="K187" s="28"/>
    </row>
    <row r="188" customFormat="false" ht="12.75" hidden="false" customHeight="false" outlineLevel="0" collapsed="false">
      <c r="I188" s="28"/>
      <c r="J188" s="28"/>
      <c r="K188" s="28"/>
    </row>
    <row r="189" customFormat="false" ht="12.75" hidden="false" customHeight="false" outlineLevel="0" collapsed="false">
      <c r="I189" s="28"/>
      <c r="J189" s="28"/>
      <c r="K189" s="28"/>
    </row>
    <row r="190" customFormat="false" ht="12.75" hidden="false" customHeight="false" outlineLevel="0" collapsed="false">
      <c r="I190" s="28"/>
      <c r="J190" s="28"/>
      <c r="K190" s="28"/>
    </row>
    <row r="191" customFormat="false" ht="12.75" hidden="false" customHeight="false" outlineLevel="0" collapsed="false">
      <c r="I191" s="28"/>
      <c r="J191" s="28"/>
      <c r="K191" s="28"/>
    </row>
    <row r="192" customFormat="false" ht="12.75" hidden="false" customHeight="false" outlineLevel="0" collapsed="false">
      <c r="I192" s="28"/>
      <c r="J192" s="28"/>
      <c r="K192" s="28"/>
    </row>
    <row r="193" customFormat="false" ht="12.75" hidden="false" customHeight="false" outlineLevel="0" collapsed="false">
      <c r="I193" s="28"/>
      <c r="J193" s="28"/>
      <c r="K193" s="28"/>
    </row>
    <row r="194" customFormat="false" ht="12.75" hidden="false" customHeight="false" outlineLevel="0" collapsed="false">
      <c r="I194" s="28"/>
      <c r="J194" s="28"/>
      <c r="K194" s="28"/>
    </row>
    <row r="195" customFormat="false" ht="12.75" hidden="false" customHeight="false" outlineLevel="0" collapsed="false">
      <c r="I195" s="28"/>
      <c r="J195" s="28"/>
      <c r="K195" s="28"/>
    </row>
    <row r="196" customFormat="false" ht="12.75" hidden="false" customHeight="false" outlineLevel="0" collapsed="false">
      <c r="I196" s="28"/>
      <c r="J196" s="28"/>
      <c r="K196" s="28"/>
    </row>
    <row r="197" customFormat="false" ht="12.75" hidden="false" customHeight="false" outlineLevel="0" collapsed="false">
      <c r="I197" s="28"/>
      <c r="J197" s="28"/>
      <c r="K197" s="28"/>
    </row>
    <row r="198" customFormat="false" ht="12.75" hidden="false" customHeight="false" outlineLevel="0" collapsed="false">
      <c r="I198" s="28"/>
      <c r="J198" s="28"/>
      <c r="K198" s="28"/>
    </row>
    <row r="199" customFormat="false" ht="12.75" hidden="false" customHeight="false" outlineLevel="0" collapsed="false">
      <c r="I199" s="28"/>
      <c r="J199" s="28"/>
      <c r="K199" s="28"/>
    </row>
    <row r="200" customFormat="false" ht="12.75" hidden="false" customHeight="false" outlineLevel="0" collapsed="false">
      <c r="I200" s="28"/>
      <c r="J200" s="28"/>
      <c r="K200" s="28"/>
    </row>
    <row r="201" customFormat="false" ht="12.75" hidden="false" customHeight="false" outlineLevel="0" collapsed="false">
      <c r="I201" s="28"/>
      <c r="J201" s="28"/>
      <c r="K201" s="28"/>
    </row>
    <row r="202" customFormat="false" ht="12.75" hidden="false" customHeight="false" outlineLevel="0" collapsed="false">
      <c r="I202" s="28"/>
      <c r="J202" s="28"/>
      <c r="K202" s="28"/>
    </row>
    <row r="203" customFormat="false" ht="12.75" hidden="false" customHeight="false" outlineLevel="0" collapsed="false">
      <c r="I203" s="28"/>
      <c r="J203" s="28"/>
      <c r="K203" s="28"/>
    </row>
    <row r="204" customFormat="false" ht="12.75" hidden="false" customHeight="false" outlineLevel="0" collapsed="false">
      <c r="I204" s="28"/>
      <c r="J204" s="28"/>
      <c r="K204" s="28"/>
    </row>
    <row r="205" customFormat="false" ht="12.75" hidden="false" customHeight="false" outlineLevel="0" collapsed="false">
      <c r="I205" s="28"/>
      <c r="J205" s="28"/>
      <c r="K205" s="28"/>
    </row>
    <row r="206" customFormat="false" ht="12.75" hidden="false" customHeight="false" outlineLevel="0" collapsed="false">
      <c r="I206" s="28"/>
      <c r="J206" s="28"/>
      <c r="K206" s="28"/>
    </row>
    <row r="207" customFormat="false" ht="12.75" hidden="false" customHeight="false" outlineLevel="0" collapsed="false">
      <c r="I207" s="28"/>
      <c r="J207" s="28"/>
      <c r="K207" s="28"/>
    </row>
    <row r="208" customFormat="false" ht="12.75" hidden="false" customHeight="false" outlineLevel="0" collapsed="false">
      <c r="I208" s="28"/>
      <c r="J208" s="28"/>
      <c r="K208" s="28"/>
    </row>
    <row r="209" customFormat="false" ht="12.75" hidden="false" customHeight="false" outlineLevel="0" collapsed="false">
      <c r="I209" s="28"/>
      <c r="J209" s="28"/>
      <c r="K209" s="28"/>
    </row>
    <row r="210" customFormat="false" ht="12.75" hidden="false" customHeight="false" outlineLevel="0" collapsed="false">
      <c r="I210" s="28"/>
      <c r="J210" s="28"/>
      <c r="K210" s="28"/>
    </row>
    <row r="211" customFormat="false" ht="12.75" hidden="false" customHeight="false" outlineLevel="0" collapsed="false">
      <c r="I211" s="28"/>
      <c r="J211" s="28"/>
      <c r="K211" s="28"/>
    </row>
    <row r="212" customFormat="false" ht="12.75" hidden="false" customHeight="false" outlineLevel="0" collapsed="false">
      <c r="I212" s="28"/>
      <c r="J212" s="28"/>
      <c r="K212" s="28"/>
    </row>
    <row r="213" customFormat="false" ht="12.75" hidden="false" customHeight="false" outlineLevel="0" collapsed="false">
      <c r="I213" s="28"/>
      <c r="J213" s="28"/>
      <c r="K213" s="28"/>
    </row>
    <row r="214" customFormat="false" ht="12.75" hidden="false" customHeight="false" outlineLevel="0" collapsed="false">
      <c r="I214" s="28"/>
      <c r="J214" s="28"/>
      <c r="K214" s="28"/>
    </row>
    <row r="215" customFormat="false" ht="12.75" hidden="false" customHeight="false" outlineLevel="0" collapsed="false">
      <c r="I215" s="28"/>
      <c r="J215" s="28"/>
      <c r="K215" s="28"/>
    </row>
    <row r="216" customFormat="false" ht="12.75" hidden="false" customHeight="false" outlineLevel="0" collapsed="false">
      <c r="I216" s="28"/>
      <c r="J216" s="28"/>
      <c r="K216" s="28"/>
    </row>
    <row r="217" customFormat="false" ht="12.75" hidden="false" customHeight="false" outlineLevel="0" collapsed="false">
      <c r="I217" s="28"/>
      <c r="J217" s="28"/>
      <c r="K217" s="28"/>
    </row>
    <row r="218" customFormat="false" ht="12.75" hidden="false" customHeight="false" outlineLevel="0" collapsed="false">
      <c r="I218" s="28"/>
      <c r="J218" s="28"/>
      <c r="K218" s="28"/>
    </row>
    <row r="219" customFormat="false" ht="12.75" hidden="false" customHeight="false" outlineLevel="0" collapsed="false">
      <c r="I219" s="28"/>
      <c r="J219" s="28"/>
      <c r="K219" s="28"/>
    </row>
    <row r="220" customFormat="false" ht="12.75" hidden="false" customHeight="false" outlineLevel="0" collapsed="false">
      <c r="I220" s="28"/>
      <c r="J220" s="28"/>
      <c r="K220" s="28"/>
    </row>
    <row r="221" customFormat="false" ht="12.75" hidden="false" customHeight="false" outlineLevel="0" collapsed="false">
      <c r="I221" s="28"/>
      <c r="J221" s="28"/>
      <c r="K221" s="28"/>
    </row>
    <row r="222" customFormat="false" ht="12.75" hidden="false" customHeight="false" outlineLevel="0" collapsed="false">
      <c r="I222" s="28"/>
      <c r="J222" s="28"/>
      <c r="K222" s="28"/>
    </row>
    <row r="223" customFormat="false" ht="12.75" hidden="false" customHeight="false" outlineLevel="0" collapsed="false">
      <c r="I223" s="28"/>
      <c r="J223" s="28"/>
      <c r="K223" s="28"/>
    </row>
    <row r="224" customFormat="false" ht="12.75" hidden="false" customHeight="false" outlineLevel="0" collapsed="false">
      <c r="I224" s="28"/>
      <c r="J224" s="28"/>
      <c r="K224" s="28"/>
    </row>
    <row r="225" customFormat="false" ht="12.75" hidden="false" customHeight="false" outlineLevel="0" collapsed="false">
      <c r="I225" s="28"/>
      <c r="J225" s="28"/>
      <c r="K225" s="28"/>
    </row>
    <row r="226" customFormat="false" ht="12.75" hidden="false" customHeight="false" outlineLevel="0" collapsed="false">
      <c r="I226" s="28"/>
      <c r="J226" s="28"/>
      <c r="K226" s="28"/>
    </row>
    <row r="227" customFormat="false" ht="12.75" hidden="false" customHeight="false" outlineLevel="0" collapsed="false">
      <c r="I227" s="28"/>
      <c r="J227" s="28"/>
      <c r="K227" s="28"/>
    </row>
    <row r="228" customFormat="false" ht="12.75" hidden="false" customHeight="false" outlineLevel="0" collapsed="false">
      <c r="I228" s="28"/>
      <c r="J228" s="28"/>
      <c r="K228" s="28"/>
    </row>
    <row r="229" customFormat="false" ht="12.75" hidden="false" customHeight="false" outlineLevel="0" collapsed="false">
      <c r="I229" s="28"/>
      <c r="J229" s="28"/>
      <c r="K229" s="28"/>
    </row>
    <row r="230" customFormat="false" ht="12.75" hidden="false" customHeight="false" outlineLevel="0" collapsed="false">
      <c r="I230" s="28"/>
      <c r="J230" s="28"/>
      <c r="K230" s="28"/>
    </row>
    <row r="231" customFormat="false" ht="12.75" hidden="false" customHeight="false" outlineLevel="0" collapsed="false">
      <c r="I231" s="28"/>
      <c r="J231" s="28"/>
      <c r="K231" s="28"/>
    </row>
    <row r="232" customFormat="false" ht="12.75" hidden="false" customHeight="false" outlineLevel="0" collapsed="false">
      <c r="I232" s="28"/>
      <c r="J232" s="28"/>
      <c r="K232" s="28"/>
    </row>
    <row r="233" customFormat="false" ht="12.75" hidden="false" customHeight="false" outlineLevel="0" collapsed="false">
      <c r="I233" s="28"/>
      <c r="J233" s="28"/>
      <c r="K233" s="28"/>
    </row>
    <row r="234" customFormat="false" ht="12.75" hidden="false" customHeight="false" outlineLevel="0" collapsed="false">
      <c r="I234" s="28"/>
      <c r="J234" s="28"/>
      <c r="K234" s="28"/>
    </row>
    <row r="235" customFormat="false" ht="12.75" hidden="false" customHeight="false" outlineLevel="0" collapsed="false">
      <c r="I235" s="28"/>
      <c r="J235" s="28"/>
      <c r="K235" s="28"/>
    </row>
    <row r="236" customFormat="false" ht="12.75" hidden="false" customHeight="false" outlineLevel="0" collapsed="false">
      <c r="I236" s="28"/>
      <c r="J236" s="28"/>
      <c r="K236" s="28"/>
    </row>
    <row r="237" customFormat="false" ht="12.75" hidden="false" customHeight="false" outlineLevel="0" collapsed="false">
      <c r="I237" s="28"/>
      <c r="J237" s="28"/>
      <c r="K237" s="28"/>
    </row>
    <row r="238" customFormat="false" ht="12.75" hidden="false" customHeight="false" outlineLevel="0" collapsed="false">
      <c r="I238" s="28"/>
      <c r="J238" s="28"/>
      <c r="K238" s="28"/>
    </row>
    <row r="239" customFormat="false" ht="12.75" hidden="false" customHeight="false" outlineLevel="0" collapsed="false">
      <c r="I239" s="28"/>
      <c r="J239" s="28"/>
      <c r="K239" s="28"/>
    </row>
    <row r="240" customFormat="false" ht="12.75" hidden="false" customHeight="false" outlineLevel="0" collapsed="false">
      <c r="I240" s="28"/>
      <c r="J240" s="28"/>
      <c r="K240" s="28"/>
    </row>
    <row r="241" customFormat="false" ht="12.75" hidden="false" customHeight="false" outlineLevel="0" collapsed="false">
      <c r="I241" s="28"/>
      <c r="J241" s="28"/>
      <c r="K241" s="28"/>
    </row>
    <row r="242" customFormat="false" ht="12.75" hidden="false" customHeight="false" outlineLevel="0" collapsed="false">
      <c r="I242" s="28"/>
      <c r="J242" s="28"/>
      <c r="K242" s="28"/>
    </row>
    <row r="243" customFormat="false" ht="12.75" hidden="false" customHeight="false" outlineLevel="0" collapsed="false">
      <c r="I243" s="28"/>
      <c r="J243" s="28"/>
      <c r="K243" s="28"/>
    </row>
    <row r="244" customFormat="false" ht="12.75" hidden="false" customHeight="false" outlineLevel="0" collapsed="false">
      <c r="I244" s="28"/>
      <c r="J244" s="28"/>
      <c r="K244" s="28"/>
    </row>
    <row r="245" customFormat="false" ht="12.75" hidden="false" customHeight="false" outlineLevel="0" collapsed="false">
      <c r="I245" s="28"/>
      <c r="J245" s="28"/>
      <c r="K245" s="28"/>
    </row>
    <row r="246" customFormat="false" ht="12.75" hidden="false" customHeight="false" outlineLevel="0" collapsed="false">
      <c r="I246" s="28"/>
      <c r="J246" s="28"/>
      <c r="K246" s="28"/>
    </row>
    <row r="247" customFormat="false" ht="12.75" hidden="false" customHeight="false" outlineLevel="0" collapsed="false">
      <c r="I247" s="28"/>
      <c r="J247" s="28"/>
      <c r="K247" s="28"/>
    </row>
    <row r="248" customFormat="false" ht="12.75" hidden="false" customHeight="false" outlineLevel="0" collapsed="false">
      <c r="I248" s="28"/>
      <c r="J248" s="28"/>
      <c r="K248" s="28"/>
    </row>
    <row r="249" customFormat="false" ht="12.75" hidden="false" customHeight="false" outlineLevel="0" collapsed="false">
      <c r="I249" s="28"/>
      <c r="J249" s="28"/>
      <c r="K249" s="28"/>
    </row>
    <row r="250" customFormat="false" ht="12.75" hidden="false" customHeight="false" outlineLevel="0" collapsed="false">
      <c r="I250" s="28"/>
      <c r="J250" s="28"/>
      <c r="K250" s="28"/>
    </row>
    <row r="251" customFormat="false" ht="12.75" hidden="false" customHeight="false" outlineLevel="0" collapsed="false">
      <c r="I251" s="28"/>
      <c r="J251" s="28"/>
      <c r="K251" s="28"/>
    </row>
    <row r="252" customFormat="false" ht="12.75" hidden="false" customHeight="false" outlineLevel="0" collapsed="false">
      <c r="I252" s="28"/>
      <c r="J252" s="28"/>
      <c r="K252" s="28"/>
    </row>
    <row r="253" customFormat="false" ht="12.75" hidden="false" customHeight="false" outlineLevel="0" collapsed="false">
      <c r="I253" s="28"/>
      <c r="J253" s="28"/>
      <c r="K253" s="28"/>
    </row>
    <row r="254" customFormat="false" ht="12.75" hidden="false" customHeight="false" outlineLevel="0" collapsed="false">
      <c r="I254" s="28"/>
      <c r="J254" s="28"/>
      <c r="K254" s="28"/>
    </row>
    <row r="255" customFormat="false" ht="12.75" hidden="false" customHeight="false" outlineLevel="0" collapsed="false">
      <c r="I255" s="28"/>
      <c r="J255" s="28"/>
      <c r="K255" s="28"/>
    </row>
    <row r="256" customFormat="false" ht="12.75" hidden="false" customHeight="false" outlineLevel="0" collapsed="false">
      <c r="I256" s="28"/>
      <c r="J256" s="28"/>
      <c r="K256" s="28"/>
    </row>
    <row r="257" customFormat="false" ht="12.75" hidden="false" customHeight="false" outlineLevel="0" collapsed="false">
      <c r="I257" s="28"/>
      <c r="J257" s="28"/>
      <c r="K257" s="28"/>
    </row>
    <row r="258" customFormat="false" ht="12.75" hidden="false" customHeight="false" outlineLevel="0" collapsed="false">
      <c r="I258" s="28"/>
      <c r="J258" s="28"/>
      <c r="K258" s="28"/>
    </row>
    <row r="259" customFormat="false" ht="12.75" hidden="false" customHeight="false" outlineLevel="0" collapsed="false">
      <c r="I259" s="28"/>
      <c r="J259" s="28"/>
      <c r="K259" s="28"/>
    </row>
    <row r="260" customFormat="false" ht="12.75" hidden="false" customHeight="false" outlineLevel="0" collapsed="false">
      <c r="I260" s="28"/>
      <c r="J260" s="28"/>
      <c r="K260" s="28"/>
    </row>
    <row r="261" customFormat="false" ht="12.75" hidden="false" customHeight="false" outlineLevel="0" collapsed="false">
      <c r="I261" s="28"/>
      <c r="J261" s="28"/>
      <c r="K261" s="28"/>
    </row>
    <row r="262" customFormat="false" ht="12.75" hidden="false" customHeight="false" outlineLevel="0" collapsed="false">
      <c r="I262" s="28"/>
      <c r="J262" s="28"/>
      <c r="K262" s="28"/>
    </row>
    <row r="263" customFormat="false" ht="12.75" hidden="false" customHeight="false" outlineLevel="0" collapsed="false">
      <c r="I263" s="28"/>
      <c r="J263" s="28"/>
      <c r="K263" s="28"/>
    </row>
    <row r="264" customFormat="false" ht="12.75" hidden="false" customHeight="false" outlineLevel="0" collapsed="false">
      <c r="I264" s="28"/>
      <c r="J264" s="28"/>
      <c r="K264" s="28"/>
    </row>
    <row r="265" customFormat="false" ht="12.75" hidden="false" customHeight="false" outlineLevel="0" collapsed="false">
      <c r="I265" s="28"/>
      <c r="J265" s="28"/>
      <c r="K265" s="28"/>
    </row>
    <row r="266" customFormat="false" ht="12.75" hidden="false" customHeight="false" outlineLevel="0" collapsed="false">
      <c r="I266" s="28"/>
      <c r="J266" s="28"/>
      <c r="K266" s="28"/>
    </row>
    <row r="267" customFormat="false" ht="12.75" hidden="false" customHeight="false" outlineLevel="0" collapsed="false">
      <c r="I267" s="28"/>
      <c r="J267" s="28"/>
      <c r="K267" s="28"/>
    </row>
    <row r="268" customFormat="false" ht="12.75" hidden="false" customHeight="false" outlineLevel="0" collapsed="false">
      <c r="I268" s="28"/>
      <c r="J268" s="28"/>
      <c r="K268" s="28"/>
    </row>
    <row r="269" customFormat="false" ht="12.75" hidden="false" customHeight="false" outlineLevel="0" collapsed="false">
      <c r="I269" s="28"/>
      <c r="J269" s="28"/>
      <c r="K269" s="28"/>
    </row>
    <row r="270" customFormat="false" ht="12.75" hidden="false" customHeight="false" outlineLevel="0" collapsed="false">
      <c r="I270" s="28"/>
      <c r="J270" s="28"/>
      <c r="K270" s="28"/>
    </row>
    <row r="271" customFormat="false" ht="12.75" hidden="false" customHeight="false" outlineLevel="0" collapsed="false">
      <c r="I271" s="28"/>
      <c r="J271" s="28"/>
      <c r="K271" s="28"/>
    </row>
    <row r="272" customFormat="false" ht="12.75" hidden="false" customHeight="false" outlineLevel="0" collapsed="false">
      <c r="I272" s="28"/>
      <c r="J272" s="28"/>
      <c r="K272" s="28"/>
    </row>
    <row r="273" customFormat="false" ht="12.75" hidden="false" customHeight="false" outlineLevel="0" collapsed="false">
      <c r="I273" s="28"/>
      <c r="J273" s="28"/>
      <c r="K273" s="28"/>
    </row>
    <row r="274" customFormat="false" ht="12.75" hidden="false" customHeight="false" outlineLevel="0" collapsed="false">
      <c r="I274" s="28"/>
      <c r="J274" s="28"/>
      <c r="K274" s="28"/>
    </row>
    <row r="275" customFormat="false" ht="12.75" hidden="false" customHeight="false" outlineLevel="0" collapsed="false">
      <c r="I275" s="28"/>
      <c r="J275" s="28"/>
      <c r="K275" s="28"/>
    </row>
    <row r="276" customFormat="false" ht="12.75" hidden="false" customHeight="false" outlineLevel="0" collapsed="false">
      <c r="I276" s="28"/>
      <c r="J276" s="28"/>
      <c r="K276" s="28"/>
    </row>
    <row r="277" customFormat="false" ht="12.75" hidden="false" customHeight="false" outlineLevel="0" collapsed="false">
      <c r="I277" s="28"/>
      <c r="J277" s="28"/>
      <c r="K277" s="28"/>
    </row>
    <row r="278" customFormat="false" ht="12.75" hidden="false" customHeight="false" outlineLevel="0" collapsed="false">
      <c r="I278" s="28"/>
      <c r="J278" s="28"/>
      <c r="K278" s="28"/>
    </row>
    <row r="279" customFormat="false" ht="12.75" hidden="false" customHeight="false" outlineLevel="0" collapsed="false">
      <c r="I279" s="28"/>
      <c r="J279" s="28"/>
      <c r="K279" s="28"/>
    </row>
    <row r="280" customFormat="false" ht="12.75" hidden="false" customHeight="false" outlineLevel="0" collapsed="false">
      <c r="I280" s="28"/>
      <c r="J280" s="28"/>
      <c r="K280" s="28"/>
    </row>
    <row r="281" customFormat="false" ht="12.75" hidden="false" customHeight="false" outlineLevel="0" collapsed="false">
      <c r="I281" s="28"/>
      <c r="J281" s="28"/>
      <c r="K281" s="28"/>
    </row>
    <row r="282" customFormat="false" ht="12.75" hidden="false" customHeight="false" outlineLevel="0" collapsed="false">
      <c r="I282" s="28"/>
      <c r="J282" s="28"/>
      <c r="K282" s="28"/>
    </row>
    <row r="283" customFormat="false" ht="12.75" hidden="false" customHeight="false" outlineLevel="0" collapsed="false">
      <c r="I283" s="28"/>
      <c r="J283" s="28"/>
      <c r="K283" s="28"/>
    </row>
    <row r="284" customFormat="false" ht="12.75" hidden="false" customHeight="false" outlineLevel="0" collapsed="false">
      <c r="I284" s="28"/>
      <c r="J284" s="28"/>
      <c r="K284" s="28"/>
    </row>
    <row r="285" customFormat="false" ht="12.75" hidden="false" customHeight="false" outlineLevel="0" collapsed="false">
      <c r="I285" s="28"/>
      <c r="J285" s="28"/>
      <c r="K285" s="28"/>
    </row>
    <row r="286" customFormat="false" ht="12.75" hidden="false" customHeight="false" outlineLevel="0" collapsed="false">
      <c r="I286" s="28"/>
      <c r="J286" s="28"/>
      <c r="K286" s="28"/>
    </row>
    <row r="287" customFormat="false" ht="12.75" hidden="false" customHeight="false" outlineLevel="0" collapsed="false">
      <c r="I287" s="28"/>
      <c r="J287" s="28"/>
      <c r="K287" s="28"/>
    </row>
    <row r="288" customFormat="false" ht="12.75" hidden="false" customHeight="false" outlineLevel="0" collapsed="false">
      <c r="I288" s="28"/>
      <c r="J288" s="28"/>
      <c r="K288" s="28"/>
    </row>
    <row r="289" customFormat="false" ht="12.75" hidden="false" customHeight="false" outlineLevel="0" collapsed="false">
      <c r="I289" s="28"/>
      <c r="J289" s="28"/>
      <c r="K289" s="28"/>
    </row>
    <row r="290" customFormat="false" ht="12.75" hidden="false" customHeight="false" outlineLevel="0" collapsed="false">
      <c r="I290" s="28"/>
      <c r="J290" s="28"/>
      <c r="K290" s="28"/>
    </row>
    <row r="291" customFormat="false" ht="12.75" hidden="false" customHeight="false" outlineLevel="0" collapsed="false">
      <c r="I291" s="28"/>
      <c r="J291" s="28"/>
      <c r="K291" s="28"/>
    </row>
    <row r="292" customFormat="false" ht="12.75" hidden="false" customHeight="false" outlineLevel="0" collapsed="false">
      <c r="I292" s="28"/>
      <c r="J292" s="28"/>
      <c r="K292" s="28"/>
    </row>
    <row r="293" customFormat="false" ht="12.75" hidden="false" customHeight="false" outlineLevel="0" collapsed="false">
      <c r="I293" s="28"/>
      <c r="J293" s="28"/>
      <c r="K293" s="28"/>
    </row>
    <row r="294" customFormat="false" ht="12.75" hidden="false" customHeight="false" outlineLevel="0" collapsed="false">
      <c r="I294" s="28"/>
      <c r="J294" s="28"/>
      <c r="K294" s="28"/>
    </row>
    <row r="295" customFormat="false" ht="12.75" hidden="false" customHeight="false" outlineLevel="0" collapsed="false">
      <c r="I295" s="28"/>
      <c r="J295" s="28"/>
      <c r="K295" s="28"/>
    </row>
    <row r="296" customFormat="false" ht="12.75" hidden="false" customHeight="false" outlineLevel="0" collapsed="false">
      <c r="I296" s="28"/>
      <c r="J296" s="28"/>
      <c r="K296" s="28"/>
    </row>
    <row r="297" customFormat="false" ht="12.75" hidden="false" customHeight="false" outlineLevel="0" collapsed="false">
      <c r="I297" s="28"/>
      <c r="J297" s="28"/>
      <c r="K297" s="28"/>
    </row>
    <row r="298" customFormat="false" ht="12.75" hidden="false" customHeight="false" outlineLevel="0" collapsed="false">
      <c r="I298" s="28"/>
      <c r="J298" s="28"/>
      <c r="K298" s="28"/>
    </row>
    <row r="299" customFormat="false" ht="12.75" hidden="false" customHeight="false" outlineLevel="0" collapsed="false">
      <c r="I299" s="28"/>
      <c r="J299" s="28"/>
      <c r="K299" s="28"/>
    </row>
    <row r="300" customFormat="false" ht="12.75" hidden="false" customHeight="false" outlineLevel="0" collapsed="false">
      <c r="I300" s="28"/>
      <c r="J300" s="28"/>
      <c r="K300" s="28"/>
    </row>
    <row r="301" customFormat="false" ht="12.75" hidden="false" customHeight="false" outlineLevel="0" collapsed="false">
      <c r="I301" s="28"/>
      <c r="J301" s="28"/>
      <c r="K301" s="28"/>
    </row>
    <row r="302" customFormat="false" ht="12.75" hidden="false" customHeight="false" outlineLevel="0" collapsed="false">
      <c r="I302" s="28"/>
      <c r="J302" s="28"/>
      <c r="K302" s="28"/>
    </row>
    <row r="303" customFormat="false" ht="12.75" hidden="false" customHeight="false" outlineLevel="0" collapsed="false">
      <c r="I303" s="28"/>
      <c r="J303" s="28"/>
      <c r="K303" s="28"/>
    </row>
    <row r="304" customFormat="false" ht="12.75" hidden="false" customHeight="false" outlineLevel="0" collapsed="false">
      <c r="I304" s="28"/>
      <c r="J304" s="28"/>
      <c r="K304" s="28"/>
    </row>
    <row r="305" customFormat="false" ht="12.75" hidden="false" customHeight="false" outlineLevel="0" collapsed="false">
      <c r="I305" s="28"/>
      <c r="J305" s="28"/>
      <c r="K305" s="28"/>
    </row>
    <row r="306" customFormat="false" ht="12.75" hidden="false" customHeight="false" outlineLevel="0" collapsed="false">
      <c r="I306" s="28"/>
      <c r="J306" s="28"/>
      <c r="K306" s="28"/>
    </row>
    <row r="307" customFormat="false" ht="12.75" hidden="false" customHeight="false" outlineLevel="0" collapsed="false">
      <c r="I307" s="28"/>
      <c r="J307" s="28"/>
      <c r="K307" s="28"/>
    </row>
    <row r="308" customFormat="false" ht="12.75" hidden="false" customHeight="false" outlineLevel="0" collapsed="false">
      <c r="I308" s="28"/>
      <c r="J308" s="28"/>
      <c r="K308" s="28"/>
    </row>
    <row r="309" customFormat="false" ht="12.75" hidden="false" customHeight="false" outlineLevel="0" collapsed="false">
      <c r="I309" s="28"/>
      <c r="J309" s="28"/>
      <c r="K309" s="28"/>
    </row>
    <row r="310" customFormat="false" ht="12.75" hidden="false" customHeight="false" outlineLevel="0" collapsed="false">
      <c r="I310" s="28"/>
      <c r="J310" s="28"/>
      <c r="K310" s="28"/>
    </row>
    <row r="311" customFormat="false" ht="12.75" hidden="false" customHeight="false" outlineLevel="0" collapsed="false">
      <c r="I311" s="28"/>
      <c r="J311" s="28"/>
      <c r="K311" s="28"/>
    </row>
    <row r="312" customFormat="false" ht="12.75" hidden="false" customHeight="false" outlineLevel="0" collapsed="false">
      <c r="I312" s="28"/>
      <c r="J312" s="28"/>
      <c r="K312" s="28"/>
    </row>
    <row r="313" customFormat="false" ht="12.75" hidden="false" customHeight="false" outlineLevel="0" collapsed="false">
      <c r="I313" s="28"/>
      <c r="J313" s="28"/>
      <c r="K313" s="28"/>
    </row>
    <row r="314" customFormat="false" ht="12.75" hidden="false" customHeight="false" outlineLevel="0" collapsed="false">
      <c r="I314" s="28"/>
      <c r="J314" s="28"/>
      <c r="K314" s="28"/>
    </row>
    <row r="315" customFormat="false" ht="12.75" hidden="false" customHeight="false" outlineLevel="0" collapsed="false">
      <c r="I315" s="28"/>
      <c r="J315" s="28"/>
      <c r="K315" s="28"/>
    </row>
    <row r="316" customFormat="false" ht="12.75" hidden="false" customHeight="false" outlineLevel="0" collapsed="false">
      <c r="I316" s="28"/>
      <c r="J316" s="28"/>
      <c r="K316" s="28"/>
    </row>
    <row r="317" customFormat="false" ht="12.75" hidden="false" customHeight="false" outlineLevel="0" collapsed="false">
      <c r="I317" s="28"/>
      <c r="J317" s="28"/>
      <c r="K317" s="28"/>
    </row>
    <row r="318" customFormat="false" ht="12.75" hidden="false" customHeight="false" outlineLevel="0" collapsed="false">
      <c r="I318" s="28"/>
      <c r="J318" s="28"/>
      <c r="K318" s="28"/>
    </row>
    <row r="319" customFormat="false" ht="12.75" hidden="false" customHeight="false" outlineLevel="0" collapsed="false">
      <c r="I319" s="28"/>
      <c r="J319" s="28"/>
      <c r="K319" s="28"/>
    </row>
    <row r="320" customFormat="false" ht="12.75" hidden="false" customHeight="false" outlineLevel="0" collapsed="false">
      <c r="I320" s="28"/>
      <c r="J320" s="28"/>
      <c r="K320" s="28"/>
    </row>
    <row r="321" customFormat="false" ht="12.75" hidden="false" customHeight="false" outlineLevel="0" collapsed="false">
      <c r="I321" s="28"/>
      <c r="J321" s="28"/>
      <c r="K321" s="28"/>
    </row>
    <row r="322" customFormat="false" ht="12.75" hidden="false" customHeight="false" outlineLevel="0" collapsed="false">
      <c r="I322" s="28"/>
      <c r="J322" s="28"/>
      <c r="K322" s="28"/>
    </row>
    <row r="323" customFormat="false" ht="12.75" hidden="false" customHeight="false" outlineLevel="0" collapsed="false">
      <c r="I323" s="28"/>
      <c r="J323" s="28"/>
      <c r="K323" s="28"/>
    </row>
    <row r="324" customFormat="false" ht="12.75" hidden="false" customHeight="false" outlineLevel="0" collapsed="false">
      <c r="I324" s="28"/>
      <c r="J324" s="28"/>
      <c r="K324" s="28"/>
    </row>
    <row r="325" customFormat="false" ht="12.75" hidden="false" customHeight="false" outlineLevel="0" collapsed="false">
      <c r="I325" s="28"/>
      <c r="J325" s="28"/>
      <c r="K325" s="28"/>
    </row>
    <row r="326" customFormat="false" ht="12.75" hidden="false" customHeight="false" outlineLevel="0" collapsed="false">
      <c r="I326" s="28"/>
      <c r="J326" s="28"/>
      <c r="K326" s="28"/>
    </row>
    <row r="327" customFormat="false" ht="12.75" hidden="false" customHeight="false" outlineLevel="0" collapsed="false">
      <c r="I327" s="28"/>
      <c r="J327" s="28"/>
      <c r="K327" s="28"/>
    </row>
    <row r="328" customFormat="false" ht="12.75" hidden="false" customHeight="false" outlineLevel="0" collapsed="false">
      <c r="I328" s="28"/>
      <c r="J328" s="28"/>
      <c r="K328" s="28"/>
    </row>
    <row r="329" customFormat="false" ht="12.75" hidden="false" customHeight="false" outlineLevel="0" collapsed="false">
      <c r="I329" s="28"/>
      <c r="J329" s="28"/>
      <c r="K329" s="28"/>
    </row>
    <row r="330" customFormat="false" ht="12.75" hidden="false" customHeight="false" outlineLevel="0" collapsed="false">
      <c r="I330" s="28"/>
      <c r="J330" s="28"/>
      <c r="K330" s="28"/>
    </row>
    <row r="331" customFormat="false" ht="12.75" hidden="false" customHeight="false" outlineLevel="0" collapsed="false">
      <c r="I331" s="28"/>
      <c r="J331" s="28"/>
      <c r="K331" s="28"/>
    </row>
    <row r="332" customFormat="false" ht="12.75" hidden="false" customHeight="false" outlineLevel="0" collapsed="false">
      <c r="I332" s="28"/>
      <c r="J332" s="28"/>
      <c r="K332" s="28"/>
    </row>
    <row r="333" customFormat="false" ht="12.75" hidden="false" customHeight="false" outlineLevel="0" collapsed="false">
      <c r="I333" s="28"/>
      <c r="J333" s="28"/>
      <c r="K333" s="28"/>
    </row>
    <row r="334" customFormat="false" ht="12.75" hidden="false" customHeight="false" outlineLevel="0" collapsed="false">
      <c r="I334" s="28"/>
      <c r="J334" s="28"/>
      <c r="K334" s="28"/>
    </row>
    <row r="335" customFormat="false" ht="12.75" hidden="false" customHeight="false" outlineLevel="0" collapsed="false">
      <c r="I335" s="28"/>
      <c r="J335" s="28"/>
      <c r="K335" s="28"/>
    </row>
    <row r="336" customFormat="false" ht="12.75" hidden="false" customHeight="false" outlineLevel="0" collapsed="false">
      <c r="I336" s="28"/>
      <c r="J336" s="28"/>
      <c r="K336" s="28"/>
    </row>
    <row r="337" customFormat="false" ht="12.75" hidden="false" customHeight="false" outlineLevel="0" collapsed="false">
      <c r="I337" s="28"/>
      <c r="J337" s="28"/>
      <c r="K337" s="28"/>
    </row>
    <row r="338" customFormat="false" ht="12.75" hidden="false" customHeight="false" outlineLevel="0" collapsed="false">
      <c r="I338" s="28"/>
      <c r="J338" s="28"/>
      <c r="K338" s="28"/>
    </row>
    <row r="339" customFormat="false" ht="12.75" hidden="false" customHeight="false" outlineLevel="0" collapsed="false">
      <c r="I339" s="28"/>
      <c r="J339" s="28"/>
      <c r="K339" s="28"/>
    </row>
    <row r="340" customFormat="false" ht="12.75" hidden="false" customHeight="false" outlineLevel="0" collapsed="false">
      <c r="I340" s="28"/>
      <c r="J340" s="28"/>
      <c r="K340" s="28"/>
    </row>
    <row r="341" customFormat="false" ht="12.75" hidden="false" customHeight="false" outlineLevel="0" collapsed="false">
      <c r="I341" s="28"/>
      <c r="J341" s="28"/>
      <c r="K341" s="28"/>
    </row>
    <row r="342" customFormat="false" ht="12.75" hidden="false" customHeight="false" outlineLevel="0" collapsed="false">
      <c r="I342" s="28"/>
      <c r="J342" s="28"/>
      <c r="K342" s="28"/>
    </row>
    <row r="343" customFormat="false" ht="12.75" hidden="false" customHeight="false" outlineLevel="0" collapsed="false">
      <c r="I343" s="28"/>
      <c r="J343" s="28"/>
      <c r="K343" s="28"/>
    </row>
    <row r="344" customFormat="false" ht="12.75" hidden="false" customHeight="false" outlineLevel="0" collapsed="false">
      <c r="I344" s="28"/>
      <c r="J344" s="28"/>
      <c r="K344" s="28"/>
    </row>
    <row r="345" customFormat="false" ht="12.75" hidden="false" customHeight="false" outlineLevel="0" collapsed="false">
      <c r="I345" s="28"/>
      <c r="J345" s="28"/>
      <c r="K345" s="28"/>
    </row>
    <row r="346" customFormat="false" ht="12.75" hidden="false" customHeight="false" outlineLevel="0" collapsed="false">
      <c r="I346" s="28"/>
      <c r="J346" s="28"/>
      <c r="K346" s="28"/>
    </row>
    <row r="347" customFormat="false" ht="12.75" hidden="false" customHeight="false" outlineLevel="0" collapsed="false">
      <c r="I347" s="28"/>
      <c r="J347" s="28"/>
      <c r="K347" s="28"/>
    </row>
    <row r="348" customFormat="false" ht="12.75" hidden="false" customHeight="false" outlineLevel="0" collapsed="false">
      <c r="I348" s="28"/>
      <c r="J348" s="28"/>
      <c r="K348" s="28"/>
    </row>
    <row r="349" customFormat="false" ht="12.75" hidden="false" customHeight="false" outlineLevel="0" collapsed="false">
      <c r="I349" s="28"/>
      <c r="J349" s="28"/>
      <c r="K349" s="28"/>
    </row>
    <row r="350" customFormat="false" ht="12.75" hidden="false" customHeight="false" outlineLevel="0" collapsed="false">
      <c r="I350" s="28"/>
      <c r="J350" s="28"/>
      <c r="K350" s="28"/>
    </row>
    <row r="351" customFormat="false" ht="12.75" hidden="false" customHeight="false" outlineLevel="0" collapsed="false">
      <c r="I351" s="28"/>
      <c r="J351" s="28"/>
      <c r="K351" s="28"/>
    </row>
    <row r="352" customFormat="false" ht="12.75" hidden="false" customHeight="false" outlineLevel="0" collapsed="false">
      <c r="I352" s="28"/>
      <c r="J352" s="28"/>
      <c r="K352" s="28"/>
    </row>
    <row r="353" customFormat="false" ht="12.75" hidden="false" customHeight="false" outlineLevel="0" collapsed="false">
      <c r="I353" s="28"/>
      <c r="J353" s="28"/>
      <c r="K353" s="28"/>
    </row>
    <row r="354" customFormat="false" ht="12.75" hidden="false" customHeight="false" outlineLevel="0" collapsed="false">
      <c r="I354" s="28"/>
      <c r="J354" s="28"/>
      <c r="K354" s="28"/>
    </row>
    <row r="355" customFormat="false" ht="12.75" hidden="false" customHeight="false" outlineLevel="0" collapsed="false">
      <c r="I355" s="28"/>
      <c r="J355" s="28"/>
      <c r="K355" s="28"/>
    </row>
    <row r="356" customFormat="false" ht="12.75" hidden="false" customHeight="false" outlineLevel="0" collapsed="false">
      <c r="I356" s="28"/>
      <c r="J356" s="28"/>
      <c r="K356" s="28"/>
    </row>
    <row r="357" customFormat="false" ht="12.75" hidden="false" customHeight="false" outlineLevel="0" collapsed="false">
      <c r="I357" s="28"/>
      <c r="J357" s="28"/>
      <c r="K357" s="28"/>
    </row>
    <row r="358" customFormat="false" ht="12.75" hidden="false" customHeight="false" outlineLevel="0" collapsed="false">
      <c r="I358" s="28"/>
      <c r="J358" s="28"/>
      <c r="K358" s="28"/>
    </row>
    <row r="359" customFormat="false" ht="12.75" hidden="false" customHeight="false" outlineLevel="0" collapsed="false">
      <c r="I359" s="28"/>
      <c r="J359" s="28"/>
      <c r="K359" s="28"/>
    </row>
    <row r="360" customFormat="false" ht="12.75" hidden="false" customHeight="false" outlineLevel="0" collapsed="false">
      <c r="I360" s="28"/>
      <c r="J360" s="28"/>
      <c r="K360" s="28"/>
    </row>
    <row r="361" customFormat="false" ht="12.75" hidden="false" customHeight="false" outlineLevel="0" collapsed="false">
      <c r="I361" s="28"/>
      <c r="J361" s="28"/>
      <c r="K361" s="28"/>
    </row>
    <row r="362" customFormat="false" ht="12.75" hidden="false" customHeight="false" outlineLevel="0" collapsed="false">
      <c r="I362" s="28"/>
      <c r="J362" s="28"/>
      <c r="K362" s="28"/>
    </row>
    <row r="363" customFormat="false" ht="12.75" hidden="false" customHeight="false" outlineLevel="0" collapsed="false">
      <c r="I363" s="28"/>
      <c r="J363" s="28"/>
      <c r="K363" s="28"/>
    </row>
    <row r="364" customFormat="false" ht="12.75" hidden="false" customHeight="false" outlineLevel="0" collapsed="false">
      <c r="I364" s="28"/>
      <c r="J364" s="28"/>
      <c r="K364" s="28"/>
    </row>
    <row r="365" customFormat="false" ht="12.75" hidden="false" customHeight="false" outlineLevel="0" collapsed="false">
      <c r="I365" s="28"/>
      <c r="J365" s="28"/>
      <c r="K365" s="28"/>
    </row>
    <row r="366" customFormat="false" ht="12.75" hidden="false" customHeight="false" outlineLevel="0" collapsed="false">
      <c r="I366" s="28"/>
      <c r="J366" s="28"/>
      <c r="K366" s="28"/>
    </row>
    <row r="367" customFormat="false" ht="12.75" hidden="false" customHeight="false" outlineLevel="0" collapsed="false">
      <c r="I367" s="28"/>
      <c r="J367" s="28"/>
      <c r="K367" s="28"/>
    </row>
    <row r="368" customFormat="false" ht="12.75" hidden="false" customHeight="false" outlineLevel="0" collapsed="false">
      <c r="I368" s="28"/>
      <c r="J368" s="28"/>
      <c r="K368" s="28"/>
    </row>
    <row r="369" customFormat="false" ht="12.75" hidden="false" customHeight="false" outlineLevel="0" collapsed="false">
      <c r="I369" s="28"/>
      <c r="J369" s="28"/>
      <c r="K369" s="28"/>
    </row>
    <row r="370" customFormat="false" ht="12.75" hidden="false" customHeight="false" outlineLevel="0" collapsed="false">
      <c r="I370" s="28"/>
      <c r="J370" s="28"/>
      <c r="K370" s="28"/>
    </row>
    <row r="371" customFormat="false" ht="12.75" hidden="false" customHeight="false" outlineLevel="0" collapsed="false">
      <c r="I371" s="28"/>
      <c r="J371" s="28"/>
      <c r="K371" s="28"/>
    </row>
    <row r="372" customFormat="false" ht="12.75" hidden="false" customHeight="false" outlineLevel="0" collapsed="false">
      <c r="I372" s="28"/>
      <c r="J372" s="28"/>
      <c r="K372" s="28"/>
    </row>
    <row r="373" customFormat="false" ht="12.75" hidden="false" customHeight="false" outlineLevel="0" collapsed="false">
      <c r="I373" s="28"/>
      <c r="J373" s="28"/>
      <c r="K373" s="28"/>
    </row>
    <row r="374" customFormat="false" ht="12.75" hidden="false" customHeight="false" outlineLevel="0" collapsed="false">
      <c r="I374" s="28"/>
      <c r="J374" s="28"/>
      <c r="K374" s="28"/>
    </row>
    <row r="375" customFormat="false" ht="12.75" hidden="false" customHeight="false" outlineLevel="0" collapsed="false">
      <c r="I375" s="28"/>
      <c r="J375" s="28"/>
      <c r="K375" s="28"/>
    </row>
    <row r="376" customFormat="false" ht="12.75" hidden="false" customHeight="false" outlineLevel="0" collapsed="false">
      <c r="I376" s="28"/>
      <c r="J376" s="28"/>
      <c r="K376" s="28"/>
    </row>
    <row r="377" customFormat="false" ht="12.75" hidden="false" customHeight="false" outlineLevel="0" collapsed="false">
      <c r="I377" s="28"/>
      <c r="J377" s="28"/>
      <c r="K377" s="28"/>
    </row>
    <row r="378" customFormat="false" ht="12.75" hidden="false" customHeight="false" outlineLevel="0" collapsed="false">
      <c r="I378" s="28"/>
      <c r="J378" s="28"/>
      <c r="K378" s="28"/>
    </row>
    <row r="379" customFormat="false" ht="12.75" hidden="false" customHeight="false" outlineLevel="0" collapsed="false">
      <c r="I379" s="28"/>
      <c r="J379" s="28"/>
      <c r="K379" s="28"/>
    </row>
    <row r="380" customFormat="false" ht="12.75" hidden="false" customHeight="false" outlineLevel="0" collapsed="false">
      <c r="I380" s="28"/>
      <c r="J380" s="28"/>
      <c r="K380" s="28"/>
    </row>
    <row r="381" customFormat="false" ht="12.75" hidden="false" customHeight="false" outlineLevel="0" collapsed="false">
      <c r="I381" s="28"/>
      <c r="J381" s="28"/>
      <c r="K381" s="28"/>
    </row>
    <row r="382" customFormat="false" ht="12.75" hidden="false" customHeight="false" outlineLevel="0" collapsed="false">
      <c r="I382" s="28"/>
      <c r="J382" s="28"/>
      <c r="K382" s="28"/>
    </row>
    <row r="383" customFormat="false" ht="12.75" hidden="false" customHeight="false" outlineLevel="0" collapsed="false">
      <c r="I383" s="28"/>
      <c r="J383" s="28"/>
      <c r="K383" s="28"/>
    </row>
    <row r="384" customFormat="false" ht="12.75" hidden="false" customHeight="false" outlineLevel="0" collapsed="false">
      <c r="I384" s="28"/>
      <c r="J384" s="28"/>
      <c r="K384" s="28"/>
    </row>
    <row r="385" customFormat="false" ht="12.75" hidden="false" customHeight="false" outlineLevel="0" collapsed="false">
      <c r="I385" s="28"/>
      <c r="J385" s="28"/>
      <c r="K385" s="28"/>
    </row>
    <row r="386" customFormat="false" ht="12.75" hidden="false" customHeight="false" outlineLevel="0" collapsed="false">
      <c r="I386" s="28"/>
      <c r="J386" s="28"/>
      <c r="K386" s="28"/>
    </row>
    <row r="387" customFormat="false" ht="12.75" hidden="false" customHeight="false" outlineLevel="0" collapsed="false">
      <c r="I387" s="28"/>
      <c r="J387" s="28"/>
      <c r="K387" s="28"/>
    </row>
    <row r="388" customFormat="false" ht="12.75" hidden="false" customHeight="false" outlineLevel="0" collapsed="false">
      <c r="I388" s="28"/>
      <c r="J388" s="28"/>
      <c r="K388" s="28"/>
    </row>
    <row r="389" customFormat="false" ht="12.75" hidden="false" customHeight="false" outlineLevel="0" collapsed="false">
      <c r="I389" s="28"/>
      <c r="J389" s="28"/>
      <c r="K389" s="28"/>
    </row>
    <row r="390" customFormat="false" ht="12.75" hidden="false" customHeight="false" outlineLevel="0" collapsed="false">
      <c r="I390" s="28"/>
      <c r="J390" s="28"/>
      <c r="K390" s="28"/>
    </row>
    <row r="391" customFormat="false" ht="12.75" hidden="false" customHeight="false" outlineLevel="0" collapsed="false">
      <c r="I391" s="28"/>
      <c r="J391" s="28"/>
      <c r="K391" s="28"/>
    </row>
    <row r="392" customFormat="false" ht="12.75" hidden="false" customHeight="false" outlineLevel="0" collapsed="false">
      <c r="I392" s="28"/>
      <c r="J392" s="28"/>
      <c r="K392" s="28"/>
    </row>
    <row r="393" customFormat="false" ht="12.75" hidden="false" customHeight="false" outlineLevel="0" collapsed="false">
      <c r="I393" s="28"/>
      <c r="J393" s="28"/>
      <c r="K393" s="28"/>
    </row>
    <row r="394" customFormat="false" ht="12.75" hidden="false" customHeight="false" outlineLevel="0" collapsed="false">
      <c r="I394" s="28"/>
      <c r="J394" s="28"/>
      <c r="K394" s="28"/>
    </row>
    <row r="395" customFormat="false" ht="12.75" hidden="false" customHeight="false" outlineLevel="0" collapsed="false">
      <c r="I395" s="28"/>
      <c r="J395" s="28"/>
      <c r="K395" s="28"/>
    </row>
    <row r="396" customFormat="false" ht="12.75" hidden="false" customHeight="false" outlineLevel="0" collapsed="false">
      <c r="I396" s="28"/>
      <c r="J396" s="28"/>
      <c r="K396" s="28"/>
    </row>
    <row r="397" customFormat="false" ht="12.75" hidden="false" customHeight="false" outlineLevel="0" collapsed="false">
      <c r="I397" s="28"/>
      <c r="J397" s="28"/>
      <c r="K397" s="28"/>
    </row>
    <row r="398" customFormat="false" ht="12.75" hidden="false" customHeight="false" outlineLevel="0" collapsed="false">
      <c r="I398" s="28"/>
      <c r="J398" s="28"/>
      <c r="K398" s="28"/>
    </row>
    <row r="399" customFormat="false" ht="12.75" hidden="false" customHeight="false" outlineLevel="0" collapsed="false">
      <c r="I399" s="28"/>
      <c r="J399" s="28"/>
      <c r="K399" s="28"/>
    </row>
    <row r="400" customFormat="false" ht="12.75" hidden="false" customHeight="false" outlineLevel="0" collapsed="false">
      <c r="I400" s="28"/>
      <c r="J400" s="28"/>
      <c r="K400" s="28"/>
    </row>
    <row r="401" customFormat="false" ht="12.75" hidden="false" customHeight="false" outlineLevel="0" collapsed="false">
      <c r="I401" s="28"/>
      <c r="J401" s="28"/>
      <c r="K401" s="28"/>
    </row>
    <row r="402" customFormat="false" ht="12.75" hidden="false" customHeight="false" outlineLevel="0" collapsed="false">
      <c r="I402" s="28"/>
      <c r="J402" s="28"/>
      <c r="K402" s="28"/>
    </row>
    <row r="403" customFormat="false" ht="12.75" hidden="false" customHeight="false" outlineLevel="0" collapsed="false">
      <c r="I403" s="28"/>
      <c r="J403" s="28"/>
      <c r="K403" s="28"/>
    </row>
    <row r="404" customFormat="false" ht="12.75" hidden="false" customHeight="false" outlineLevel="0" collapsed="false">
      <c r="I404" s="28"/>
      <c r="J404" s="28"/>
      <c r="K404" s="28"/>
    </row>
    <row r="405" customFormat="false" ht="12.75" hidden="false" customHeight="false" outlineLevel="0" collapsed="false">
      <c r="I405" s="28"/>
      <c r="J405" s="28"/>
      <c r="K405" s="28"/>
    </row>
    <row r="406" customFormat="false" ht="12.75" hidden="false" customHeight="false" outlineLevel="0" collapsed="false">
      <c r="I406" s="28"/>
      <c r="J406" s="28"/>
      <c r="K406" s="28"/>
    </row>
    <row r="407" customFormat="false" ht="12.75" hidden="false" customHeight="false" outlineLevel="0" collapsed="false">
      <c r="I407" s="28"/>
      <c r="J407" s="28"/>
      <c r="K407" s="28"/>
    </row>
    <row r="408" customFormat="false" ht="12.75" hidden="false" customHeight="false" outlineLevel="0" collapsed="false">
      <c r="I408" s="28"/>
      <c r="J408" s="28"/>
      <c r="K408" s="28"/>
    </row>
    <row r="409" customFormat="false" ht="12.75" hidden="false" customHeight="false" outlineLevel="0" collapsed="false">
      <c r="I409" s="28"/>
      <c r="J409" s="28"/>
      <c r="K409" s="28"/>
    </row>
    <row r="410" customFormat="false" ht="12.75" hidden="false" customHeight="false" outlineLevel="0" collapsed="false">
      <c r="I410" s="28"/>
      <c r="J410" s="28"/>
      <c r="K410" s="28"/>
    </row>
    <row r="411" customFormat="false" ht="12.75" hidden="false" customHeight="false" outlineLevel="0" collapsed="false">
      <c r="I411" s="28"/>
      <c r="J411" s="28"/>
      <c r="K411" s="28"/>
    </row>
    <row r="412" customFormat="false" ht="12.75" hidden="false" customHeight="false" outlineLevel="0" collapsed="false">
      <c r="I412" s="28"/>
      <c r="J412" s="28"/>
      <c r="K412" s="28"/>
    </row>
    <row r="413" customFormat="false" ht="12.75" hidden="false" customHeight="false" outlineLevel="0" collapsed="false">
      <c r="I413" s="28"/>
      <c r="J413" s="28"/>
      <c r="K413" s="28"/>
    </row>
    <row r="414" customFormat="false" ht="12.75" hidden="false" customHeight="false" outlineLevel="0" collapsed="false">
      <c r="I414" s="28"/>
      <c r="J414" s="28"/>
      <c r="K414" s="28"/>
    </row>
    <row r="415" customFormat="false" ht="12.75" hidden="false" customHeight="false" outlineLevel="0" collapsed="false">
      <c r="I415" s="28"/>
      <c r="J415" s="28"/>
      <c r="K415" s="28"/>
    </row>
    <row r="416" customFormat="false" ht="12.75" hidden="false" customHeight="false" outlineLevel="0" collapsed="false">
      <c r="I416" s="28"/>
      <c r="J416" s="28"/>
      <c r="K416" s="28"/>
    </row>
    <row r="417" customFormat="false" ht="12.75" hidden="false" customHeight="false" outlineLevel="0" collapsed="false">
      <c r="I417" s="28"/>
      <c r="J417" s="28"/>
      <c r="K417" s="28"/>
    </row>
    <row r="418" customFormat="false" ht="12.75" hidden="false" customHeight="false" outlineLevel="0" collapsed="false">
      <c r="I418" s="28"/>
      <c r="J418" s="28"/>
      <c r="K418" s="28"/>
    </row>
    <row r="419" customFormat="false" ht="12.75" hidden="false" customHeight="false" outlineLevel="0" collapsed="false">
      <c r="I419" s="28"/>
      <c r="J419" s="28"/>
      <c r="K419" s="28"/>
    </row>
    <row r="420" customFormat="false" ht="12.75" hidden="false" customHeight="false" outlineLevel="0" collapsed="false">
      <c r="I420" s="28"/>
      <c r="J420" s="28"/>
      <c r="K420" s="28"/>
    </row>
    <row r="421" customFormat="false" ht="12.75" hidden="false" customHeight="false" outlineLevel="0" collapsed="false">
      <c r="I421" s="28"/>
      <c r="J421" s="28"/>
      <c r="K421" s="28"/>
    </row>
    <row r="422" customFormat="false" ht="12.75" hidden="false" customHeight="false" outlineLevel="0" collapsed="false">
      <c r="I422" s="28"/>
      <c r="J422" s="28"/>
      <c r="K422" s="28"/>
    </row>
    <row r="423" customFormat="false" ht="12.75" hidden="false" customHeight="false" outlineLevel="0" collapsed="false">
      <c r="I423" s="28"/>
      <c r="J423" s="28"/>
      <c r="K423" s="28"/>
    </row>
    <row r="424" customFormat="false" ht="12.75" hidden="false" customHeight="false" outlineLevel="0" collapsed="false">
      <c r="I424" s="28"/>
      <c r="J424" s="28"/>
      <c r="K424" s="28"/>
    </row>
    <row r="425" customFormat="false" ht="12.75" hidden="false" customHeight="false" outlineLevel="0" collapsed="false">
      <c r="I425" s="28"/>
      <c r="J425" s="28"/>
      <c r="K425" s="28"/>
    </row>
    <row r="426" customFormat="false" ht="12.75" hidden="false" customHeight="false" outlineLevel="0" collapsed="false">
      <c r="I426" s="28"/>
      <c r="J426" s="28"/>
      <c r="K426" s="28"/>
    </row>
    <row r="427" customFormat="false" ht="12.75" hidden="false" customHeight="false" outlineLevel="0" collapsed="false">
      <c r="I427" s="28"/>
      <c r="J427" s="28"/>
      <c r="K427" s="28"/>
    </row>
    <row r="428" customFormat="false" ht="12.75" hidden="false" customHeight="false" outlineLevel="0" collapsed="false">
      <c r="I428" s="28"/>
      <c r="J428" s="28"/>
      <c r="K428" s="28"/>
    </row>
    <row r="429" customFormat="false" ht="12.75" hidden="false" customHeight="false" outlineLevel="0" collapsed="false">
      <c r="I429" s="28"/>
      <c r="J429" s="28"/>
      <c r="K429" s="28"/>
    </row>
    <row r="430" customFormat="false" ht="12.75" hidden="false" customHeight="false" outlineLevel="0" collapsed="false">
      <c r="I430" s="28"/>
      <c r="J430" s="28"/>
      <c r="K430" s="28"/>
    </row>
    <row r="431" customFormat="false" ht="12.75" hidden="false" customHeight="false" outlineLevel="0" collapsed="false">
      <c r="I431" s="28"/>
      <c r="J431" s="28"/>
      <c r="K431" s="28"/>
    </row>
    <row r="432" customFormat="false" ht="12.75" hidden="false" customHeight="false" outlineLevel="0" collapsed="false">
      <c r="I432" s="28"/>
      <c r="J432" s="28"/>
      <c r="K432" s="28"/>
    </row>
    <row r="433" customFormat="false" ht="12.75" hidden="false" customHeight="false" outlineLevel="0" collapsed="false">
      <c r="I433" s="28"/>
      <c r="J433" s="28"/>
      <c r="K433" s="28"/>
    </row>
    <row r="434" customFormat="false" ht="12.75" hidden="false" customHeight="false" outlineLevel="0" collapsed="false">
      <c r="I434" s="28"/>
      <c r="J434" s="28"/>
      <c r="K434" s="28"/>
    </row>
    <row r="435" customFormat="false" ht="12.75" hidden="false" customHeight="false" outlineLevel="0" collapsed="false">
      <c r="I435" s="28"/>
      <c r="J435" s="28"/>
      <c r="K435" s="28"/>
    </row>
    <row r="436" customFormat="false" ht="12.75" hidden="false" customHeight="false" outlineLevel="0" collapsed="false">
      <c r="I436" s="28"/>
      <c r="J436" s="28"/>
      <c r="K436" s="28"/>
    </row>
    <row r="437" customFormat="false" ht="12.75" hidden="false" customHeight="false" outlineLevel="0" collapsed="false">
      <c r="I437" s="28"/>
      <c r="J437" s="28"/>
      <c r="K437" s="28"/>
    </row>
    <row r="438" customFormat="false" ht="12.75" hidden="false" customHeight="false" outlineLevel="0" collapsed="false">
      <c r="I438" s="28"/>
      <c r="J438" s="28"/>
      <c r="K438" s="28"/>
    </row>
    <row r="439" customFormat="false" ht="12.75" hidden="false" customHeight="false" outlineLevel="0" collapsed="false">
      <c r="I439" s="28"/>
      <c r="J439" s="28"/>
      <c r="K439" s="28"/>
    </row>
    <row r="440" customFormat="false" ht="12.75" hidden="false" customHeight="false" outlineLevel="0" collapsed="false">
      <c r="I440" s="28"/>
      <c r="J440" s="28"/>
      <c r="K440" s="28"/>
    </row>
    <row r="441" customFormat="false" ht="12.75" hidden="false" customHeight="false" outlineLevel="0" collapsed="false">
      <c r="I441" s="28"/>
      <c r="J441" s="28"/>
      <c r="K441" s="28"/>
    </row>
    <row r="442" customFormat="false" ht="12.75" hidden="false" customHeight="false" outlineLevel="0" collapsed="false">
      <c r="I442" s="28"/>
      <c r="J442" s="28"/>
      <c r="K442" s="28"/>
    </row>
    <row r="443" customFormat="false" ht="12.75" hidden="false" customHeight="false" outlineLevel="0" collapsed="false">
      <c r="I443" s="28"/>
      <c r="J443" s="28"/>
      <c r="K443" s="28"/>
    </row>
    <row r="444" customFormat="false" ht="12.75" hidden="false" customHeight="false" outlineLevel="0" collapsed="false">
      <c r="I444" s="28"/>
      <c r="J444" s="28"/>
      <c r="K444" s="28"/>
    </row>
    <row r="445" customFormat="false" ht="12.75" hidden="false" customHeight="false" outlineLevel="0" collapsed="false">
      <c r="I445" s="28"/>
      <c r="J445" s="28"/>
      <c r="K445" s="28"/>
    </row>
    <row r="446" customFormat="false" ht="12.75" hidden="false" customHeight="false" outlineLevel="0" collapsed="false">
      <c r="I446" s="28"/>
      <c r="J446" s="28"/>
      <c r="K446" s="28"/>
    </row>
    <row r="447" customFormat="false" ht="12.75" hidden="false" customHeight="false" outlineLevel="0" collapsed="false">
      <c r="I447" s="28"/>
      <c r="J447" s="28"/>
      <c r="K447" s="28"/>
    </row>
    <row r="448" customFormat="false" ht="12.75" hidden="false" customHeight="false" outlineLevel="0" collapsed="false">
      <c r="I448" s="28"/>
      <c r="J448" s="28"/>
      <c r="K448" s="28"/>
    </row>
    <row r="449" customFormat="false" ht="12.75" hidden="false" customHeight="false" outlineLevel="0" collapsed="false">
      <c r="I449" s="28"/>
      <c r="J449" s="28"/>
      <c r="K449" s="28"/>
    </row>
    <row r="450" customFormat="false" ht="12.75" hidden="false" customHeight="false" outlineLevel="0" collapsed="false">
      <c r="I450" s="28"/>
      <c r="J450" s="28"/>
      <c r="K450" s="28"/>
    </row>
    <row r="451" customFormat="false" ht="12.75" hidden="false" customHeight="false" outlineLevel="0" collapsed="false">
      <c r="I451" s="28"/>
      <c r="J451" s="28"/>
      <c r="K451" s="28"/>
    </row>
    <row r="452" customFormat="false" ht="12.75" hidden="false" customHeight="false" outlineLevel="0" collapsed="false">
      <c r="I452" s="28"/>
      <c r="J452" s="28"/>
      <c r="K452" s="28"/>
    </row>
    <row r="453" customFormat="false" ht="12.75" hidden="false" customHeight="false" outlineLevel="0" collapsed="false">
      <c r="I453" s="28"/>
      <c r="J453" s="28"/>
      <c r="K453" s="28"/>
    </row>
    <row r="454" customFormat="false" ht="12.75" hidden="false" customHeight="false" outlineLevel="0" collapsed="false">
      <c r="I454" s="28"/>
      <c r="J454" s="28"/>
      <c r="K454" s="28"/>
    </row>
    <row r="455" customFormat="false" ht="12.75" hidden="false" customHeight="false" outlineLevel="0" collapsed="false">
      <c r="I455" s="28"/>
      <c r="J455" s="28"/>
      <c r="K455" s="28"/>
    </row>
    <row r="456" customFormat="false" ht="12.75" hidden="false" customHeight="false" outlineLevel="0" collapsed="false">
      <c r="I456" s="28"/>
      <c r="J456" s="28"/>
      <c r="K456" s="28"/>
    </row>
    <row r="457" customFormat="false" ht="12.75" hidden="false" customHeight="false" outlineLevel="0" collapsed="false">
      <c r="I457" s="28"/>
      <c r="J457" s="28"/>
      <c r="K457" s="28"/>
    </row>
    <row r="458" customFormat="false" ht="12.75" hidden="false" customHeight="false" outlineLevel="0" collapsed="false">
      <c r="I458" s="28"/>
      <c r="J458" s="28"/>
      <c r="K458" s="28"/>
    </row>
    <row r="459" customFormat="false" ht="12.75" hidden="false" customHeight="false" outlineLevel="0" collapsed="false">
      <c r="I459" s="28"/>
      <c r="J459" s="28"/>
      <c r="K459" s="28"/>
    </row>
    <row r="460" customFormat="false" ht="12.75" hidden="false" customHeight="false" outlineLevel="0" collapsed="false">
      <c r="I460" s="28"/>
      <c r="J460" s="28"/>
      <c r="K460" s="28"/>
    </row>
    <row r="461" customFormat="false" ht="12.75" hidden="false" customHeight="false" outlineLevel="0" collapsed="false">
      <c r="I461" s="28"/>
      <c r="J461" s="28"/>
      <c r="K461" s="28"/>
    </row>
    <row r="462" customFormat="false" ht="12.75" hidden="false" customHeight="false" outlineLevel="0" collapsed="false">
      <c r="I462" s="28"/>
      <c r="J462" s="28"/>
      <c r="K462" s="28"/>
    </row>
    <row r="463" customFormat="false" ht="12.75" hidden="false" customHeight="false" outlineLevel="0" collapsed="false">
      <c r="I463" s="28"/>
      <c r="J463" s="28"/>
      <c r="K463" s="28"/>
    </row>
    <row r="464" customFormat="false" ht="12.75" hidden="false" customHeight="false" outlineLevel="0" collapsed="false">
      <c r="I464" s="28"/>
      <c r="J464" s="28"/>
      <c r="K464" s="28"/>
    </row>
    <row r="465" customFormat="false" ht="12.75" hidden="false" customHeight="false" outlineLevel="0" collapsed="false">
      <c r="I465" s="28"/>
      <c r="J465" s="28"/>
      <c r="K465" s="28"/>
    </row>
    <row r="466" customFormat="false" ht="12.75" hidden="false" customHeight="false" outlineLevel="0" collapsed="false">
      <c r="I466" s="28"/>
      <c r="J466" s="28"/>
      <c r="K466" s="28"/>
    </row>
    <row r="467" customFormat="false" ht="12.75" hidden="false" customHeight="false" outlineLevel="0" collapsed="false">
      <c r="I467" s="28"/>
      <c r="J467" s="28"/>
      <c r="K467" s="28"/>
    </row>
    <row r="468" customFormat="false" ht="12.75" hidden="false" customHeight="false" outlineLevel="0" collapsed="false">
      <c r="I468" s="28"/>
      <c r="J468" s="28"/>
      <c r="K468" s="28"/>
    </row>
    <row r="469" customFormat="false" ht="12.75" hidden="false" customHeight="false" outlineLevel="0" collapsed="false">
      <c r="I469" s="28"/>
      <c r="J469" s="28"/>
      <c r="K469" s="28"/>
    </row>
    <row r="470" customFormat="false" ht="12.75" hidden="false" customHeight="false" outlineLevel="0" collapsed="false">
      <c r="I470" s="28"/>
      <c r="J470" s="28"/>
      <c r="K470" s="28"/>
    </row>
    <row r="471" customFormat="false" ht="12.75" hidden="false" customHeight="false" outlineLevel="0" collapsed="false">
      <c r="I471" s="28"/>
      <c r="J471" s="28"/>
      <c r="K471" s="28"/>
    </row>
    <row r="472" customFormat="false" ht="12.75" hidden="false" customHeight="false" outlineLevel="0" collapsed="false">
      <c r="I472" s="28"/>
      <c r="J472" s="28"/>
      <c r="K472" s="28"/>
    </row>
    <row r="473" customFormat="false" ht="12.75" hidden="false" customHeight="false" outlineLevel="0" collapsed="false">
      <c r="I473" s="28"/>
      <c r="J473" s="28"/>
      <c r="K473" s="28"/>
    </row>
    <row r="474" customFormat="false" ht="12.75" hidden="false" customHeight="false" outlineLevel="0" collapsed="false">
      <c r="I474" s="28"/>
      <c r="J474" s="28"/>
      <c r="K474" s="28"/>
    </row>
    <row r="475" customFormat="false" ht="12.75" hidden="false" customHeight="false" outlineLevel="0" collapsed="false">
      <c r="I475" s="28"/>
      <c r="J475" s="28"/>
      <c r="K475" s="28"/>
    </row>
    <row r="476" customFormat="false" ht="12.75" hidden="false" customHeight="false" outlineLevel="0" collapsed="false">
      <c r="I476" s="28"/>
      <c r="J476" s="28"/>
      <c r="K476" s="28"/>
    </row>
    <row r="477" customFormat="false" ht="12.75" hidden="false" customHeight="false" outlineLevel="0" collapsed="false">
      <c r="I477" s="28"/>
      <c r="J477" s="28"/>
      <c r="K477" s="28"/>
    </row>
    <row r="478" customFormat="false" ht="12.75" hidden="false" customHeight="false" outlineLevel="0" collapsed="false">
      <c r="I478" s="28"/>
      <c r="J478" s="28"/>
      <c r="K478" s="28"/>
    </row>
    <row r="479" customFormat="false" ht="12.75" hidden="false" customHeight="false" outlineLevel="0" collapsed="false">
      <c r="I479" s="28"/>
      <c r="J479" s="28"/>
      <c r="K479" s="28"/>
    </row>
    <row r="480" customFormat="false" ht="12.75" hidden="false" customHeight="false" outlineLevel="0" collapsed="false">
      <c r="I480" s="28"/>
      <c r="J480" s="28"/>
      <c r="K480" s="28"/>
    </row>
    <row r="481" customFormat="false" ht="12.75" hidden="false" customHeight="false" outlineLevel="0" collapsed="false">
      <c r="I481" s="28"/>
      <c r="J481" s="28"/>
      <c r="K481" s="28"/>
    </row>
    <row r="482" customFormat="false" ht="12.75" hidden="false" customHeight="false" outlineLevel="0" collapsed="false">
      <c r="I482" s="28"/>
      <c r="J482" s="28"/>
      <c r="K482" s="28"/>
    </row>
    <row r="483" customFormat="false" ht="12.75" hidden="false" customHeight="false" outlineLevel="0" collapsed="false">
      <c r="I483" s="28"/>
      <c r="J483" s="28"/>
      <c r="K483" s="28"/>
    </row>
    <row r="484" customFormat="false" ht="12.75" hidden="false" customHeight="false" outlineLevel="0" collapsed="false">
      <c r="I484" s="28"/>
      <c r="J484" s="28"/>
      <c r="K484" s="28"/>
    </row>
    <row r="485" customFormat="false" ht="12.75" hidden="false" customHeight="false" outlineLevel="0" collapsed="false">
      <c r="I485" s="28"/>
      <c r="J485" s="28"/>
      <c r="K485" s="28"/>
    </row>
    <row r="486" customFormat="false" ht="12.75" hidden="false" customHeight="false" outlineLevel="0" collapsed="false">
      <c r="I486" s="28"/>
      <c r="J486" s="28"/>
      <c r="K486" s="28"/>
    </row>
    <row r="487" customFormat="false" ht="12.75" hidden="false" customHeight="false" outlineLevel="0" collapsed="false">
      <c r="I487" s="28"/>
      <c r="J487" s="28"/>
      <c r="K487" s="28"/>
    </row>
    <row r="488" customFormat="false" ht="12.75" hidden="false" customHeight="false" outlineLevel="0" collapsed="false">
      <c r="I488" s="28"/>
      <c r="J488" s="28"/>
      <c r="K488" s="28"/>
    </row>
    <row r="489" customFormat="false" ht="12.75" hidden="false" customHeight="false" outlineLevel="0" collapsed="false">
      <c r="I489" s="28"/>
      <c r="J489" s="28"/>
      <c r="K489" s="28"/>
    </row>
    <row r="490" customFormat="false" ht="12.75" hidden="false" customHeight="false" outlineLevel="0" collapsed="false">
      <c r="I490" s="28"/>
      <c r="J490" s="28"/>
      <c r="K490" s="28"/>
    </row>
    <row r="491" customFormat="false" ht="12.75" hidden="false" customHeight="false" outlineLevel="0" collapsed="false">
      <c r="I491" s="28"/>
      <c r="J491" s="28"/>
      <c r="K491" s="28"/>
    </row>
    <row r="492" customFormat="false" ht="12.75" hidden="false" customHeight="false" outlineLevel="0" collapsed="false">
      <c r="I492" s="28"/>
      <c r="J492" s="28"/>
      <c r="K492" s="28"/>
    </row>
    <row r="493" customFormat="false" ht="12.75" hidden="false" customHeight="false" outlineLevel="0" collapsed="false">
      <c r="I493" s="28"/>
      <c r="J493" s="28"/>
      <c r="K493" s="28"/>
    </row>
    <row r="494" customFormat="false" ht="12.75" hidden="false" customHeight="false" outlineLevel="0" collapsed="false">
      <c r="I494" s="28"/>
      <c r="J494" s="28"/>
      <c r="K494" s="28"/>
    </row>
    <row r="495" customFormat="false" ht="12.75" hidden="false" customHeight="false" outlineLevel="0" collapsed="false">
      <c r="I495" s="28"/>
      <c r="J495" s="28"/>
      <c r="K495" s="28"/>
    </row>
    <row r="496" customFormat="false" ht="12.75" hidden="false" customHeight="false" outlineLevel="0" collapsed="false">
      <c r="I496" s="28"/>
      <c r="J496" s="28"/>
      <c r="K496" s="28"/>
    </row>
    <row r="497" customFormat="false" ht="12.75" hidden="false" customHeight="false" outlineLevel="0" collapsed="false">
      <c r="I497" s="28"/>
      <c r="J497" s="28"/>
      <c r="K497" s="28"/>
    </row>
    <row r="498" customFormat="false" ht="12.75" hidden="false" customHeight="false" outlineLevel="0" collapsed="false">
      <c r="I498" s="28"/>
      <c r="J498" s="28"/>
      <c r="K498" s="28"/>
    </row>
    <row r="499" customFormat="false" ht="12.75" hidden="false" customHeight="false" outlineLevel="0" collapsed="false">
      <c r="I499" s="28"/>
      <c r="J499" s="28"/>
      <c r="K499" s="28"/>
    </row>
    <row r="500" customFormat="false" ht="12.75" hidden="false" customHeight="false" outlineLevel="0" collapsed="false">
      <c r="I500" s="28"/>
      <c r="J500" s="28"/>
      <c r="K500" s="28"/>
    </row>
    <row r="501" customFormat="false" ht="12.75" hidden="false" customHeight="false" outlineLevel="0" collapsed="false">
      <c r="I501" s="28"/>
      <c r="J501" s="28"/>
      <c r="K501" s="28"/>
    </row>
    <row r="502" customFormat="false" ht="12.75" hidden="false" customHeight="false" outlineLevel="0" collapsed="false">
      <c r="I502" s="28"/>
      <c r="J502" s="28"/>
      <c r="K502" s="28"/>
    </row>
    <row r="503" customFormat="false" ht="12.75" hidden="false" customHeight="false" outlineLevel="0" collapsed="false">
      <c r="I503" s="28"/>
      <c r="J503" s="28"/>
      <c r="K503" s="28"/>
    </row>
    <row r="504" customFormat="false" ht="12.75" hidden="false" customHeight="false" outlineLevel="0" collapsed="false">
      <c r="I504" s="28"/>
      <c r="J504" s="28"/>
      <c r="K504" s="28"/>
    </row>
    <row r="505" customFormat="false" ht="12.75" hidden="false" customHeight="false" outlineLevel="0" collapsed="false">
      <c r="I505" s="28"/>
      <c r="J505" s="28"/>
      <c r="K505" s="28"/>
    </row>
    <row r="506" customFormat="false" ht="12.75" hidden="false" customHeight="false" outlineLevel="0" collapsed="false">
      <c r="I506" s="28"/>
      <c r="J506" s="28"/>
      <c r="K506" s="28"/>
    </row>
    <row r="507" customFormat="false" ht="12.75" hidden="false" customHeight="false" outlineLevel="0" collapsed="false">
      <c r="I507" s="28"/>
      <c r="J507" s="28"/>
      <c r="K507" s="28"/>
    </row>
    <row r="508" customFormat="false" ht="12.75" hidden="false" customHeight="false" outlineLevel="0" collapsed="false">
      <c r="I508" s="28"/>
      <c r="J508" s="28"/>
      <c r="K508" s="28"/>
    </row>
    <row r="509" customFormat="false" ht="12.75" hidden="false" customHeight="false" outlineLevel="0" collapsed="false">
      <c r="I509" s="28"/>
      <c r="J509" s="28"/>
      <c r="K509" s="28"/>
    </row>
    <row r="510" customFormat="false" ht="12.75" hidden="false" customHeight="false" outlineLevel="0" collapsed="false">
      <c r="I510" s="28"/>
      <c r="J510" s="28"/>
      <c r="K510" s="28"/>
    </row>
    <row r="511" customFormat="false" ht="12.75" hidden="false" customHeight="false" outlineLevel="0" collapsed="false">
      <c r="I511" s="28"/>
      <c r="J511" s="28"/>
      <c r="K511" s="28"/>
    </row>
    <row r="512" customFormat="false" ht="12.75" hidden="false" customHeight="false" outlineLevel="0" collapsed="false">
      <c r="I512" s="28"/>
      <c r="J512" s="28"/>
      <c r="K512" s="28"/>
    </row>
    <row r="513" customFormat="false" ht="12.75" hidden="false" customHeight="false" outlineLevel="0" collapsed="false">
      <c r="I513" s="28"/>
      <c r="J513" s="28"/>
      <c r="K513" s="28"/>
    </row>
    <row r="514" customFormat="false" ht="12.75" hidden="false" customHeight="false" outlineLevel="0" collapsed="false">
      <c r="I514" s="28"/>
      <c r="J514" s="28"/>
      <c r="K514" s="28"/>
    </row>
    <row r="515" customFormat="false" ht="12.75" hidden="false" customHeight="false" outlineLevel="0" collapsed="false">
      <c r="I515" s="28"/>
      <c r="J515" s="28"/>
      <c r="K515" s="28"/>
    </row>
    <row r="516" customFormat="false" ht="12.75" hidden="false" customHeight="false" outlineLevel="0" collapsed="false">
      <c r="I516" s="28"/>
      <c r="J516" s="28"/>
      <c r="K516" s="28"/>
    </row>
    <row r="517" customFormat="false" ht="12.75" hidden="false" customHeight="false" outlineLevel="0" collapsed="false">
      <c r="I517" s="28"/>
      <c r="J517" s="28"/>
      <c r="K517" s="28"/>
    </row>
    <row r="518" customFormat="false" ht="12.75" hidden="false" customHeight="false" outlineLevel="0" collapsed="false">
      <c r="I518" s="28"/>
      <c r="J518" s="28"/>
      <c r="K518" s="28"/>
    </row>
    <row r="519" customFormat="false" ht="12.75" hidden="false" customHeight="false" outlineLevel="0" collapsed="false">
      <c r="I519" s="28"/>
      <c r="J519" s="28"/>
      <c r="K519" s="28"/>
    </row>
    <row r="520" customFormat="false" ht="12.75" hidden="false" customHeight="false" outlineLevel="0" collapsed="false">
      <c r="I520" s="28"/>
      <c r="J520" s="28"/>
      <c r="K520" s="28"/>
    </row>
    <row r="521" customFormat="false" ht="12.75" hidden="false" customHeight="false" outlineLevel="0" collapsed="false">
      <c r="I521" s="28"/>
      <c r="J521" s="28"/>
      <c r="K521" s="28"/>
    </row>
    <row r="522" customFormat="false" ht="12.75" hidden="false" customHeight="false" outlineLevel="0" collapsed="false">
      <c r="I522" s="28"/>
      <c r="J522" s="28"/>
      <c r="K522" s="28"/>
    </row>
    <row r="523" customFormat="false" ht="12.75" hidden="false" customHeight="false" outlineLevel="0" collapsed="false">
      <c r="I523" s="28"/>
      <c r="J523" s="28"/>
      <c r="K523" s="28"/>
    </row>
    <row r="524" customFormat="false" ht="12.75" hidden="false" customHeight="false" outlineLevel="0" collapsed="false">
      <c r="I524" s="28"/>
      <c r="J524" s="28"/>
      <c r="K524" s="28"/>
    </row>
    <row r="525" customFormat="false" ht="12.75" hidden="false" customHeight="false" outlineLevel="0" collapsed="false">
      <c r="I525" s="28"/>
      <c r="J525" s="28"/>
      <c r="K525" s="28"/>
    </row>
    <row r="526" customFormat="false" ht="12.75" hidden="false" customHeight="false" outlineLevel="0" collapsed="false">
      <c r="I526" s="28"/>
      <c r="J526" s="28"/>
      <c r="K526" s="28"/>
    </row>
    <row r="527" customFormat="false" ht="12.75" hidden="false" customHeight="false" outlineLevel="0" collapsed="false">
      <c r="I527" s="28"/>
      <c r="J527" s="28"/>
      <c r="K527" s="28"/>
    </row>
    <row r="528" customFormat="false" ht="12.75" hidden="false" customHeight="false" outlineLevel="0" collapsed="false">
      <c r="I528" s="28"/>
      <c r="J528" s="28"/>
      <c r="K528" s="28"/>
    </row>
    <row r="529" customFormat="false" ht="12.75" hidden="false" customHeight="false" outlineLevel="0" collapsed="false">
      <c r="I529" s="28"/>
      <c r="J529" s="28"/>
      <c r="K529" s="28"/>
    </row>
    <row r="530" customFormat="false" ht="12.75" hidden="false" customHeight="false" outlineLevel="0" collapsed="false">
      <c r="I530" s="28"/>
      <c r="J530" s="28"/>
      <c r="K530" s="28"/>
    </row>
    <row r="531" customFormat="false" ht="12.75" hidden="false" customHeight="false" outlineLevel="0" collapsed="false">
      <c r="I531" s="28"/>
      <c r="J531" s="28"/>
      <c r="K531" s="28"/>
    </row>
    <row r="532" customFormat="false" ht="12.75" hidden="false" customHeight="false" outlineLevel="0" collapsed="false">
      <c r="I532" s="28"/>
      <c r="J532" s="28"/>
      <c r="K532" s="28"/>
    </row>
    <row r="533" customFormat="false" ht="12.75" hidden="false" customHeight="false" outlineLevel="0" collapsed="false">
      <c r="I533" s="28"/>
      <c r="J533" s="28"/>
      <c r="K533" s="28"/>
    </row>
    <row r="534" customFormat="false" ht="12.75" hidden="false" customHeight="false" outlineLevel="0" collapsed="false">
      <c r="I534" s="28"/>
      <c r="J534" s="28"/>
      <c r="K534" s="28"/>
    </row>
    <row r="535" customFormat="false" ht="12.75" hidden="false" customHeight="false" outlineLevel="0" collapsed="false">
      <c r="I535" s="28"/>
      <c r="J535" s="28"/>
      <c r="K535" s="28"/>
    </row>
    <row r="536" customFormat="false" ht="12.75" hidden="false" customHeight="false" outlineLevel="0" collapsed="false">
      <c r="I536" s="28"/>
      <c r="J536" s="28"/>
      <c r="K536" s="28"/>
    </row>
    <row r="537" customFormat="false" ht="12.75" hidden="false" customHeight="false" outlineLevel="0" collapsed="false">
      <c r="I537" s="28"/>
      <c r="J537" s="28"/>
      <c r="K537" s="28"/>
    </row>
    <row r="538" customFormat="false" ht="12.75" hidden="false" customHeight="false" outlineLevel="0" collapsed="false">
      <c r="I538" s="28"/>
      <c r="J538" s="28"/>
      <c r="K538" s="28"/>
    </row>
    <row r="539" customFormat="false" ht="12.75" hidden="false" customHeight="false" outlineLevel="0" collapsed="false">
      <c r="I539" s="28"/>
      <c r="J539" s="28"/>
      <c r="K539" s="28"/>
    </row>
    <row r="540" customFormat="false" ht="12.75" hidden="false" customHeight="false" outlineLevel="0" collapsed="false">
      <c r="I540" s="28"/>
      <c r="J540" s="28"/>
      <c r="K540" s="28"/>
    </row>
    <row r="541" customFormat="false" ht="12.75" hidden="false" customHeight="false" outlineLevel="0" collapsed="false">
      <c r="I541" s="28"/>
      <c r="J541" s="28"/>
      <c r="K541" s="28"/>
    </row>
    <row r="542" customFormat="false" ht="12.75" hidden="false" customHeight="false" outlineLevel="0" collapsed="false">
      <c r="I542" s="28"/>
      <c r="J542" s="28"/>
      <c r="K542" s="28"/>
    </row>
    <row r="543" customFormat="false" ht="12.75" hidden="false" customHeight="false" outlineLevel="0" collapsed="false">
      <c r="I543" s="28"/>
      <c r="J543" s="28"/>
      <c r="K543" s="28"/>
    </row>
    <row r="544" customFormat="false" ht="12.75" hidden="false" customHeight="false" outlineLevel="0" collapsed="false">
      <c r="I544" s="28"/>
      <c r="J544" s="28"/>
      <c r="K544" s="28"/>
    </row>
    <row r="545" customFormat="false" ht="12.75" hidden="false" customHeight="false" outlineLevel="0" collapsed="false">
      <c r="I545" s="28"/>
      <c r="J545" s="28"/>
      <c r="K545" s="28"/>
    </row>
    <row r="546" customFormat="false" ht="12.75" hidden="false" customHeight="false" outlineLevel="0" collapsed="false">
      <c r="I546" s="28"/>
      <c r="J546" s="28"/>
      <c r="K546" s="28"/>
    </row>
    <row r="547" customFormat="false" ht="12.75" hidden="false" customHeight="false" outlineLevel="0" collapsed="false">
      <c r="I547" s="28"/>
      <c r="J547" s="28"/>
      <c r="K547" s="28"/>
    </row>
    <row r="548" customFormat="false" ht="12.75" hidden="false" customHeight="false" outlineLevel="0" collapsed="false">
      <c r="I548" s="28"/>
      <c r="J548" s="28"/>
      <c r="K548" s="28"/>
    </row>
    <row r="549" customFormat="false" ht="12.75" hidden="false" customHeight="false" outlineLevel="0" collapsed="false">
      <c r="I549" s="28"/>
      <c r="J549" s="28"/>
      <c r="K549" s="28"/>
    </row>
    <row r="550" customFormat="false" ht="12.75" hidden="false" customHeight="false" outlineLevel="0" collapsed="false">
      <c r="I550" s="28"/>
      <c r="J550" s="28"/>
      <c r="K550" s="28"/>
    </row>
    <row r="551" customFormat="false" ht="12.75" hidden="false" customHeight="false" outlineLevel="0" collapsed="false">
      <c r="I551" s="28"/>
      <c r="J551" s="28"/>
      <c r="K551" s="28"/>
    </row>
    <row r="552" customFormat="false" ht="12.75" hidden="false" customHeight="false" outlineLevel="0" collapsed="false">
      <c r="I552" s="28"/>
      <c r="J552" s="28"/>
      <c r="K552" s="28"/>
    </row>
    <row r="553" customFormat="false" ht="12.75" hidden="false" customHeight="false" outlineLevel="0" collapsed="false">
      <c r="I553" s="28"/>
      <c r="J553" s="28"/>
      <c r="K553" s="28"/>
    </row>
    <row r="554" customFormat="false" ht="12.75" hidden="false" customHeight="false" outlineLevel="0" collapsed="false">
      <c r="I554" s="28"/>
      <c r="J554" s="28"/>
      <c r="K554" s="28"/>
    </row>
    <row r="555" customFormat="false" ht="12.75" hidden="false" customHeight="false" outlineLevel="0" collapsed="false">
      <c r="I555" s="28"/>
      <c r="J555" s="28"/>
      <c r="K555" s="28"/>
    </row>
    <row r="556" customFormat="false" ht="12.75" hidden="false" customHeight="false" outlineLevel="0" collapsed="false">
      <c r="I556" s="28"/>
      <c r="J556" s="28"/>
      <c r="K556" s="28"/>
    </row>
    <row r="557" customFormat="false" ht="12.75" hidden="false" customHeight="false" outlineLevel="0" collapsed="false">
      <c r="I557" s="28"/>
      <c r="J557" s="28"/>
      <c r="K557" s="28"/>
    </row>
    <row r="558" customFormat="false" ht="12.75" hidden="false" customHeight="false" outlineLevel="0" collapsed="false">
      <c r="I558" s="28"/>
      <c r="J558" s="28"/>
      <c r="K558" s="28"/>
    </row>
    <row r="559" customFormat="false" ht="12.75" hidden="false" customHeight="false" outlineLevel="0" collapsed="false">
      <c r="I559" s="28"/>
      <c r="J559" s="28"/>
      <c r="K559" s="28"/>
    </row>
    <row r="560" customFormat="false" ht="12.75" hidden="false" customHeight="false" outlineLevel="0" collapsed="false">
      <c r="I560" s="28"/>
      <c r="J560" s="28"/>
      <c r="K560" s="28"/>
    </row>
    <row r="561" customFormat="false" ht="12.75" hidden="false" customHeight="false" outlineLevel="0" collapsed="false">
      <c r="I561" s="28"/>
      <c r="J561" s="28"/>
      <c r="K561" s="28"/>
    </row>
    <row r="562" customFormat="false" ht="12.75" hidden="false" customHeight="false" outlineLevel="0" collapsed="false">
      <c r="I562" s="28"/>
      <c r="J562" s="28"/>
      <c r="K562" s="28"/>
    </row>
    <row r="563" customFormat="false" ht="12.75" hidden="false" customHeight="false" outlineLevel="0" collapsed="false">
      <c r="I563" s="28"/>
      <c r="J563" s="28"/>
      <c r="K563" s="28"/>
    </row>
    <row r="564" customFormat="false" ht="12.75" hidden="false" customHeight="false" outlineLevel="0" collapsed="false">
      <c r="I564" s="28"/>
      <c r="J564" s="28"/>
      <c r="K564" s="28"/>
    </row>
    <row r="565" customFormat="false" ht="12.75" hidden="false" customHeight="false" outlineLevel="0" collapsed="false">
      <c r="I565" s="28"/>
      <c r="J565" s="28"/>
      <c r="K565" s="28"/>
    </row>
    <row r="566" customFormat="false" ht="12.75" hidden="false" customHeight="false" outlineLevel="0" collapsed="false">
      <c r="I566" s="28"/>
      <c r="J566" s="28"/>
      <c r="K566" s="28"/>
    </row>
    <row r="567" customFormat="false" ht="12.75" hidden="false" customHeight="false" outlineLevel="0" collapsed="false">
      <c r="I567" s="28"/>
      <c r="J567" s="28"/>
      <c r="K567" s="28"/>
    </row>
    <row r="568" customFormat="false" ht="12.75" hidden="false" customHeight="false" outlineLevel="0" collapsed="false">
      <c r="I568" s="28"/>
      <c r="J568" s="28"/>
      <c r="K568" s="28"/>
    </row>
    <row r="569" customFormat="false" ht="12.75" hidden="false" customHeight="false" outlineLevel="0" collapsed="false">
      <c r="I569" s="28"/>
      <c r="J569" s="28"/>
      <c r="K569" s="28"/>
    </row>
    <row r="570" customFormat="false" ht="12.75" hidden="false" customHeight="false" outlineLevel="0" collapsed="false">
      <c r="I570" s="28"/>
      <c r="J570" s="28"/>
      <c r="K570" s="28"/>
    </row>
    <row r="571" customFormat="false" ht="12.75" hidden="false" customHeight="false" outlineLevel="0" collapsed="false">
      <c r="I571" s="28"/>
      <c r="J571" s="28"/>
      <c r="K571" s="28"/>
    </row>
    <row r="572" customFormat="false" ht="12.75" hidden="false" customHeight="false" outlineLevel="0" collapsed="false">
      <c r="I572" s="28"/>
      <c r="J572" s="28"/>
      <c r="K572" s="28"/>
    </row>
    <row r="573" customFormat="false" ht="12.75" hidden="false" customHeight="false" outlineLevel="0" collapsed="false">
      <c r="I573" s="28"/>
      <c r="J573" s="28"/>
      <c r="K573" s="28"/>
    </row>
    <row r="574" customFormat="false" ht="12.75" hidden="false" customHeight="false" outlineLevel="0" collapsed="false">
      <c r="I574" s="28"/>
      <c r="J574" s="28"/>
      <c r="K574" s="28"/>
    </row>
    <row r="575" customFormat="false" ht="12.75" hidden="false" customHeight="false" outlineLevel="0" collapsed="false">
      <c r="I575" s="28"/>
      <c r="J575" s="28"/>
      <c r="K575" s="28"/>
    </row>
    <row r="576" customFormat="false" ht="12.75" hidden="false" customHeight="false" outlineLevel="0" collapsed="false">
      <c r="I576" s="28"/>
      <c r="J576" s="28"/>
      <c r="K576" s="28"/>
    </row>
    <row r="577" customFormat="false" ht="12.75" hidden="false" customHeight="false" outlineLevel="0" collapsed="false">
      <c r="I577" s="28"/>
      <c r="J577" s="28"/>
      <c r="K577" s="28"/>
    </row>
    <row r="578" customFormat="false" ht="12.75" hidden="false" customHeight="false" outlineLevel="0" collapsed="false">
      <c r="I578" s="28"/>
      <c r="J578" s="28"/>
      <c r="K578" s="28"/>
    </row>
    <row r="579" customFormat="false" ht="12.75" hidden="false" customHeight="false" outlineLevel="0" collapsed="false">
      <c r="I579" s="28"/>
      <c r="J579" s="28"/>
      <c r="K579" s="28"/>
    </row>
    <row r="580" customFormat="false" ht="12.75" hidden="false" customHeight="false" outlineLevel="0" collapsed="false">
      <c r="I580" s="28"/>
      <c r="J580" s="28"/>
      <c r="K580" s="28"/>
    </row>
    <row r="581" customFormat="false" ht="12.75" hidden="false" customHeight="false" outlineLevel="0" collapsed="false">
      <c r="I581" s="28"/>
      <c r="J581" s="28"/>
      <c r="K581" s="28"/>
    </row>
    <row r="582" customFormat="false" ht="12.75" hidden="false" customHeight="false" outlineLevel="0" collapsed="false">
      <c r="I582" s="28"/>
      <c r="J582" s="28"/>
      <c r="K582" s="28"/>
    </row>
    <row r="583" customFormat="false" ht="12.75" hidden="false" customHeight="false" outlineLevel="0" collapsed="false">
      <c r="I583" s="28"/>
      <c r="J583" s="28"/>
      <c r="K583" s="28"/>
    </row>
    <row r="584" customFormat="false" ht="12.75" hidden="false" customHeight="false" outlineLevel="0" collapsed="false">
      <c r="I584" s="28"/>
      <c r="J584" s="28"/>
      <c r="K584" s="28"/>
    </row>
    <row r="585" customFormat="false" ht="12.75" hidden="false" customHeight="false" outlineLevel="0" collapsed="false">
      <c r="I585" s="28"/>
      <c r="J585" s="28"/>
      <c r="K585" s="28"/>
    </row>
    <row r="586" customFormat="false" ht="12.75" hidden="false" customHeight="false" outlineLevel="0" collapsed="false">
      <c r="I586" s="28"/>
      <c r="J586" s="28"/>
      <c r="K586" s="28"/>
    </row>
    <row r="587" customFormat="false" ht="12.75" hidden="false" customHeight="false" outlineLevel="0" collapsed="false">
      <c r="I587" s="28"/>
      <c r="J587" s="28"/>
      <c r="K587" s="28"/>
    </row>
    <row r="588" customFormat="false" ht="12.75" hidden="false" customHeight="false" outlineLevel="0" collapsed="false">
      <c r="I588" s="28"/>
      <c r="J588" s="28"/>
      <c r="K588" s="28"/>
    </row>
    <row r="589" customFormat="false" ht="12.75" hidden="false" customHeight="false" outlineLevel="0" collapsed="false">
      <c r="I589" s="28"/>
      <c r="J589" s="28"/>
      <c r="K589" s="28"/>
    </row>
    <row r="590" customFormat="false" ht="12.75" hidden="false" customHeight="false" outlineLevel="0" collapsed="false">
      <c r="I590" s="28"/>
      <c r="J590" s="28"/>
      <c r="K590" s="28"/>
    </row>
    <row r="591" customFormat="false" ht="12.75" hidden="false" customHeight="false" outlineLevel="0" collapsed="false">
      <c r="I591" s="28"/>
      <c r="J591" s="28"/>
      <c r="K591" s="28"/>
    </row>
    <row r="592" customFormat="false" ht="12.75" hidden="false" customHeight="false" outlineLevel="0" collapsed="false">
      <c r="I592" s="28"/>
      <c r="J592" s="28"/>
      <c r="K592" s="28"/>
    </row>
    <row r="593" customFormat="false" ht="12.75" hidden="false" customHeight="false" outlineLevel="0" collapsed="false">
      <c r="I593" s="28"/>
      <c r="J593" s="28"/>
      <c r="K593" s="28"/>
    </row>
    <row r="594" customFormat="false" ht="12.75" hidden="false" customHeight="false" outlineLevel="0" collapsed="false">
      <c r="I594" s="28"/>
      <c r="J594" s="28"/>
      <c r="K594" s="28"/>
    </row>
    <row r="595" customFormat="false" ht="12.75" hidden="false" customHeight="false" outlineLevel="0" collapsed="false">
      <c r="I595" s="28"/>
      <c r="J595" s="28"/>
      <c r="K595" s="28"/>
    </row>
    <row r="596" customFormat="false" ht="12.75" hidden="false" customHeight="false" outlineLevel="0" collapsed="false">
      <c r="I596" s="28"/>
      <c r="J596" s="28"/>
      <c r="K596" s="28"/>
    </row>
    <row r="597" customFormat="false" ht="12.75" hidden="false" customHeight="false" outlineLevel="0" collapsed="false">
      <c r="I597" s="28"/>
      <c r="J597" s="28"/>
      <c r="K597" s="28"/>
    </row>
    <row r="598" customFormat="false" ht="12.75" hidden="false" customHeight="false" outlineLevel="0" collapsed="false">
      <c r="I598" s="28"/>
      <c r="J598" s="28"/>
      <c r="K598" s="28"/>
    </row>
    <row r="599" customFormat="false" ht="12.75" hidden="false" customHeight="false" outlineLevel="0" collapsed="false">
      <c r="I599" s="28"/>
      <c r="J599" s="28"/>
      <c r="K599" s="28"/>
    </row>
    <row r="600" customFormat="false" ht="12.75" hidden="false" customHeight="false" outlineLevel="0" collapsed="false">
      <c r="I600" s="28"/>
      <c r="J600" s="28"/>
      <c r="K600" s="28"/>
    </row>
    <row r="601" customFormat="false" ht="12.75" hidden="false" customHeight="false" outlineLevel="0" collapsed="false">
      <c r="I601" s="28"/>
      <c r="J601" s="28"/>
      <c r="K601" s="28"/>
    </row>
    <row r="602" customFormat="false" ht="12.75" hidden="false" customHeight="false" outlineLevel="0" collapsed="false">
      <c r="I602" s="28"/>
      <c r="J602" s="28"/>
      <c r="K602" s="28"/>
    </row>
    <row r="603" customFormat="false" ht="12.75" hidden="false" customHeight="false" outlineLevel="0" collapsed="false">
      <c r="I603" s="28"/>
      <c r="J603" s="28"/>
      <c r="K603" s="28"/>
    </row>
    <row r="604" customFormat="false" ht="12.75" hidden="false" customHeight="false" outlineLevel="0" collapsed="false">
      <c r="I604" s="28"/>
      <c r="J604" s="28"/>
      <c r="K604" s="28"/>
    </row>
    <row r="605" customFormat="false" ht="12.75" hidden="false" customHeight="false" outlineLevel="0" collapsed="false">
      <c r="I605" s="28"/>
      <c r="J605" s="28"/>
      <c r="K605" s="28"/>
    </row>
    <row r="606" customFormat="false" ht="12.75" hidden="false" customHeight="false" outlineLevel="0" collapsed="false">
      <c r="I606" s="28"/>
      <c r="J606" s="28"/>
      <c r="K606" s="28"/>
    </row>
    <row r="607" customFormat="false" ht="12.75" hidden="false" customHeight="false" outlineLevel="0" collapsed="false">
      <c r="I607" s="28"/>
      <c r="J607" s="28"/>
      <c r="K607" s="28"/>
    </row>
    <row r="608" customFormat="false" ht="12.75" hidden="false" customHeight="false" outlineLevel="0" collapsed="false">
      <c r="I608" s="28"/>
      <c r="J608" s="28"/>
      <c r="K608" s="28"/>
    </row>
    <row r="609" customFormat="false" ht="12.75" hidden="false" customHeight="false" outlineLevel="0" collapsed="false">
      <c r="I609" s="28"/>
      <c r="J609" s="28"/>
      <c r="K609" s="28"/>
    </row>
    <row r="610" customFormat="false" ht="12.75" hidden="false" customHeight="false" outlineLevel="0" collapsed="false">
      <c r="I610" s="28"/>
      <c r="J610" s="28"/>
      <c r="K610" s="28"/>
    </row>
    <row r="611" customFormat="false" ht="12.75" hidden="false" customHeight="false" outlineLevel="0" collapsed="false">
      <c r="I611" s="28"/>
      <c r="J611" s="28"/>
      <c r="K611" s="28"/>
    </row>
    <row r="612" customFormat="false" ht="12.75" hidden="false" customHeight="false" outlineLevel="0" collapsed="false">
      <c r="I612" s="28"/>
      <c r="J612" s="28"/>
      <c r="K612" s="28"/>
    </row>
    <row r="613" customFormat="false" ht="12.75" hidden="false" customHeight="false" outlineLevel="0" collapsed="false">
      <c r="I613" s="28"/>
      <c r="J613" s="28"/>
      <c r="K613" s="28"/>
    </row>
    <row r="614" customFormat="false" ht="12.75" hidden="false" customHeight="false" outlineLevel="0" collapsed="false">
      <c r="I614" s="28"/>
      <c r="J614" s="28"/>
      <c r="K614" s="28"/>
    </row>
    <row r="615" customFormat="false" ht="12.75" hidden="false" customHeight="false" outlineLevel="0" collapsed="false">
      <c r="I615" s="28"/>
      <c r="J615" s="28"/>
      <c r="K615" s="28"/>
    </row>
    <row r="616" customFormat="false" ht="12.75" hidden="false" customHeight="false" outlineLevel="0" collapsed="false">
      <c r="I616" s="28"/>
      <c r="J616" s="28"/>
      <c r="K616" s="28"/>
    </row>
    <row r="617" customFormat="false" ht="12.75" hidden="false" customHeight="false" outlineLevel="0" collapsed="false">
      <c r="I617" s="28"/>
      <c r="J617" s="28"/>
      <c r="K617" s="28"/>
    </row>
    <row r="618" customFormat="false" ht="12.75" hidden="false" customHeight="false" outlineLevel="0" collapsed="false">
      <c r="I618" s="28"/>
      <c r="J618" s="28"/>
      <c r="K618" s="28"/>
    </row>
    <row r="619" customFormat="false" ht="12.75" hidden="false" customHeight="false" outlineLevel="0" collapsed="false">
      <c r="I619" s="28"/>
      <c r="J619" s="28"/>
      <c r="K619" s="28"/>
    </row>
    <row r="620" customFormat="false" ht="12.75" hidden="false" customHeight="false" outlineLevel="0" collapsed="false">
      <c r="I620" s="28"/>
      <c r="J620" s="28"/>
      <c r="K620" s="28"/>
    </row>
    <row r="621" customFormat="false" ht="12.75" hidden="false" customHeight="false" outlineLevel="0" collapsed="false">
      <c r="I621" s="28"/>
      <c r="J621" s="28"/>
      <c r="K621" s="28"/>
    </row>
    <row r="622" customFormat="false" ht="12.75" hidden="false" customHeight="false" outlineLevel="0" collapsed="false">
      <c r="I622" s="28"/>
      <c r="J622" s="28"/>
      <c r="K622" s="28"/>
    </row>
    <row r="623" customFormat="false" ht="12.75" hidden="false" customHeight="false" outlineLevel="0" collapsed="false">
      <c r="I623" s="28"/>
      <c r="J623" s="28"/>
      <c r="K623" s="28"/>
    </row>
    <row r="624" customFormat="false" ht="12.75" hidden="false" customHeight="false" outlineLevel="0" collapsed="false">
      <c r="I624" s="28"/>
      <c r="J624" s="28"/>
      <c r="K624" s="28"/>
    </row>
    <row r="625" customFormat="false" ht="12.75" hidden="false" customHeight="false" outlineLevel="0" collapsed="false">
      <c r="I625" s="28"/>
      <c r="J625" s="28"/>
      <c r="K625" s="28"/>
    </row>
    <row r="626" customFormat="false" ht="12.75" hidden="false" customHeight="false" outlineLevel="0" collapsed="false">
      <c r="I626" s="28"/>
      <c r="J626" s="28"/>
      <c r="K626" s="28"/>
    </row>
    <row r="627" customFormat="false" ht="12.75" hidden="false" customHeight="false" outlineLevel="0" collapsed="false">
      <c r="I627" s="28"/>
      <c r="J627" s="28"/>
      <c r="K627" s="28"/>
    </row>
    <row r="628" customFormat="false" ht="12.75" hidden="false" customHeight="false" outlineLevel="0" collapsed="false">
      <c r="I628" s="28"/>
      <c r="J628" s="28"/>
      <c r="K628" s="28"/>
    </row>
    <row r="629" customFormat="false" ht="12.75" hidden="false" customHeight="false" outlineLevel="0" collapsed="false">
      <c r="I629" s="28"/>
      <c r="J629" s="28"/>
      <c r="K629" s="28"/>
    </row>
    <row r="630" customFormat="false" ht="12.75" hidden="false" customHeight="false" outlineLevel="0" collapsed="false">
      <c r="I630" s="28"/>
      <c r="J630" s="28"/>
      <c r="K630" s="28"/>
    </row>
    <row r="631" customFormat="false" ht="12.75" hidden="false" customHeight="false" outlineLevel="0" collapsed="false">
      <c r="I631" s="28"/>
      <c r="J631" s="28"/>
      <c r="K631" s="28"/>
    </row>
    <row r="632" customFormat="false" ht="12.75" hidden="false" customHeight="false" outlineLevel="0" collapsed="false">
      <c r="I632" s="28"/>
      <c r="J632" s="28"/>
      <c r="K632" s="28"/>
    </row>
    <row r="633" customFormat="false" ht="12.75" hidden="false" customHeight="false" outlineLevel="0" collapsed="false">
      <c r="I633" s="28"/>
      <c r="J633" s="28"/>
      <c r="K633" s="28"/>
    </row>
    <row r="634" customFormat="false" ht="12.75" hidden="false" customHeight="false" outlineLevel="0" collapsed="false">
      <c r="I634" s="28"/>
      <c r="J634" s="28"/>
      <c r="K634" s="28"/>
    </row>
    <row r="635" customFormat="false" ht="12.75" hidden="false" customHeight="false" outlineLevel="0" collapsed="false">
      <c r="I635" s="28"/>
      <c r="J635" s="28"/>
      <c r="K635" s="28"/>
    </row>
    <row r="636" customFormat="false" ht="12.75" hidden="false" customHeight="false" outlineLevel="0" collapsed="false">
      <c r="I636" s="28"/>
      <c r="J636" s="28"/>
      <c r="K636" s="28"/>
    </row>
    <row r="637" customFormat="false" ht="12.75" hidden="false" customHeight="false" outlineLevel="0" collapsed="false">
      <c r="I637" s="28"/>
      <c r="J637" s="28"/>
      <c r="K637" s="28"/>
    </row>
    <row r="638" customFormat="false" ht="12.75" hidden="false" customHeight="false" outlineLevel="0" collapsed="false">
      <c r="I638" s="28"/>
      <c r="J638" s="28"/>
      <c r="K638" s="28"/>
    </row>
    <row r="639" customFormat="false" ht="12.75" hidden="false" customHeight="false" outlineLevel="0" collapsed="false">
      <c r="I639" s="28"/>
      <c r="J639" s="28"/>
      <c r="K639" s="28"/>
    </row>
    <row r="640" customFormat="false" ht="12.75" hidden="false" customHeight="false" outlineLevel="0" collapsed="false">
      <c r="I640" s="28"/>
      <c r="J640" s="28"/>
      <c r="K640" s="28"/>
    </row>
    <row r="641" customFormat="false" ht="12.75" hidden="false" customHeight="false" outlineLevel="0" collapsed="false">
      <c r="I641" s="28"/>
      <c r="J641" s="28"/>
      <c r="K641" s="28"/>
    </row>
    <row r="642" customFormat="false" ht="12.75" hidden="false" customHeight="false" outlineLevel="0" collapsed="false">
      <c r="I642" s="28"/>
      <c r="J642" s="28"/>
      <c r="K642" s="28"/>
    </row>
    <row r="643" customFormat="false" ht="12.75" hidden="false" customHeight="false" outlineLevel="0" collapsed="false">
      <c r="I643" s="28"/>
      <c r="J643" s="28"/>
      <c r="K643" s="28"/>
    </row>
    <row r="644" customFormat="false" ht="12.75" hidden="false" customHeight="false" outlineLevel="0" collapsed="false">
      <c r="I644" s="28"/>
      <c r="J644" s="28"/>
      <c r="K644" s="28"/>
    </row>
    <row r="645" customFormat="false" ht="12.75" hidden="false" customHeight="false" outlineLevel="0" collapsed="false">
      <c r="I645" s="28"/>
      <c r="J645" s="28"/>
      <c r="K645" s="28"/>
    </row>
    <row r="646" customFormat="false" ht="12.75" hidden="false" customHeight="false" outlineLevel="0" collapsed="false">
      <c r="I646" s="28"/>
      <c r="J646" s="28"/>
      <c r="K646" s="28"/>
    </row>
    <row r="647" customFormat="false" ht="12.75" hidden="false" customHeight="false" outlineLevel="0" collapsed="false">
      <c r="I647" s="28"/>
      <c r="J647" s="28"/>
      <c r="K647" s="28"/>
    </row>
    <row r="648" customFormat="false" ht="12.75" hidden="false" customHeight="false" outlineLevel="0" collapsed="false">
      <c r="I648" s="28"/>
      <c r="J648" s="28"/>
      <c r="K648" s="28"/>
    </row>
    <row r="649" customFormat="false" ht="12.75" hidden="false" customHeight="false" outlineLevel="0" collapsed="false">
      <c r="I649" s="28"/>
      <c r="J649" s="28"/>
      <c r="K649" s="28"/>
    </row>
    <row r="650" customFormat="false" ht="12.75" hidden="false" customHeight="false" outlineLevel="0" collapsed="false">
      <c r="I650" s="28"/>
      <c r="J650" s="28"/>
      <c r="K650" s="28"/>
    </row>
    <row r="651" customFormat="false" ht="12.75" hidden="false" customHeight="false" outlineLevel="0" collapsed="false">
      <c r="I651" s="28"/>
      <c r="J651" s="28"/>
      <c r="K651" s="28"/>
    </row>
    <row r="652" customFormat="false" ht="12.75" hidden="false" customHeight="false" outlineLevel="0" collapsed="false">
      <c r="I652" s="28"/>
      <c r="J652" s="28"/>
      <c r="K652" s="28"/>
    </row>
    <row r="653" customFormat="false" ht="12.75" hidden="false" customHeight="false" outlineLevel="0" collapsed="false">
      <c r="I653" s="28"/>
      <c r="J653" s="28"/>
      <c r="K653" s="28"/>
    </row>
    <row r="654" customFormat="false" ht="12.75" hidden="false" customHeight="false" outlineLevel="0" collapsed="false">
      <c r="I654" s="28"/>
      <c r="J654" s="28"/>
      <c r="K654" s="28"/>
    </row>
    <row r="655" customFormat="false" ht="12.75" hidden="false" customHeight="false" outlineLevel="0" collapsed="false">
      <c r="I655" s="28"/>
      <c r="J655" s="28"/>
      <c r="K655" s="28"/>
    </row>
    <row r="656" customFormat="false" ht="12.75" hidden="false" customHeight="false" outlineLevel="0" collapsed="false">
      <c r="I656" s="28"/>
      <c r="J656" s="28"/>
      <c r="K656" s="28"/>
    </row>
    <row r="657" customFormat="false" ht="12.75" hidden="false" customHeight="false" outlineLevel="0" collapsed="false">
      <c r="I657" s="28"/>
      <c r="J657" s="28"/>
      <c r="K657" s="28"/>
    </row>
    <row r="658" customFormat="false" ht="12.75" hidden="false" customHeight="false" outlineLevel="0" collapsed="false">
      <c r="I658" s="28"/>
      <c r="J658" s="28"/>
      <c r="K658" s="28"/>
    </row>
    <row r="659" customFormat="false" ht="12.75" hidden="false" customHeight="false" outlineLevel="0" collapsed="false">
      <c r="I659" s="28"/>
      <c r="J659" s="28"/>
      <c r="K659" s="28"/>
    </row>
    <row r="660" customFormat="false" ht="12.75" hidden="false" customHeight="false" outlineLevel="0" collapsed="false">
      <c r="I660" s="28"/>
      <c r="J660" s="28"/>
      <c r="K660" s="28"/>
    </row>
    <row r="661" customFormat="false" ht="12.75" hidden="false" customHeight="false" outlineLevel="0" collapsed="false">
      <c r="I661" s="28"/>
      <c r="J661" s="28"/>
      <c r="K661" s="28"/>
    </row>
    <row r="662" customFormat="false" ht="12.75" hidden="false" customHeight="false" outlineLevel="0" collapsed="false">
      <c r="I662" s="28"/>
      <c r="J662" s="28"/>
      <c r="K662" s="28"/>
    </row>
    <row r="663" customFormat="false" ht="12.75" hidden="false" customHeight="false" outlineLevel="0" collapsed="false">
      <c r="I663" s="28"/>
      <c r="J663" s="28"/>
      <c r="K663" s="28"/>
    </row>
    <row r="664" customFormat="false" ht="12.75" hidden="false" customHeight="false" outlineLevel="0" collapsed="false">
      <c r="I664" s="28"/>
      <c r="J664" s="28"/>
      <c r="K664" s="28"/>
    </row>
    <row r="665" customFormat="false" ht="12.75" hidden="false" customHeight="false" outlineLevel="0" collapsed="false">
      <c r="I665" s="28"/>
      <c r="J665" s="28"/>
      <c r="K665" s="28"/>
    </row>
    <row r="666" customFormat="false" ht="12.75" hidden="false" customHeight="false" outlineLevel="0" collapsed="false">
      <c r="I666" s="28"/>
      <c r="J666" s="28"/>
      <c r="K666" s="28"/>
    </row>
    <row r="667" customFormat="false" ht="12.75" hidden="false" customHeight="false" outlineLevel="0" collapsed="false">
      <c r="I667" s="28"/>
      <c r="J667" s="28"/>
      <c r="K667" s="28"/>
    </row>
    <row r="668" customFormat="false" ht="12.75" hidden="false" customHeight="false" outlineLevel="0" collapsed="false">
      <c r="I668" s="28"/>
      <c r="J668" s="28"/>
      <c r="K668" s="28"/>
    </row>
    <row r="669" customFormat="false" ht="12.75" hidden="false" customHeight="false" outlineLevel="0" collapsed="false">
      <c r="I669" s="28"/>
      <c r="J669" s="28"/>
      <c r="K669" s="28"/>
    </row>
    <row r="670" customFormat="false" ht="12.75" hidden="false" customHeight="false" outlineLevel="0" collapsed="false">
      <c r="I670" s="28"/>
      <c r="J670" s="28"/>
      <c r="K670" s="28"/>
    </row>
    <row r="671" customFormat="false" ht="12.75" hidden="false" customHeight="false" outlineLevel="0" collapsed="false">
      <c r="I671" s="28"/>
      <c r="J671" s="28"/>
      <c r="K671" s="28"/>
    </row>
    <row r="672" customFormat="false" ht="12.75" hidden="false" customHeight="false" outlineLevel="0" collapsed="false">
      <c r="I672" s="28"/>
      <c r="J672" s="28"/>
      <c r="K672" s="28"/>
    </row>
    <row r="673" customFormat="false" ht="12.75" hidden="false" customHeight="false" outlineLevel="0" collapsed="false">
      <c r="I673" s="28"/>
      <c r="J673" s="28"/>
      <c r="K673" s="28"/>
    </row>
    <row r="674" customFormat="false" ht="12.75" hidden="false" customHeight="false" outlineLevel="0" collapsed="false">
      <c r="I674" s="28"/>
      <c r="J674" s="28"/>
      <c r="K674" s="28"/>
    </row>
    <row r="675" customFormat="false" ht="12.75" hidden="false" customHeight="false" outlineLevel="0" collapsed="false">
      <c r="I675" s="28"/>
      <c r="J675" s="28"/>
      <c r="K675" s="28"/>
    </row>
    <row r="676" customFormat="false" ht="12.75" hidden="false" customHeight="false" outlineLevel="0" collapsed="false">
      <c r="I676" s="28"/>
      <c r="J676" s="28"/>
      <c r="K676" s="28"/>
    </row>
    <row r="677" customFormat="false" ht="12.75" hidden="false" customHeight="false" outlineLevel="0" collapsed="false">
      <c r="I677" s="28"/>
      <c r="J677" s="28"/>
      <c r="K677" s="28"/>
    </row>
    <row r="678" customFormat="false" ht="12.75" hidden="false" customHeight="false" outlineLevel="0" collapsed="false">
      <c r="I678" s="28"/>
      <c r="J678" s="28"/>
      <c r="K678" s="28"/>
    </row>
    <row r="679" customFormat="false" ht="12.75" hidden="false" customHeight="false" outlineLevel="0" collapsed="false">
      <c r="I679" s="28"/>
      <c r="J679" s="28"/>
      <c r="K679" s="28"/>
    </row>
    <row r="680" customFormat="false" ht="12.75" hidden="false" customHeight="false" outlineLevel="0" collapsed="false">
      <c r="I680" s="28"/>
      <c r="J680" s="28"/>
      <c r="K680" s="28"/>
    </row>
    <row r="681" customFormat="false" ht="12.75" hidden="false" customHeight="false" outlineLevel="0" collapsed="false">
      <c r="I681" s="28"/>
      <c r="J681" s="28"/>
      <c r="K681" s="28"/>
    </row>
    <row r="682" customFormat="false" ht="12.75" hidden="false" customHeight="false" outlineLevel="0" collapsed="false">
      <c r="I682" s="28"/>
      <c r="J682" s="28"/>
      <c r="K682" s="28"/>
    </row>
    <row r="683" customFormat="false" ht="12.75" hidden="false" customHeight="false" outlineLevel="0" collapsed="false">
      <c r="I683" s="28"/>
      <c r="J683" s="28"/>
      <c r="K683" s="28"/>
    </row>
    <row r="684" customFormat="false" ht="12.75" hidden="false" customHeight="false" outlineLevel="0" collapsed="false">
      <c r="I684" s="28"/>
      <c r="J684" s="28"/>
      <c r="K684" s="28"/>
    </row>
    <row r="685" customFormat="false" ht="12.75" hidden="false" customHeight="false" outlineLevel="0" collapsed="false">
      <c r="I685" s="28"/>
      <c r="J685" s="28"/>
      <c r="K685" s="28"/>
    </row>
    <row r="686" customFormat="false" ht="12.75" hidden="false" customHeight="false" outlineLevel="0" collapsed="false">
      <c r="I686" s="28"/>
      <c r="J686" s="28"/>
      <c r="K686" s="28"/>
    </row>
    <row r="687" customFormat="false" ht="12.75" hidden="false" customHeight="false" outlineLevel="0" collapsed="false">
      <c r="I687" s="28"/>
      <c r="J687" s="28"/>
      <c r="K687" s="28"/>
    </row>
    <row r="688" customFormat="false" ht="12.75" hidden="false" customHeight="false" outlineLevel="0" collapsed="false">
      <c r="I688" s="28"/>
      <c r="J688" s="28"/>
      <c r="K688" s="28"/>
    </row>
    <row r="689" customFormat="false" ht="12.75" hidden="false" customHeight="false" outlineLevel="0" collapsed="false">
      <c r="I689" s="28"/>
      <c r="J689" s="28"/>
      <c r="K689" s="28"/>
    </row>
    <row r="690" customFormat="false" ht="12.75" hidden="false" customHeight="false" outlineLevel="0" collapsed="false">
      <c r="I690" s="28"/>
      <c r="J690" s="28"/>
      <c r="K690" s="28"/>
    </row>
    <row r="691" customFormat="false" ht="12.75" hidden="false" customHeight="false" outlineLevel="0" collapsed="false">
      <c r="I691" s="28"/>
      <c r="J691" s="28"/>
      <c r="K691" s="28"/>
    </row>
    <row r="692" customFormat="false" ht="12.75" hidden="false" customHeight="false" outlineLevel="0" collapsed="false">
      <c r="I692" s="28"/>
      <c r="J692" s="28"/>
      <c r="K692" s="28"/>
    </row>
    <row r="693" customFormat="false" ht="12.75" hidden="false" customHeight="false" outlineLevel="0" collapsed="false">
      <c r="I693" s="28"/>
      <c r="J693" s="28"/>
      <c r="K693" s="28"/>
    </row>
    <row r="694" customFormat="false" ht="12.75" hidden="false" customHeight="false" outlineLevel="0" collapsed="false">
      <c r="I694" s="28"/>
      <c r="J694" s="28"/>
      <c r="K694" s="28"/>
    </row>
    <row r="695" customFormat="false" ht="12.75" hidden="false" customHeight="false" outlineLevel="0" collapsed="false">
      <c r="I695" s="28"/>
      <c r="J695" s="28"/>
      <c r="K695" s="28"/>
    </row>
    <row r="696" customFormat="false" ht="12.75" hidden="false" customHeight="false" outlineLevel="0" collapsed="false">
      <c r="I696" s="28"/>
      <c r="J696" s="28"/>
      <c r="K696" s="28"/>
    </row>
    <row r="697" customFormat="false" ht="12.75" hidden="false" customHeight="false" outlineLevel="0" collapsed="false">
      <c r="I697" s="28"/>
      <c r="J697" s="28"/>
      <c r="K697" s="28"/>
    </row>
    <row r="698" customFormat="false" ht="12.75" hidden="false" customHeight="false" outlineLevel="0" collapsed="false">
      <c r="I698" s="28"/>
      <c r="J698" s="28"/>
      <c r="K698" s="28"/>
    </row>
    <row r="699" customFormat="false" ht="12.75" hidden="false" customHeight="false" outlineLevel="0" collapsed="false">
      <c r="I699" s="28"/>
      <c r="J699" s="28"/>
      <c r="K699" s="28"/>
    </row>
    <row r="700" customFormat="false" ht="12.75" hidden="false" customHeight="false" outlineLevel="0" collapsed="false">
      <c r="I700" s="28"/>
      <c r="J700" s="28"/>
      <c r="K700" s="28"/>
    </row>
    <row r="701" customFormat="false" ht="12.75" hidden="false" customHeight="false" outlineLevel="0" collapsed="false">
      <c r="I701" s="28"/>
      <c r="J701" s="28"/>
      <c r="K701" s="28"/>
    </row>
    <row r="702" customFormat="false" ht="12.75" hidden="false" customHeight="false" outlineLevel="0" collapsed="false">
      <c r="I702" s="28"/>
      <c r="J702" s="28"/>
      <c r="K702" s="28"/>
    </row>
    <row r="703" customFormat="false" ht="12.75" hidden="false" customHeight="false" outlineLevel="0" collapsed="false">
      <c r="I703" s="28"/>
      <c r="J703" s="28"/>
      <c r="K703" s="28"/>
    </row>
    <row r="704" customFormat="false" ht="12.75" hidden="false" customHeight="false" outlineLevel="0" collapsed="false">
      <c r="I704" s="28"/>
      <c r="J704" s="28"/>
      <c r="K704" s="28"/>
    </row>
    <row r="705" customFormat="false" ht="12.75" hidden="false" customHeight="false" outlineLevel="0" collapsed="false">
      <c r="I705" s="28"/>
      <c r="J705" s="28"/>
      <c r="K705" s="28"/>
    </row>
    <row r="706" customFormat="false" ht="12.75" hidden="false" customHeight="false" outlineLevel="0" collapsed="false">
      <c r="I706" s="28"/>
      <c r="J706" s="28"/>
      <c r="K706" s="28"/>
    </row>
    <row r="707" customFormat="false" ht="12.75" hidden="false" customHeight="false" outlineLevel="0" collapsed="false">
      <c r="I707" s="28"/>
      <c r="J707" s="28"/>
      <c r="K707" s="28"/>
    </row>
    <row r="708" customFormat="false" ht="12.75" hidden="false" customHeight="false" outlineLevel="0" collapsed="false">
      <c r="I708" s="28"/>
      <c r="J708" s="28"/>
      <c r="K708" s="28"/>
    </row>
    <row r="709" customFormat="false" ht="12.75" hidden="false" customHeight="false" outlineLevel="0" collapsed="false">
      <c r="I709" s="28"/>
      <c r="J709" s="28"/>
      <c r="K709" s="28"/>
    </row>
    <row r="710" customFormat="false" ht="12.75" hidden="false" customHeight="false" outlineLevel="0" collapsed="false">
      <c r="I710" s="28"/>
      <c r="J710" s="28"/>
      <c r="K710" s="28"/>
    </row>
    <row r="711" customFormat="false" ht="12.75" hidden="false" customHeight="false" outlineLevel="0" collapsed="false">
      <c r="I711" s="28"/>
      <c r="J711" s="28"/>
      <c r="K711" s="28"/>
    </row>
    <row r="712" customFormat="false" ht="12.75" hidden="false" customHeight="false" outlineLevel="0" collapsed="false">
      <c r="I712" s="28"/>
      <c r="J712" s="28"/>
      <c r="K712" s="28"/>
    </row>
    <row r="713" customFormat="false" ht="12.75" hidden="false" customHeight="false" outlineLevel="0" collapsed="false">
      <c r="I713" s="28"/>
      <c r="J713" s="28"/>
      <c r="K713" s="28"/>
    </row>
    <row r="714" customFormat="false" ht="12.75" hidden="false" customHeight="false" outlineLevel="0" collapsed="false">
      <c r="I714" s="28"/>
      <c r="J714" s="28"/>
      <c r="K714" s="28"/>
    </row>
    <row r="715" customFormat="false" ht="12.75" hidden="false" customHeight="false" outlineLevel="0" collapsed="false">
      <c r="I715" s="28"/>
      <c r="J715" s="28"/>
      <c r="K715" s="28"/>
    </row>
    <row r="716" customFormat="false" ht="12.75" hidden="false" customHeight="false" outlineLevel="0" collapsed="false">
      <c r="I716" s="28"/>
      <c r="J716" s="28"/>
      <c r="K716" s="28"/>
    </row>
    <row r="717" customFormat="false" ht="12.75" hidden="false" customHeight="false" outlineLevel="0" collapsed="false">
      <c r="I717" s="28"/>
      <c r="J717" s="28"/>
      <c r="K717" s="28"/>
    </row>
    <row r="718" customFormat="false" ht="12.75" hidden="false" customHeight="false" outlineLevel="0" collapsed="false">
      <c r="I718" s="28"/>
      <c r="J718" s="28"/>
      <c r="K718" s="28"/>
    </row>
    <row r="719" customFormat="false" ht="12.75" hidden="false" customHeight="false" outlineLevel="0" collapsed="false">
      <c r="I719" s="28"/>
      <c r="J719" s="28"/>
      <c r="K719" s="28"/>
    </row>
    <row r="720" customFormat="false" ht="12.75" hidden="false" customHeight="false" outlineLevel="0" collapsed="false">
      <c r="I720" s="28"/>
      <c r="J720" s="28"/>
      <c r="K720" s="28"/>
    </row>
    <row r="721" customFormat="false" ht="12.75" hidden="false" customHeight="false" outlineLevel="0" collapsed="false">
      <c r="I721" s="28"/>
      <c r="J721" s="28"/>
      <c r="K721" s="28"/>
    </row>
    <row r="722" customFormat="false" ht="12.75" hidden="false" customHeight="false" outlineLevel="0" collapsed="false">
      <c r="I722" s="28"/>
      <c r="J722" s="28"/>
      <c r="K722" s="28"/>
    </row>
    <row r="723" customFormat="false" ht="12.75" hidden="false" customHeight="false" outlineLevel="0" collapsed="false">
      <c r="I723" s="28"/>
      <c r="J723" s="28"/>
      <c r="K723" s="28"/>
    </row>
    <row r="724" customFormat="false" ht="12.75" hidden="false" customHeight="false" outlineLevel="0" collapsed="false">
      <c r="I724" s="28"/>
      <c r="J724" s="28"/>
      <c r="K724" s="28"/>
    </row>
    <row r="725" customFormat="false" ht="12.75" hidden="false" customHeight="false" outlineLevel="0" collapsed="false">
      <c r="I725" s="28"/>
      <c r="J725" s="28"/>
      <c r="K725" s="28"/>
    </row>
    <row r="726" customFormat="false" ht="12.75" hidden="false" customHeight="false" outlineLevel="0" collapsed="false">
      <c r="I726" s="28"/>
      <c r="J726" s="28"/>
      <c r="K726" s="28"/>
    </row>
    <row r="727" customFormat="false" ht="12.75" hidden="false" customHeight="false" outlineLevel="0" collapsed="false">
      <c r="I727" s="28"/>
      <c r="J727" s="28"/>
      <c r="K727" s="28"/>
    </row>
    <row r="728" customFormat="false" ht="12.75" hidden="false" customHeight="false" outlineLevel="0" collapsed="false">
      <c r="I728" s="28"/>
      <c r="J728" s="28"/>
      <c r="K728" s="28"/>
    </row>
    <row r="729" customFormat="false" ht="12.75" hidden="false" customHeight="false" outlineLevel="0" collapsed="false">
      <c r="I729" s="28"/>
      <c r="J729" s="28"/>
      <c r="K729" s="28"/>
    </row>
    <row r="730" customFormat="false" ht="12.75" hidden="false" customHeight="false" outlineLevel="0" collapsed="false">
      <c r="I730" s="28"/>
      <c r="J730" s="28"/>
      <c r="K730" s="28"/>
    </row>
    <row r="731" customFormat="false" ht="12.75" hidden="false" customHeight="false" outlineLevel="0" collapsed="false">
      <c r="I731" s="28"/>
      <c r="J731" s="28"/>
      <c r="K731" s="28"/>
    </row>
    <row r="732" customFormat="false" ht="12.75" hidden="false" customHeight="false" outlineLevel="0" collapsed="false">
      <c r="I732" s="28"/>
      <c r="J732" s="28"/>
      <c r="K732" s="28"/>
    </row>
    <row r="733" customFormat="false" ht="12.75" hidden="false" customHeight="false" outlineLevel="0" collapsed="false">
      <c r="I733" s="28"/>
      <c r="J733" s="28"/>
      <c r="K733" s="28"/>
    </row>
    <row r="734" customFormat="false" ht="12.75" hidden="false" customHeight="false" outlineLevel="0" collapsed="false">
      <c r="I734" s="28"/>
      <c r="J734" s="28"/>
      <c r="K734" s="28"/>
    </row>
    <row r="735" customFormat="false" ht="12.75" hidden="false" customHeight="false" outlineLevel="0" collapsed="false">
      <c r="I735" s="28"/>
      <c r="J735" s="28"/>
      <c r="K735" s="28"/>
    </row>
    <row r="736" customFormat="false" ht="12.75" hidden="false" customHeight="false" outlineLevel="0" collapsed="false">
      <c r="I736" s="28"/>
      <c r="J736" s="28"/>
      <c r="K736" s="28"/>
    </row>
    <row r="737" customFormat="false" ht="12.75" hidden="false" customHeight="false" outlineLevel="0" collapsed="false">
      <c r="I737" s="28"/>
      <c r="J737" s="28"/>
      <c r="K737" s="28"/>
    </row>
    <row r="738" customFormat="false" ht="12.75" hidden="false" customHeight="false" outlineLevel="0" collapsed="false">
      <c r="I738" s="28"/>
      <c r="J738" s="28"/>
      <c r="K738" s="28"/>
    </row>
    <row r="739" customFormat="false" ht="12.75" hidden="false" customHeight="false" outlineLevel="0" collapsed="false">
      <c r="I739" s="28"/>
      <c r="J739" s="28"/>
      <c r="K739" s="28"/>
    </row>
    <row r="740" customFormat="false" ht="12.75" hidden="false" customHeight="false" outlineLevel="0" collapsed="false">
      <c r="I740" s="28"/>
      <c r="J740" s="28"/>
      <c r="K740" s="28"/>
    </row>
    <row r="741" customFormat="false" ht="12.75" hidden="false" customHeight="false" outlineLevel="0" collapsed="false">
      <c r="I741" s="28"/>
      <c r="J741" s="28"/>
      <c r="K741" s="28"/>
    </row>
    <row r="742" customFormat="false" ht="12.75" hidden="false" customHeight="false" outlineLevel="0" collapsed="false">
      <c r="I742" s="28"/>
      <c r="J742" s="28"/>
      <c r="K742" s="28"/>
    </row>
    <row r="743" customFormat="false" ht="12.75" hidden="false" customHeight="false" outlineLevel="0" collapsed="false">
      <c r="I743" s="28"/>
      <c r="J743" s="28"/>
      <c r="K743" s="28"/>
    </row>
    <row r="744" customFormat="false" ht="12.75" hidden="false" customHeight="false" outlineLevel="0" collapsed="false">
      <c r="I744" s="28"/>
      <c r="J744" s="28"/>
      <c r="K744" s="28"/>
    </row>
    <row r="745" customFormat="false" ht="12.75" hidden="false" customHeight="false" outlineLevel="0" collapsed="false">
      <c r="I745" s="28"/>
      <c r="J745" s="28"/>
      <c r="K745" s="28"/>
    </row>
    <row r="746" customFormat="false" ht="12.75" hidden="false" customHeight="false" outlineLevel="0" collapsed="false">
      <c r="I746" s="28"/>
      <c r="J746" s="28"/>
      <c r="K746" s="28"/>
    </row>
    <row r="747" customFormat="false" ht="12.75" hidden="false" customHeight="false" outlineLevel="0" collapsed="false">
      <c r="I747" s="28"/>
      <c r="J747" s="28"/>
      <c r="K747" s="28"/>
    </row>
    <row r="748" customFormat="false" ht="12.75" hidden="false" customHeight="false" outlineLevel="0" collapsed="false">
      <c r="I748" s="28"/>
      <c r="J748" s="28"/>
      <c r="K748" s="28"/>
    </row>
    <row r="749" customFormat="false" ht="12.75" hidden="false" customHeight="false" outlineLevel="0" collapsed="false">
      <c r="I749" s="28"/>
      <c r="J749" s="28"/>
      <c r="K749" s="28"/>
    </row>
    <row r="750" customFormat="false" ht="12.75" hidden="false" customHeight="false" outlineLevel="0" collapsed="false">
      <c r="I750" s="28"/>
      <c r="J750" s="28"/>
      <c r="K750" s="28"/>
    </row>
    <row r="751" customFormat="false" ht="12.75" hidden="false" customHeight="false" outlineLevel="0" collapsed="false">
      <c r="I751" s="28"/>
      <c r="J751" s="28"/>
      <c r="K751" s="28"/>
    </row>
    <row r="752" customFormat="false" ht="12.75" hidden="false" customHeight="false" outlineLevel="0" collapsed="false">
      <c r="I752" s="28"/>
      <c r="J752" s="28"/>
      <c r="K752" s="28"/>
    </row>
    <row r="753" customFormat="false" ht="12.75" hidden="false" customHeight="false" outlineLevel="0" collapsed="false">
      <c r="I753" s="28"/>
      <c r="J753" s="28"/>
      <c r="K753" s="28"/>
    </row>
    <row r="754" customFormat="false" ht="12.75" hidden="false" customHeight="false" outlineLevel="0" collapsed="false">
      <c r="I754" s="28"/>
      <c r="J754" s="28"/>
      <c r="K754" s="28"/>
    </row>
    <row r="755" customFormat="false" ht="12.75" hidden="false" customHeight="false" outlineLevel="0" collapsed="false">
      <c r="I755" s="28"/>
      <c r="J755" s="28"/>
      <c r="K755" s="28"/>
    </row>
    <row r="756" customFormat="false" ht="12.75" hidden="false" customHeight="false" outlineLevel="0" collapsed="false">
      <c r="I756" s="28"/>
      <c r="J756" s="28"/>
      <c r="K756" s="28"/>
    </row>
    <row r="757" customFormat="false" ht="12.75" hidden="false" customHeight="false" outlineLevel="0" collapsed="false">
      <c r="I757" s="28"/>
      <c r="J757" s="28"/>
      <c r="K757" s="28"/>
    </row>
    <row r="758" customFormat="false" ht="12.75" hidden="false" customHeight="false" outlineLevel="0" collapsed="false">
      <c r="I758" s="28"/>
      <c r="J758" s="28"/>
      <c r="K758" s="28"/>
    </row>
    <row r="759" customFormat="false" ht="12.75" hidden="false" customHeight="false" outlineLevel="0" collapsed="false">
      <c r="I759" s="28"/>
      <c r="J759" s="28"/>
      <c r="K759" s="28"/>
    </row>
    <row r="760" customFormat="false" ht="12.75" hidden="false" customHeight="false" outlineLevel="0" collapsed="false">
      <c r="I760" s="28"/>
      <c r="J760" s="28"/>
      <c r="K760" s="28"/>
    </row>
    <row r="761" customFormat="false" ht="12.75" hidden="false" customHeight="false" outlineLevel="0" collapsed="false">
      <c r="I761" s="28"/>
      <c r="J761" s="28"/>
      <c r="K761" s="28"/>
    </row>
    <row r="762" customFormat="false" ht="12.75" hidden="false" customHeight="false" outlineLevel="0" collapsed="false">
      <c r="I762" s="28"/>
      <c r="J762" s="28"/>
      <c r="K762" s="28"/>
    </row>
    <row r="763" customFormat="false" ht="12.75" hidden="false" customHeight="false" outlineLevel="0" collapsed="false">
      <c r="I763" s="28"/>
      <c r="J763" s="28"/>
      <c r="K763" s="28"/>
    </row>
    <row r="764" customFormat="false" ht="12.75" hidden="false" customHeight="false" outlineLevel="0" collapsed="false">
      <c r="I764" s="28"/>
      <c r="J764" s="28"/>
      <c r="K764" s="28"/>
    </row>
    <row r="765" customFormat="false" ht="12.75" hidden="false" customHeight="false" outlineLevel="0" collapsed="false">
      <c r="I765" s="28"/>
      <c r="J765" s="28"/>
      <c r="K765" s="28"/>
    </row>
    <row r="766" customFormat="false" ht="12.75" hidden="false" customHeight="false" outlineLevel="0" collapsed="false">
      <c r="I766" s="28"/>
      <c r="J766" s="28"/>
      <c r="K766" s="28"/>
    </row>
    <row r="767" customFormat="false" ht="12.75" hidden="false" customHeight="false" outlineLevel="0" collapsed="false">
      <c r="I767" s="28"/>
      <c r="J767" s="28"/>
      <c r="K767" s="28"/>
    </row>
    <row r="768" customFormat="false" ht="12.75" hidden="false" customHeight="false" outlineLevel="0" collapsed="false">
      <c r="I768" s="28"/>
      <c r="J768" s="28"/>
      <c r="K768" s="28"/>
    </row>
    <row r="769" customFormat="false" ht="12.75" hidden="false" customHeight="false" outlineLevel="0" collapsed="false">
      <c r="I769" s="28"/>
      <c r="J769" s="28"/>
      <c r="K769" s="28"/>
    </row>
    <row r="770" customFormat="false" ht="12.75" hidden="false" customHeight="false" outlineLevel="0" collapsed="false">
      <c r="I770" s="28"/>
      <c r="J770" s="28"/>
      <c r="K770" s="28"/>
    </row>
    <row r="771" customFormat="false" ht="12.75" hidden="false" customHeight="false" outlineLevel="0" collapsed="false">
      <c r="I771" s="28"/>
      <c r="J771" s="28"/>
      <c r="K771" s="28"/>
    </row>
    <row r="772" customFormat="false" ht="12.75" hidden="false" customHeight="false" outlineLevel="0" collapsed="false">
      <c r="I772" s="28"/>
      <c r="J772" s="28"/>
      <c r="K772" s="28"/>
    </row>
    <row r="773" customFormat="false" ht="12.75" hidden="false" customHeight="false" outlineLevel="0" collapsed="false">
      <c r="I773" s="28"/>
      <c r="J773" s="28"/>
      <c r="K773" s="28"/>
    </row>
    <row r="774" customFormat="false" ht="12.75" hidden="false" customHeight="false" outlineLevel="0" collapsed="false">
      <c r="I774" s="28"/>
      <c r="J774" s="28"/>
      <c r="K774" s="28"/>
    </row>
    <row r="775" customFormat="false" ht="12.75" hidden="false" customHeight="false" outlineLevel="0" collapsed="false">
      <c r="I775" s="28"/>
      <c r="J775" s="28"/>
      <c r="K775" s="28"/>
    </row>
    <row r="776" customFormat="false" ht="12.75" hidden="false" customHeight="false" outlineLevel="0" collapsed="false">
      <c r="I776" s="28"/>
      <c r="J776" s="28"/>
      <c r="K776" s="28"/>
    </row>
    <row r="777" customFormat="false" ht="12.75" hidden="false" customHeight="false" outlineLevel="0" collapsed="false">
      <c r="I777" s="28"/>
      <c r="J777" s="28"/>
      <c r="K777" s="28"/>
    </row>
    <row r="778" customFormat="false" ht="12.75" hidden="false" customHeight="false" outlineLevel="0" collapsed="false">
      <c r="I778" s="28"/>
      <c r="J778" s="28"/>
      <c r="K778" s="28"/>
    </row>
    <row r="779" customFormat="false" ht="12.75" hidden="false" customHeight="false" outlineLevel="0" collapsed="false">
      <c r="I779" s="28"/>
      <c r="J779" s="28"/>
      <c r="K779" s="28"/>
    </row>
    <row r="780" customFormat="false" ht="12.75" hidden="false" customHeight="false" outlineLevel="0" collapsed="false">
      <c r="I780" s="28"/>
      <c r="J780" s="28"/>
      <c r="K780" s="28"/>
    </row>
    <row r="781" customFormat="false" ht="12.75" hidden="false" customHeight="false" outlineLevel="0" collapsed="false">
      <c r="I781" s="28"/>
      <c r="J781" s="28"/>
      <c r="K781" s="28"/>
    </row>
    <row r="782" customFormat="false" ht="12.75" hidden="false" customHeight="false" outlineLevel="0" collapsed="false">
      <c r="I782" s="28"/>
      <c r="J782" s="28"/>
      <c r="K782" s="28"/>
    </row>
    <row r="783" customFormat="false" ht="12.75" hidden="false" customHeight="false" outlineLevel="0" collapsed="false">
      <c r="I783" s="28"/>
      <c r="J783" s="28"/>
      <c r="K783" s="28"/>
    </row>
    <row r="784" customFormat="false" ht="12.75" hidden="false" customHeight="false" outlineLevel="0" collapsed="false">
      <c r="I784" s="28"/>
      <c r="J784" s="28"/>
      <c r="K784" s="28"/>
    </row>
    <row r="785" customFormat="false" ht="12.75" hidden="false" customHeight="false" outlineLevel="0" collapsed="false">
      <c r="I785" s="28"/>
      <c r="J785" s="28"/>
      <c r="K785" s="28"/>
    </row>
    <row r="786" customFormat="false" ht="12.75" hidden="false" customHeight="false" outlineLevel="0" collapsed="false">
      <c r="I786" s="28"/>
      <c r="J786" s="28"/>
      <c r="K786" s="28"/>
    </row>
    <row r="787" customFormat="false" ht="12.75" hidden="false" customHeight="false" outlineLevel="0" collapsed="false">
      <c r="I787" s="28"/>
      <c r="J787" s="28"/>
      <c r="K787" s="28"/>
    </row>
    <row r="788" customFormat="false" ht="12.75" hidden="false" customHeight="false" outlineLevel="0" collapsed="false">
      <c r="I788" s="28"/>
      <c r="J788" s="28"/>
      <c r="K788" s="28"/>
    </row>
    <row r="789" customFormat="false" ht="12.75" hidden="false" customHeight="false" outlineLevel="0" collapsed="false">
      <c r="I789" s="28"/>
      <c r="J789" s="28"/>
      <c r="K789" s="28"/>
    </row>
    <row r="790" customFormat="false" ht="12.75" hidden="false" customHeight="false" outlineLevel="0" collapsed="false">
      <c r="I790" s="28"/>
      <c r="J790" s="28"/>
      <c r="K790" s="28"/>
    </row>
    <row r="791" customFormat="false" ht="12.75" hidden="false" customHeight="false" outlineLevel="0" collapsed="false">
      <c r="I791" s="28"/>
      <c r="J791" s="28"/>
      <c r="K791" s="28"/>
    </row>
    <row r="792" customFormat="false" ht="12.75" hidden="false" customHeight="false" outlineLevel="0" collapsed="false">
      <c r="I792" s="28"/>
      <c r="J792" s="28"/>
      <c r="K792" s="28"/>
    </row>
    <row r="793" customFormat="false" ht="12.75" hidden="false" customHeight="false" outlineLevel="0" collapsed="false">
      <c r="I793" s="28"/>
      <c r="J793" s="28"/>
      <c r="K793" s="28"/>
    </row>
    <row r="794" customFormat="false" ht="12.75" hidden="false" customHeight="false" outlineLevel="0" collapsed="false">
      <c r="I794" s="28"/>
      <c r="J794" s="28"/>
      <c r="K794" s="28"/>
    </row>
    <row r="795" customFormat="false" ht="12.75" hidden="false" customHeight="false" outlineLevel="0" collapsed="false">
      <c r="I795" s="28"/>
      <c r="J795" s="28"/>
      <c r="K795" s="28"/>
    </row>
    <row r="796" customFormat="false" ht="12.75" hidden="false" customHeight="false" outlineLevel="0" collapsed="false">
      <c r="I796" s="28"/>
      <c r="J796" s="28"/>
      <c r="K796" s="28"/>
    </row>
    <row r="797" customFormat="false" ht="12.75" hidden="false" customHeight="false" outlineLevel="0" collapsed="false">
      <c r="I797" s="28"/>
      <c r="J797" s="28"/>
      <c r="K797" s="28"/>
    </row>
    <row r="798" customFormat="false" ht="12.75" hidden="false" customHeight="false" outlineLevel="0" collapsed="false">
      <c r="I798" s="28"/>
      <c r="J798" s="28"/>
      <c r="K798" s="28"/>
    </row>
    <row r="799" customFormat="false" ht="12.75" hidden="false" customHeight="false" outlineLevel="0" collapsed="false">
      <c r="I799" s="28"/>
      <c r="J799" s="28"/>
      <c r="K799" s="28"/>
    </row>
    <row r="800" customFormat="false" ht="12.75" hidden="false" customHeight="false" outlineLevel="0" collapsed="false">
      <c r="I800" s="28"/>
      <c r="J800" s="28"/>
      <c r="K800" s="28"/>
    </row>
    <row r="801" customFormat="false" ht="12.75" hidden="false" customHeight="false" outlineLevel="0" collapsed="false">
      <c r="I801" s="28"/>
      <c r="J801" s="28"/>
      <c r="K801" s="28"/>
    </row>
    <row r="802" customFormat="false" ht="12.75" hidden="false" customHeight="false" outlineLevel="0" collapsed="false">
      <c r="I802" s="28"/>
      <c r="J802" s="28"/>
      <c r="K802" s="28"/>
    </row>
    <row r="803" customFormat="false" ht="12.75" hidden="false" customHeight="false" outlineLevel="0" collapsed="false">
      <c r="I803" s="28"/>
      <c r="J803" s="28"/>
      <c r="K803" s="28"/>
    </row>
    <row r="804" customFormat="false" ht="12.75" hidden="false" customHeight="false" outlineLevel="0" collapsed="false">
      <c r="I804" s="28"/>
      <c r="J804" s="28"/>
      <c r="K804" s="28"/>
    </row>
    <row r="805" customFormat="false" ht="12.75" hidden="false" customHeight="false" outlineLevel="0" collapsed="false">
      <c r="I805" s="28"/>
      <c r="J805" s="28"/>
      <c r="K805" s="28"/>
    </row>
    <row r="806" customFormat="false" ht="12.75" hidden="false" customHeight="false" outlineLevel="0" collapsed="false">
      <c r="I806" s="28"/>
      <c r="J806" s="28"/>
      <c r="K806" s="28"/>
    </row>
    <row r="807" customFormat="false" ht="12.75" hidden="false" customHeight="false" outlineLevel="0" collapsed="false">
      <c r="I807" s="28"/>
      <c r="J807" s="28"/>
      <c r="K807" s="28"/>
    </row>
    <row r="808" customFormat="false" ht="12.75" hidden="false" customHeight="false" outlineLevel="0" collapsed="false">
      <c r="I808" s="28"/>
      <c r="J808" s="28"/>
      <c r="K808" s="28"/>
    </row>
    <row r="809" customFormat="false" ht="12.75" hidden="false" customHeight="false" outlineLevel="0" collapsed="false">
      <c r="I809" s="28"/>
      <c r="J809" s="28"/>
      <c r="K809" s="28"/>
    </row>
    <row r="810" customFormat="false" ht="12.75" hidden="false" customHeight="false" outlineLevel="0" collapsed="false">
      <c r="I810" s="28"/>
      <c r="J810" s="28"/>
      <c r="K810" s="28"/>
    </row>
    <row r="811" customFormat="false" ht="12.75" hidden="false" customHeight="false" outlineLevel="0" collapsed="false">
      <c r="I811" s="28"/>
      <c r="J811" s="28"/>
      <c r="K811" s="28"/>
    </row>
    <row r="812" customFormat="false" ht="12.75" hidden="false" customHeight="false" outlineLevel="0" collapsed="false">
      <c r="I812" s="28"/>
      <c r="J812" s="28"/>
      <c r="K812" s="28"/>
    </row>
    <row r="813" customFormat="false" ht="12.75" hidden="false" customHeight="false" outlineLevel="0" collapsed="false">
      <c r="I813" s="28"/>
      <c r="J813" s="28"/>
      <c r="K813" s="28"/>
    </row>
    <row r="814" customFormat="false" ht="12.75" hidden="false" customHeight="false" outlineLevel="0" collapsed="false">
      <c r="I814" s="28"/>
      <c r="J814" s="28"/>
      <c r="K814" s="28"/>
    </row>
    <row r="815" customFormat="false" ht="12.75" hidden="false" customHeight="false" outlineLevel="0" collapsed="false">
      <c r="I815" s="28"/>
      <c r="J815" s="28"/>
      <c r="K815" s="28"/>
    </row>
    <row r="816" customFormat="false" ht="12.75" hidden="false" customHeight="false" outlineLevel="0" collapsed="false">
      <c r="I816" s="28"/>
      <c r="J816" s="28"/>
      <c r="K816" s="28"/>
    </row>
    <row r="817" customFormat="false" ht="12.75" hidden="false" customHeight="false" outlineLevel="0" collapsed="false">
      <c r="I817" s="28"/>
      <c r="J817" s="28"/>
      <c r="K817" s="28"/>
    </row>
    <row r="818" customFormat="false" ht="12.75" hidden="false" customHeight="false" outlineLevel="0" collapsed="false">
      <c r="I818" s="28"/>
      <c r="J818" s="28"/>
      <c r="K818" s="28"/>
    </row>
    <row r="819" customFormat="false" ht="12.75" hidden="false" customHeight="false" outlineLevel="0" collapsed="false">
      <c r="I819" s="28"/>
      <c r="J819" s="28"/>
      <c r="K819" s="28"/>
    </row>
    <row r="820" customFormat="false" ht="12.75" hidden="false" customHeight="false" outlineLevel="0" collapsed="false">
      <c r="I820" s="28"/>
      <c r="J820" s="28"/>
      <c r="K820" s="28"/>
    </row>
    <row r="821" customFormat="false" ht="12.75" hidden="false" customHeight="false" outlineLevel="0" collapsed="false">
      <c r="I821" s="28"/>
      <c r="J821" s="28"/>
      <c r="K821" s="28"/>
    </row>
    <row r="822" customFormat="false" ht="12.75" hidden="false" customHeight="false" outlineLevel="0" collapsed="false">
      <c r="I822" s="28"/>
      <c r="J822" s="28"/>
      <c r="K822" s="28"/>
    </row>
    <row r="823" customFormat="false" ht="12.75" hidden="false" customHeight="false" outlineLevel="0" collapsed="false">
      <c r="I823" s="28"/>
      <c r="J823" s="28"/>
      <c r="K823" s="28"/>
    </row>
    <row r="824" customFormat="false" ht="12.75" hidden="false" customHeight="false" outlineLevel="0" collapsed="false">
      <c r="I824" s="28"/>
      <c r="J824" s="28"/>
      <c r="K824" s="28"/>
    </row>
    <row r="825" customFormat="false" ht="12.75" hidden="false" customHeight="false" outlineLevel="0" collapsed="false">
      <c r="I825" s="28"/>
      <c r="J825" s="28"/>
      <c r="K825" s="28"/>
    </row>
    <row r="826" customFormat="false" ht="12.75" hidden="false" customHeight="false" outlineLevel="0" collapsed="false">
      <c r="I826" s="28"/>
      <c r="J826" s="28"/>
      <c r="K826" s="28"/>
    </row>
    <row r="827" customFormat="false" ht="12.75" hidden="false" customHeight="false" outlineLevel="0" collapsed="false">
      <c r="I827" s="28"/>
      <c r="J827" s="28"/>
      <c r="K827" s="28"/>
    </row>
    <row r="828" customFormat="false" ht="12.75" hidden="false" customHeight="false" outlineLevel="0" collapsed="false">
      <c r="I828" s="28"/>
      <c r="J828" s="28"/>
      <c r="K828" s="28"/>
    </row>
    <row r="829" customFormat="false" ht="12.75" hidden="false" customHeight="false" outlineLevel="0" collapsed="false">
      <c r="I829" s="28"/>
      <c r="J829" s="28"/>
      <c r="K829" s="28"/>
    </row>
    <row r="830" customFormat="false" ht="12.75" hidden="false" customHeight="false" outlineLevel="0" collapsed="false">
      <c r="I830" s="28"/>
      <c r="J830" s="28"/>
      <c r="K830" s="28"/>
    </row>
    <row r="831" customFormat="false" ht="12.75" hidden="false" customHeight="false" outlineLevel="0" collapsed="false">
      <c r="I831" s="28"/>
      <c r="J831" s="28"/>
      <c r="K831" s="28"/>
    </row>
    <row r="832" customFormat="false" ht="12.75" hidden="false" customHeight="false" outlineLevel="0" collapsed="false">
      <c r="I832" s="28"/>
      <c r="J832" s="28"/>
      <c r="K832" s="28"/>
    </row>
    <row r="833" customFormat="false" ht="12.75" hidden="false" customHeight="false" outlineLevel="0" collapsed="false">
      <c r="I833" s="28"/>
      <c r="J833" s="28"/>
      <c r="K833" s="28"/>
    </row>
    <row r="834" customFormat="false" ht="12.75" hidden="false" customHeight="false" outlineLevel="0" collapsed="false">
      <c r="I834" s="28"/>
      <c r="J834" s="28"/>
      <c r="K834" s="28"/>
    </row>
    <row r="835" customFormat="false" ht="12.75" hidden="false" customHeight="false" outlineLevel="0" collapsed="false">
      <c r="I835" s="28"/>
      <c r="J835" s="28"/>
      <c r="K835" s="28"/>
    </row>
    <row r="836" customFormat="false" ht="12.75" hidden="false" customHeight="false" outlineLevel="0" collapsed="false">
      <c r="I836" s="28"/>
      <c r="J836" s="28"/>
      <c r="K836" s="28"/>
    </row>
    <row r="837" customFormat="false" ht="12.75" hidden="false" customHeight="false" outlineLevel="0" collapsed="false">
      <c r="I837" s="28"/>
      <c r="J837" s="28"/>
      <c r="K837" s="28"/>
    </row>
    <row r="838" customFormat="false" ht="12.75" hidden="false" customHeight="false" outlineLevel="0" collapsed="false">
      <c r="I838" s="28"/>
      <c r="J838" s="28"/>
      <c r="K838" s="28"/>
    </row>
    <row r="839" customFormat="false" ht="12.75" hidden="false" customHeight="false" outlineLevel="0" collapsed="false">
      <c r="I839" s="28"/>
      <c r="J839" s="28"/>
      <c r="K839" s="28"/>
    </row>
    <row r="840" customFormat="false" ht="12.75" hidden="false" customHeight="false" outlineLevel="0" collapsed="false">
      <c r="I840" s="28"/>
      <c r="J840" s="28"/>
      <c r="K840" s="28"/>
    </row>
    <row r="841" customFormat="false" ht="12.75" hidden="false" customHeight="false" outlineLevel="0" collapsed="false">
      <c r="I841" s="28"/>
      <c r="J841" s="28"/>
      <c r="K841" s="28"/>
    </row>
    <row r="842" customFormat="false" ht="12.75" hidden="false" customHeight="false" outlineLevel="0" collapsed="false">
      <c r="I842" s="28"/>
      <c r="J842" s="28"/>
      <c r="K842" s="28"/>
    </row>
    <row r="843" customFormat="false" ht="12.75" hidden="false" customHeight="false" outlineLevel="0" collapsed="false">
      <c r="I843" s="28"/>
      <c r="J843" s="28"/>
      <c r="K843" s="28"/>
    </row>
    <row r="844" customFormat="false" ht="12.75" hidden="false" customHeight="false" outlineLevel="0" collapsed="false">
      <c r="I844" s="28"/>
      <c r="J844" s="28"/>
      <c r="K844" s="28"/>
    </row>
    <row r="845" customFormat="false" ht="12.75" hidden="false" customHeight="false" outlineLevel="0" collapsed="false">
      <c r="I845" s="28"/>
      <c r="J845" s="28"/>
      <c r="K845" s="28"/>
    </row>
    <row r="846" customFormat="false" ht="12.75" hidden="false" customHeight="false" outlineLevel="0" collapsed="false">
      <c r="I846" s="28"/>
      <c r="J846" s="28"/>
      <c r="K846" s="28"/>
    </row>
    <row r="847" customFormat="false" ht="12.75" hidden="false" customHeight="false" outlineLevel="0" collapsed="false">
      <c r="I847" s="28"/>
      <c r="J847" s="28"/>
      <c r="K847" s="28"/>
    </row>
    <row r="848" customFormat="false" ht="12.75" hidden="false" customHeight="false" outlineLevel="0" collapsed="false">
      <c r="I848" s="28"/>
      <c r="J848" s="28"/>
      <c r="K848" s="28"/>
    </row>
    <row r="849" customFormat="false" ht="12.75" hidden="false" customHeight="false" outlineLevel="0" collapsed="false">
      <c r="I849" s="28"/>
      <c r="J849" s="28"/>
      <c r="K849" s="28"/>
    </row>
    <row r="850" customFormat="false" ht="12.75" hidden="false" customHeight="false" outlineLevel="0" collapsed="false">
      <c r="I850" s="28"/>
      <c r="J850" s="28"/>
      <c r="K850" s="28"/>
    </row>
    <row r="851" customFormat="false" ht="12.75" hidden="false" customHeight="false" outlineLevel="0" collapsed="false">
      <c r="I851" s="28"/>
      <c r="J851" s="28"/>
      <c r="K851" s="28"/>
    </row>
    <row r="852" customFormat="false" ht="12.75" hidden="false" customHeight="false" outlineLevel="0" collapsed="false">
      <c r="I852" s="28"/>
      <c r="J852" s="28"/>
      <c r="K852" s="28"/>
    </row>
    <row r="853" customFormat="false" ht="12.75" hidden="false" customHeight="false" outlineLevel="0" collapsed="false">
      <c r="I853" s="28"/>
      <c r="J853" s="28"/>
      <c r="K853" s="28"/>
    </row>
    <row r="854" customFormat="false" ht="12.75" hidden="false" customHeight="false" outlineLevel="0" collapsed="false">
      <c r="I854" s="28"/>
      <c r="J854" s="28"/>
      <c r="K854" s="28"/>
    </row>
    <row r="855" customFormat="false" ht="12.75" hidden="false" customHeight="false" outlineLevel="0" collapsed="false">
      <c r="I855" s="28"/>
      <c r="J855" s="28"/>
      <c r="K855" s="28"/>
    </row>
    <row r="856" customFormat="false" ht="12.75" hidden="false" customHeight="false" outlineLevel="0" collapsed="false">
      <c r="I856" s="28"/>
      <c r="J856" s="28"/>
      <c r="K856" s="28"/>
    </row>
    <row r="857" customFormat="false" ht="12.75" hidden="false" customHeight="false" outlineLevel="0" collapsed="false">
      <c r="I857" s="28"/>
      <c r="J857" s="28"/>
      <c r="K857" s="28"/>
    </row>
    <row r="858" customFormat="false" ht="12.75" hidden="false" customHeight="false" outlineLevel="0" collapsed="false">
      <c r="I858" s="28"/>
      <c r="J858" s="28"/>
      <c r="K858" s="28"/>
    </row>
    <row r="859" customFormat="false" ht="12.75" hidden="false" customHeight="false" outlineLevel="0" collapsed="false">
      <c r="I859" s="28"/>
      <c r="J859" s="28"/>
      <c r="K859" s="28"/>
    </row>
    <row r="860" customFormat="false" ht="12.75" hidden="false" customHeight="false" outlineLevel="0" collapsed="false">
      <c r="I860" s="28"/>
      <c r="J860" s="28"/>
      <c r="K860" s="28"/>
    </row>
    <row r="861" customFormat="false" ht="12.75" hidden="false" customHeight="false" outlineLevel="0" collapsed="false">
      <c r="I861" s="28"/>
      <c r="J861" s="28"/>
      <c r="K861" s="28"/>
    </row>
    <row r="862" customFormat="false" ht="12.75" hidden="false" customHeight="false" outlineLevel="0" collapsed="false">
      <c r="I862" s="28"/>
      <c r="J862" s="28"/>
      <c r="K862" s="28"/>
    </row>
    <row r="863" customFormat="false" ht="12.75" hidden="false" customHeight="false" outlineLevel="0" collapsed="false">
      <c r="I863" s="28"/>
      <c r="J863" s="28"/>
      <c r="K863" s="28"/>
    </row>
    <row r="864" customFormat="false" ht="12.75" hidden="false" customHeight="false" outlineLevel="0" collapsed="false">
      <c r="I864" s="28"/>
      <c r="J864" s="28"/>
      <c r="K864" s="28"/>
    </row>
    <row r="865" customFormat="false" ht="12.75" hidden="false" customHeight="false" outlineLevel="0" collapsed="false">
      <c r="I865" s="28"/>
      <c r="J865" s="28"/>
      <c r="K865" s="28"/>
    </row>
    <row r="866" customFormat="false" ht="12.75" hidden="false" customHeight="false" outlineLevel="0" collapsed="false">
      <c r="I866" s="28"/>
      <c r="J866" s="28"/>
      <c r="K866" s="28"/>
    </row>
    <row r="867" customFormat="false" ht="12.75" hidden="false" customHeight="false" outlineLevel="0" collapsed="false">
      <c r="I867" s="28"/>
      <c r="J867" s="28"/>
      <c r="K867" s="28"/>
    </row>
    <row r="868" customFormat="false" ht="12.75" hidden="false" customHeight="false" outlineLevel="0" collapsed="false">
      <c r="I868" s="28"/>
      <c r="J868" s="28"/>
      <c r="K868" s="28"/>
    </row>
    <row r="869" customFormat="false" ht="12.75" hidden="false" customHeight="false" outlineLevel="0" collapsed="false">
      <c r="I869" s="28"/>
      <c r="J869" s="28"/>
      <c r="K869" s="28"/>
    </row>
    <row r="870" customFormat="false" ht="12.75" hidden="false" customHeight="false" outlineLevel="0" collapsed="false">
      <c r="I870" s="28"/>
      <c r="J870" s="28"/>
      <c r="K870" s="28"/>
    </row>
    <row r="871" customFormat="false" ht="12.75" hidden="false" customHeight="false" outlineLevel="0" collapsed="false">
      <c r="I871" s="28"/>
      <c r="J871" s="28"/>
      <c r="K871" s="28"/>
    </row>
    <row r="872" customFormat="false" ht="12.75" hidden="false" customHeight="false" outlineLevel="0" collapsed="false">
      <c r="I872" s="28"/>
      <c r="J872" s="28"/>
      <c r="K872" s="28"/>
    </row>
    <row r="873" customFormat="false" ht="12.75" hidden="false" customHeight="false" outlineLevel="0" collapsed="false">
      <c r="I873" s="28"/>
      <c r="J873" s="28"/>
      <c r="K873" s="28"/>
    </row>
    <row r="874" customFormat="false" ht="12.75" hidden="false" customHeight="false" outlineLevel="0" collapsed="false">
      <c r="I874" s="28"/>
      <c r="J874" s="28"/>
      <c r="K874" s="28"/>
    </row>
    <row r="875" customFormat="false" ht="12.75" hidden="false" customHeight="false" outlineLevel="0" collapsed="false">
      <c r="I875" s="28"/>
      <c r="J875" s="28"/>
      <c r="K875" s="28"/>
    </row>
    <row r="876" customFormat="false" ht="12.75" hidden="false" customHeight="false" outlineLevel="0" collapsed="false">
      <c r="I876" s="28"/>
      <c r="J876" s="28"/>
      <c r="K876" s="28"/>
    </row>
    <row r="877" customFormat="false" ht="12.75" hidden="false" customHeight="false" outlineLevel="0" collapsed="false">
      <c r="I877" s="28"/>
      <c r="J877" s="28"/>
      <c r="K877" s="28"/>
    </row>
    <row r="878" customFormat="false" ht="12.75" hidden="false" customHeight="false" outlineLevel="0" collapsed="false">
      <c r="I878" s="28"/>
      <c r="J878" s="28"/>
      <c r="K878" s="28"/>
    </row>
    <row r="879" customFormat="false" ht="12.75" hidden="false" customHeight="false" outlineLevel="0" collapsed="false">
      <c r="I879" s="28"/>
      <c r="J879" s="28"/>
      <c r="K879" s="28"/>
    </row>
    <row r="880" customFormat="false" ht="12.75" hidden="false" customHeight="false" outlineLevel="0" collapsed="false">
      <c r="I880" s="28"/>
      <c r="J880" s="28"/>
      <c r="K880" s="28"/>
    </row>
    <row r="881" customFormat="false" ht="12.75" hidden="false" customHeight="false" outlineLevel="0" collapsed="false">
      <c r="I881" s="28"/>
      <c r="J881" s="28"/>
      <c r="K881" s="28"/>
    </row>
    <row r="882" customFormat="false" ht="12.75" hidden="false" customHeight="false" outlineLevel="0" collapsed="false">
      <c r="I882" s="28"/>
      <c r="J882" s="28"/>
      <c r="K882" s="28"/>
    </row>
    <row r="883" customFormat="false" ht="12.75" hidden="false" customHeight="false" outlineLevel="0" collapsed="false">
      <c r="I883" s="28"/>
      <c r="J883" s="28"/>
      <c r="K883" s="28"/>
    </row>
    <row r="884" customFormat="false" ht="12.75" hidden="false" customHeight="false" outlineLevel="0" collapsed="false">
      <c r="I884" s="28"/>
      <c r="J884" s="28"/>
      <c r="K884" s="28"/>
    </row>
    <row r="885" customFormat="false" ht="12.75" hidden="false" customHeight="false" outlineLevel="0" collapsed="false">
      <c r="I885" s="28"/>
      <c r="J885" s="28"/>
      <c r="K885" s="28"/>
    </row>
    <row r="886" customFormat="false" ht="12.75" hidden="false" customHeight="false" outlineLevel="0" collapsed="false">
      <c r="I886" s="28"/>
      <c r="J886" s="28"/>
      <c r="K886" s="28"/>
    </row>
    <row r="887" customFormat="false" ht="12.75" hidden="false" customHeight="false" outlineLevel="0" collapsed="false">
      <c r="I887" s="28"/>
      <c r="J887" s="28"/>
      <c r="K887" s="28"/>
    </row>
    <row r="888" customFormat="false" ht="12.75" hidden="false" customHeight="false" outlineLevel="0" collapsed="false">
      <c r="I888" s="28"/>
      <c r="J888" s="28"/>
      <c r="K888" s="28"/>
    </row>
    <row r="889" customFormat="false" ht="12.75" hidden="false" customHeight="false" outlineLevel="0" collapsed="false">
      <c r="I889" s="28"/>
      <c r="J889" s="28"/>
      <c r="K889" s="28"/>
    </row>
    <row r="890" customFormat="false" ht="12.75" hidden="false" customHeight="false" outlineLevel="0" collapsed="false">
      <c r="I890" s="28"/>
      <c r="J890" s="28"/>
      <c r="K890" s="28"/>
    </row>
    <row r="891" customFormat="false" ht="12.75" hidden="false" customHeight="false" outlineLevel="0" collapsed="false">
      <c r="I891" s="28"/>
      <c r="J891" s="28"/>
      <c r="K891" s="28"/>
    </row>
    <row r="892" customFormat="false" ht="12.75" hidden="false" customHeight="false" outlineLevel="0" collapsed="false">
      <c r="I892" s="28"/>
      <c r="J892" s="28"/>
      <c r="K892" s="28"/>
    </row>
    <row r="893" customFormat="false" ht="12.75" hidden="false" customHeight="false" outlineLevel="0" collapsed="false">
      <c r="I893" s="28"/>
      <c r="J893" s="28"/>
      <c r="K893" s="28"/>
    </row>
    <row r="894" customFormat="false" ht="12.75" hidden="false" customHeight="false" outlineLevel="0" collapsed="false">
      <c r="I894" s="28"/>
      <c r="J894" s="28"/>
      <c r="K894" s="28"/>
    </row>
    <row r="895" customFormat="false" ht="12.75" hidden="false" customHeight="false" outlineLevel="0" collapsed="false">
      <c r="I895" s="28"/>
      <c r="J895" s="28"/>
      <c r="K895" s="28"/>
    </row>
    <row r="896" customFormat="false" ht="12.75" hidden="false" customHeight="false" outlineLevel="0" collapsed="false">
      <c r="I896" s="28"/>
      <c r="J896" s="28"/>
      <c r="K896" s="28"/>
    </row>
    <row r="897" customFormat="false" ht="12.75" hidden="false" customHeight="false" outlineLevel="0" collapsed="false">
      <c r="I897" s="28"/>
      <c r="J897" s="28"/>
      <c r="K897" s="28"/>
    </row>
    <row r="898" customFormat="false" ht="12.75" hidden="false" customHeight="false" outlineLevel="0" collapsed="false">
      <c r="I898" s="28"/>
      <c r="J898" s="28"/>
      <c r="K898" s="28"/>
    </row>
    <row r="899" customFormat="false" ht="12.75" hidden="false" customHeight="false" outlineLevel="0" collapsed="false">
      <c r="I899" s="28"/>
      <c r="J899" s="28"/>
      <c r="K899" s="28"/>
    </row>
    <row r="900" customFormat="false" ht="12.75" hidden="false" customHeight="false" outlineLevel="0" collapsed="false">
      <c r="I900" s="28"/>
      <c r="J900" s="28"/>
      <c r="K900" s="28"/>
    </row>
    <row r="901" customFormat="false" ht="12.75" hidden="false" customHeight="false" outlineLevel="0" collapsed="false">
      <c r="I901" s="28"/>
      <c r="J901" s="28"/>
      <c r="K901" s="28"/>
    </row>
    <row r="902" customFormat="false" ht="12.75" hidden="false" customHeight="false" outlineLevel="0" collapsed="false">
      <c r="I902" s="28"/>
      <c r="J902" s="28"/>
      <c r="K902" s="28"/>
    </row>
    <row r="903" customFormat="false" ht="12.75" hidden="false" customHeight="false" outlineLevel="0" collapsed="false">
      <c r="I903" s="28"/>
      <c r="J903" s="28"/>
      <c r="K903" s="28"/>
    </row>
    <row r="904" customFormat="false" ht="12.75" hidden="false" customHeight="false" outlineLevel="0" collapsed="false">
      <c r="I904" s="28"/>
      <c r="J904" s="28"/>
      <c r="K904" s="28"/>
    </row>
    <row r="905" customFormat="false" ht="12.75" hidden="false" customHeight="false" outlineLevel="0" collapsed="false">
      <c r="I905" s="28"/>
      <c r="J905" s="28"/>
      <c r="K905" s="28"/>
    </row>
    <row r="906" customFormat="false" ht="12.75" hidden="false" customHeight="false" outlineLevel="0" collapsed="false">
      <c r="I906" s="28"/>
      <c r="J906" s="28"/>
      <c r="K906" s="28"/>
    </row>
    <row r="907" customFormat="false" ht="12.75" hidden="false" customHeight="false" outlineLevel="0" collapsed="false">
      <c r="I907" s="28"/>
      <c r="J907" s="28"/>
      <c r="K907" s="28"/>
    </row>
    <row r="908" customFormat="false" ht="12.75" hidden="false" customHeight="false" outlineLevel="0" collapsed="false">
      <c r="I908" s="28"/>
      <c r="J908" s="28"/>
      <c r="K908" s="28"/>
    </row>
    <row r="909" customFormat="false" ht="12.75" hidden="false" customHeight="false" outlineLevel="0" collapsed="false">
      <c r="I909" s="28"/>
      <c r="J909" s="28"/>
      <c r="K909" s="28"/>
    </row>
    <row r="910" customFormat="false" ht="12.75" hidden="false" customHeight="false" outlineLevel="0" collapsed="false">
      <c r="I910" s="28"/>
      <c r="J910" s="28"/>
      <c r="K910" s="28"/>
    </row>
    <row r="911" customFormat="false" ht="12.75" hidden="false" customHeight="false" outlineLevel="0" collapsed="false">
      <c r="I911" s="28"/>
      <c r="J911" s="28"/>
      <c r="K911" s="28"/>
    </row>
    <row r="912" customFormat="false" ht="12.75" hidden="false" customHeight="false" outlineLevel="0" collapsed="false">
      <c r="I912" s="28"/>
      <c r="J912" s="28"/>
      <c r="K912" s="28"/>
    </row>
    <row r="913" customFormat="false" ht="12.75" hidden="false" customHeight="false" outlineLevel="0" collapsed="false">
      <c r="I913" s="28"/>
      <c r="J913" s="28"/>
      <c r="K913" s="28"/>
    </row>
    <row r="914" customFormat="false" ht="12.75" hidden="false" customHeight="false" outlineLevel="0" collapsed="false">
      <c r="I914" s="28"/>
      <c r="J914" s="28"/>
      <c r="K914" s="28"/>
    </row>
    <row r="915" customFormat="false" ht="12.75" hidden="false" customHeight="false" outlineLevel="0" collapsed="false">
      <c r="I915" s="28"/>
      <c r="J915" s="28"/>
      <c r="K915" s="28"/>
    </row>
    <row r="916" customFormat="false" ht="12.75" hidden="false" customHeight="false" outlineLevel="0" collapsed="false">
      <c r="I916" s="28"/>
      <c r="J916" s="28"/>
      <c r="K916" s="28"/>
    </row>
    <row r="917" customFormat="false" ht="12.75" hidden="false" customHeight="false" outlineLevel="0" collapsed="false">
      <c r="I917" s="28"/>
      <c r="J917" s="28"/>
      <c r="K917" s="28"/>
    </row>
    <row r="918" customFormat="false" ht="12.75" hidden="false" customHeight="false" outlineLevel="0" collapsed="false">
      <c r="I918" s="28"/>
      <c r="J918" s="28"/>
      <c r="K918" s="28"/>
    </row>
    <row r="919" customFormat="false" ht="12.75" hidden="false" customHeight="false" outlineLevel="0" collapsed="false">
      <c r="I919" s="28"/>
      <c r="J919" s="28"/>
      <c r="K919" s="28"/>
    </row>
    <row r="920" customFormat="false" ht="12.75" hidden="false" customHeight="false" outlineLevel="0" collapsed="false">
      <c r="I920" s="28"/>
      <c r="J920" s="28"/>
      <c r="K920" s="28"/>
    </row>
    <row r="921" customFormat="false" ht="12.75" hidden="false" customHeight="false" outlineLevel="0" collapsed="false">
      <c r="I921" s="28"/>
      <c r="J921" s="28"/>
      <c r="K921" s="28"/>
    </row>
    <row r="922" customFormat="false" ht="12.75" hidden="false" customHeight="false" outlineLevel="0" collapsed="false">
      <c r="I922" s="28"/>
      <c r="J922" s="28"/>
      <c r="K922" s="28"/>
    </row>
    <row r="923" customFormat="false" ht="12.75" hidden="false" customHeight="false" outlineLevel="0" collapsed="false">
      <c r="I923" s="28"/>
      <c r="J923" s="28"/>
      <c r="K923" s="28"/>
    </row>
    <row r="924" customFormat="false" ht="12.75" hidden="false" customHeight="false" outlineLevel="0" collapsed="false">
      <c r="I924" s="28"/>
      <c r="J924" s="28"/>
      <c r="K924" s="28"/>
    </row>
    <row r="925" customFormat="false" ht="12.75" hidden="false" customHeight="false" outlineLevel="0" collapsed="false">
      <c r="I925" s="28"/>
      <c r="J925" s="28"/>
      <c r="K925" s="28"/>
    </row>
    <row r="926" customFormat="false" ht="12.75" hidden="false" customHeight="false" outlineLevel="0" collapsed="false">
      <c r="I926" s="28"/>
      <c r="J926" s="28"/>
      <c r="K926" s="28"/>
    </row>
    <row r="927" customFormat="false" ht="12.75" hidden="false" customHeight="false" outlineLevel="0" collapsed="false">
      <c r="I927" s="28"/>
      <c r="J927" s="28"/>
      <c r="K927" s="28"/>
    </row>
    <row r="928" customFormat="false" ht="12.75" hidden="false" customHeight="false" outlineLevel="0" collapsed="false">
      <c r="I928" s="28"/>
      <c r="J928" s="28"/>
      <c r="K928" s="28"/>
    </row>
    <row r="929" customFormat="false" ht="12.75" hidden="false" customHeight="false" outlineLevel="0" collapsed="false">
      <c r="I929" s="28"/>
      <c r="J929" s="28"/>
      <c r="K929" s="28"/>
    </row>
    <row r="930" customFormat="false" ht="12.75" hidden="false" customHeight="false" outlineLevel="0" collapsed="false">
      <c r="I930" s="28"/>
      <c r="J930" s="28"/>
      <c r="K930" s="28"/>
    </row>
    <row r="931" customFormat="false" ht="12.75" hidden="false" customHeight="false" outlineLevel="0" collapsed="false">
      <c r="I931" s="28"/>
      <c r="J931" s="28"/>
      <c r="K931" s="28"/>
    </row>
    <row r="932" customFormat="false" ht="12.75" hidden="false" customHeight="false" outlineLevel="0" collapsed="false">
      <c r="I932" s="28"/>
      <c r="J932" s="28"/>
      <c r="K932" s="28"/>
    </row>
    <row r="933" customFormat="false" ht="12.75" hidden="false" customHeight="false" outlineLevel="0" collapsed="false">
      <c r="I933" s="28"/>
      <c r="J933" s="28"/>
      <c r="K933" s="28"/>
    </row>
    <row r="934" customFormat="false" ht="12.75" hidden="false" customHeight="false" outlineLevel="0" collapsed="false">
      <c r="I934" s="28"/>
      <c r="J934" s="28"/>
      <c r="K934" s="28"/>
    </row>
    <row r="935" customFormat="false" ht="12.75" hidden="false" customHeight="false" outlineLevel="0" collapsed="false">
      <c r="I935" s="28"/>
      <c r="J935" s="28"/>
      <c r="K935" s="28"/>
    </row>
    <row r="936" customFormat="false" ht="12.75" hidden="false" customHeight="false" outlineLevel="0" collapsed="false">
      <c r="I936" s="28"/>
      <c r="J936" s="28"/>
      <c r="K936" s="28"/>
    </row>
    <row r="937" customFormat="false" ht="12.75" hidden="false" customHeight="false" outlineLevel="0" collapsed="false">
      <c r="I937" s="28"/>
      <c r="J937" s="28"/>
      <c r="K937" s="28"/>
    </row>
    <row r="938" customFormat="false" ht="12.75" hidden="false" customHeight="false" outlineLevel="0" collapsed="false">
      <c r="I938" s="28"/>
      <c r="J938" s="28"/>
      <c r="K938" s="28"/>
    </row>
    <row r="939" customFormat="false" ht="12.75" hidden="false" customHeight="false" outlineLevel="0" collapsed="false">
      <c r="I939" s="28"/>
      <c r="J939" s="28"/>
      <c r="K939" s="28"/>
    </row>
    <row r="940" customFormat="false" ht="12.75" hidden="false" customHeight="false" outlineLevel="0" collapsed="false">
      <c r="I940" s="28"/>
      <c r="J940" s="28"/>
      <c r="K940" s="28"/>
    </row>
    <row r="941" customFormat="false" ht="12.75" hidden="false" customHeight="false" outlineLevel="0" collapsed="false">
      <c r="I941" s="28"/>
      <c r="J941" s="28"/>
      <c r="K941" s="28"/>
    </row>
    <row r="942" customFormat="false" ht="12.75" hidden="false" customHeight="false" outlineLevel="0" collapsed="false">
      <c r="I942" s="28"/>
      <c r="J942" s="28"/>
      <c r="K942" s="28"/>
    </row>
    <row r="943" customFormat="false" ht="12.75" hidden="false" customHeight="false" outlineLevel="0" collapsed="false">
      <c r="I943" s="28"/>
      <c r="J943" s="28"/>
      <c r="K943" s="28"/>
    </row>
    <row r="944" customFormat="false" ht="12.75" hidden="false" customHeight="false" outlineLevel="0" collapsed="false">
      <c r="I944" s="28"/>
      <c r="J944" s="28"/>
      <c r="K944" s="28"/>
    </row>
    <row r="945" customFormat="false" ht="12.75" hidden="false" customHeight="false" outlineLevel="0" collapsed="false">
      <c r="I945" s="28"/>
      <c r="J945" s="28"/>
      <c r="K945" s="28"/>
    </row>
    <row r="946" customFormat="false" ht="12.75" hidden="false" customHeight="false" outlineLevel="0" collapsed="false">
      <c r="I946" s="28"/>
      <c r="J946" s="28"/>
      <c r="K946" s="28"/>
    </row>
    <row r="947" customFormat="false" ht="12.75" hidden="false" customHeight="false" outlineLevel="0" collapsed="false">
      <c r="I947" s="28"/>
      <c r="J947" s="28"/>
      <c r="K947" s="28"/>
    </row>
    <row r="948" customFormat="false" ht="12.75" hidden="false" customHeight="false" outlineLevel="0" collapsed="false">
      <c r="I948" s="28"/>
      <c r="J948" s="28"/>
      <c r="K948" s="28"/>
    </row>
    <row r="949" customFormat="false" ht="12.75" hidden="false" customHeight="false" outlineLevel="0" collapsed="false">
      <c r="I949" s="28"/>
      <c r="J949" s="28"/>
      <c r="K949" s="28"/>
    </row>
    <row r="950" customFormat="false" ht="12.75" hidden="false" customHeight="false" outlineLevel="0" collapsed="false">
      <c r="I950" s="28"/>
      <c r="J950" s="28"/>
      <c r="K950" s="28"/>
    </row>
    <row r="951" customFormat="false" ht="12.75" hidden="false" customHeight="false" outlineLevel="0" collapsed="false">
      <c r="I951" s="28"/>
      <c r="J951" s="28"/>
      <c r="K951" s="28"/>
    </row>
    <row r="952" customFormat="false" ht="12.75" hidden="false" customHeight="false" outlineLevel="0" collapsed="false">
      <c r="I952" s="28"/>
      <c r="J952" s="28"/>
      <c r="K952" s="28"/>
    </row>
    <row r="953" customFormat="false" ht="12.75" hidden="false" customHeight="false" outlineLevel="0" collapsed="false">
      <c r="I953" s="28"/>
      <c r="J953" s="28"/>
      <c r="K953" s="28"/>
    </row>
    <row r="954" customFormat="false" ht="12.75" hidden="false" customHeight="false" outlineLevel="0" collapsed="false">
      <c r="I954" s="28"/>
      <c r="J954" s="28"/>
      <c r="K954" s="28"/>
    </row>
    <row r="955" customFormat="false" ht="12.75" hidden="false" customHeight="false" outlineLevel="0" collapsed="false">
      <c r="I955" s="28"/>
      <c r="J955" s="28"/>
      <c r="K955" s="28"/>
    </row>
    <row r="956" customFormat="false" ht="12.75" hidden="false" customHeight="false" outlineLevel="0" collapsed="false">
      <c r="I956" s="28"/>
      <c r="J956" s="28"/>
      <c r="K956" s="28"/>
    </row>
    <row r="957" customFormat="false" ht="12.75" hidden="false" customHeight="false" outlineLevel="0" collapsed="false">
      <c r="I957" s="28"/>
      <c r="J957" s="28"/>
      <c r="K957" s="28"/>
    </row>
    <row r="958" customFormat="false" ht="12.75" hidden="false" customHeight="false" outlineLevel="0" collapsed="false">
      <c r="I958" s="28"/>
      <c r="J958" s="28"/>
      <c r="K958" s="28"/>
    </row>
    <row r="959" customFormat="false" ht="12.75" hidden="false" customHeight="false" outlineLevel="0" collapsed="false">
      <c r="I959" s="28"/>
      <c r="J959" s="28"/>
      <c r="K959" s="28"/>
    </row>
    <row r="960" customFormat="false" ht="12.75" hidden="false" customHeight="false" outlineLevel="0" collapsed="false">
      <c r="I960" s="28"/>
      <c r="J960" s="28"/>
      <c r="K960" s="28"/>
    </row>
    <row r="961" customFormat="false" ht="12.75" hidden="false" customHeight="false" outlineLevel="0" collapsed="false">
      <c r="I961" s="28"/>
      <c r="J961" s="28"/>
      <c r="K961" s="28"/>
    </row>
    <row r="962" customFormat="false" ht="12.75" hidden="false" customHeight="false" outlineLevel="0" collapsed="false">
      <c r="I962" s="28"/>
      <c r="J962" s="28"/>
      <c r="K962" s="28"/>
    </row>
    <row r="963" customFormat="false" ht="12.75" hidden="false" customHeight="false" outlineLevel="0" collapsed="false">
      <c r="I963" s="28"/>
      <c r="J963" s="28"/>
      <c r="K963" s="28"/>
    </row>
    <row r="964" customFormat="false" ht="12.75" hidden="false" customHeight="false" outlineLevel="0" collapsed="false">
      <c r="I964" s="28"/>
      <c r="J964" s="28"/>
      <c r="K964" s="28"/>
    </row>
    <row r="965" customFormat="false" ht="12.75" hidden="false" customHeight="false" outlineLevel="0" collapsed="false">
      <c r="I965" s="28"/>
      <c r="J965" s="28"/>
      <c r="K965" s="28"/>
    </row>
    <row r="966" customFormat="false" ht="12.75" hidden="false" customHeight="false" outlineLevel="0" collapsed="false">
      <c r="I966" s="28"/>
      <c r="J966" s="28"/>
      <c r="K966" s="28"/>
    </row>
    <row r="967" customFormat="false" ht="12.75" hidden="false" customHeight="false" outlineLevel="0" collapsed="false">
      <c r="I967" s="28"/>
      <c r="J967" s="28"/>
      <c r="K967" s="28"/>
    </row>
    <row r="968" customFormat="false" ht="12.75" hidden="false" customHeight="false" outlineLevel="0" collapsed="false">
      <c r="I968" s="28"/>
      <c r="J968" s="28"/>
      <c r="K968" s="28"/>
    </row>
    <row r="969" customFormat="false" ht="12.75" hidden="false" customHeight="false" outlineLevel="0" collapsed="false">
      <c r="I969" s="28"/>
      <c r="J969" s="28"/>
      <c r="K969" s="28"/>
    </row>
    <row r="970" customFormat="false" ht="12.75" hidden="false" customHeight="false" outlineLevel="0" collapsed="false">
      <c r="I970" s="28"/>
      <c r="J970" s="28"/>
      <c r="K970" s="28"/>
    </row>
    <row r="971" customFormat="false" ht="12.75" hidden="false" customHeight="false" outlineLevel="0" collapsed="false">
      <c r="I971" s="28"/>
      <c r="J971" s="28"/>
      <c r="K971" s="28"/>
    </row>
    <row r="972" customFormat="false" ht="12.75" hidden="false" customHeight="false" outlineLevel="0" collapsed="false">
      <c r="I972" s="28"/>
      <c r="J972" s="28"/>
      <c r="K972" s="28"/>
    </row>
    <row r="973" customFormat="false" ht="12.75" hidden="false" customHeight="false" outlineLevel="0" collapsed="false">
      <c r="I973" s="28"/>
      <c r="J973" s="28"/>
      <c r="K973" s="28"/>
    </row>
    <row r="974" customFormat="false" ht="12.75" hidden="false" customHeight="false" outlineLevel="0" collapsed="false">
      <c r="I974" s="28"/>
      <c r="J974" s="28"/>
      <c r="K974" s="28"/>
    </row>
    <row r="975" customFormat="false" ht="12.75" hidden="false" customHeight="false" outlineLevel="0" collapsed="false">
      <c r="I975" s="28"/>
      <c r="J975" s="28"/>
      <c r="K975" s="28"/>
    </row>
    <row r="976" customFormat="false" ht="12.75" hidden="false" customHeight="false" outlineLevel="0" collapsed="false">
      <c r="I976" s="28"/>
      <c r="J976" s="28"/>
      <c r="K976" s="28"/>
    </row>
    <row r="977" customFormat="false" ht="12.75" hidden="false" customHeight="false" outlineLevel="0" collapsed="false">
      <c r="I977" s="28"/>
      <c r="J977" s="28"/>
      <c r="K977" s="28"/>
    </row>
    <row r="978" customFormat="false" ht="12.75" hidden="false" customHeight="false" outlineLevel="0" collapsed="false">
      <c r="I978" s="28"/>
      <c r="J978" s="28"/>
      <c r="K978" s="28"/>
    </row>
    <row r="979" customFormat="false" ht="12.75" hidden="false" customHeight="false" outlineLevel="0" collapsed="false">
      <c r="I979" s="28"/>
      <c r="J979" s="28"/>
      <c r="K979" s="28"/>
    </row>
    <row r="980" customFormat="false" ht="12.75" hidden="false" customHeight="false" outlineLevel="0" collapsed="false">
      <c r="I980" s="28"/>
      <c r="J980" s="28"/>
      <c r="K980" s="28"/>
    </row>
    <row r="981" customFormat="false" ht="12.75" hidden="false" customHeight="false" outlineLevel="0" collapsed="false">
      <c r="I981" s="28"/>
      <c r="J981" s="28"/>
      <c r="K981" s="28"/>
    </row>
    <row r="982" customFormat="false" ht="12.75" hidden="false" customHeight="false" outlineLevel="0" collapsed="false">
      <c r="I982" s="28"/>
      <c r="J982" s="28"/>
      <c r="K982" s="28"/>
    </row>
    <row r="983" customFormat="false" ht="12.75" hidden="false" customHeight="false" outlineLevel="0" collapsed="false">
      <c r="I983" s="28"/>
      <c r="J983" s="28"/>
      <c r="K983" s="28"/>
    </row>
    <row r="984" customFormat="false" ht="12.75" hidden="false" customHeight="false" outlineLevel="0" collapsed="false">
      <c r="I984" s="28"/>
      <c r="J984" s="28"/>
      <c r="K984" s="28"/>
    </row>
    <row r="985" customFormat="false" ht="12.75" hidden="false" customHeight="false" outlineLevel="0" collapsed="false">
      <c r="I985" s="28"/>
      <c r="J985" s="28"/>
      <c r="K985" s="28"/>
    </row>
    <row r="986" customFormat="false" ht="12.75" hidden="false" customHeight="false" outlineLevel="0" collapsed="false">
      <c r="I986" s="28"/>
      <c r="J986" s="28"/>
      <c r="K986" s="28"/>
    </row>
    <row r="987" customFormat="false" ht="12.75" hidden="false" customHeight="false" outlineLevel="0" collapsed="false">
      <c r="I987" s="28"/>
      <c r="J987" s="28"/>
      <c r="K987" s="28"/>
    </row>
    <row r="988" customFormat="false" ht="12.75" hidden="false" customHeight="false" outlineLevel="0" collapsed="false">
      <c r="I988" s="28"/>
      <c r="J988" s="28"/>
      <c r="K988" s="28"/>
    </row>
    <row r="989" customFormat="false" ht="12.75" hidden="false" customHeight="false" outlineLevel="0" collapsed="false">
      <c r="I989" s="28"/>
      <c r="J989" s="28"/>
      <c r="K989" s="28"/>
    </row>
    <row r="990" customFormat="false" ht="12.75" hidden="false" customHeight="false" outlineLevel="0" collapsed="false">
      <c r="I990" s="28"/>
      <c r="J990" s="28"/>
      <c r="K990" s="28"/>
    </row>
    <row r="991" customFormat="false" ht="12.75" hidden="false" customHeight="false" outlineLevel="0" collapsed="false">
      <c r="I991" s="28"/>
      <c r="J991" s="28"/>
      <c r="K991" s="28"/>
    </row>
    <row r="992" customFormat="false" ht="12.75" hidden="false" customHeight="false" outlineLevel="0" collapsed="false">
      <c r="I992" s="28"/>
      <c r="J992" s="28"/>
      <c r="K992" s="28"/>
    </row>
    <row r="993" customFormat="false" ht="12.75" hidden="false" customHeight="false" outlineLevel="0" collapsed="false">
      <c r="I993" s="28"/>
      <c r="J993" s="28"/>
      <c r="K993" s="28"/>
    </row>
    <row r="994" customFormat="false" ht="12.75" hidden="false" customHeight="false" outlineLevel="0" collapsed="false">
      <c r="I994" s="28"/>
      <c r="J994" s="28"/>
      <c r="K994" s="28"/>
    </row>
    <row r="995" customFormat="false" ht="12.75" hidden="false" customHeight="false" outlineLevel="0" collapsed="false">
      <c r="I995" s="28"/>
      <c r="J995" s="28"/>
      <c r="K995" s="28"/>
    </row>
    <row r="996" customFormat="false" ht="12.75" hidden="false" customHeight="false" outlineLevel="0" collapsed="false">
      <c r="I996" s="28"/>
      <c r="J996" s="28"/>
      <c r="K996" s="28"/>
    </row>
    <row r="997" customFormat="false" ht="12.75" hidden="false" customHeight="false" outlineLevel="0" collapsed="false">
      <c r="I997" s="28"/>
      <c r="J997" s="28"/>
      <c r="K997" s="28"/>
    </row>
    <row r="998" customFormat="false" ht="12.75"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40"/>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40"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1" ySplit="1" topLeftCell="G173" activePane="bottomRight" state="frozen"/>
      <selection pane="topLeft" activeCell="A1" activeCellId="0" sqref="A1"/>
      <selection pane="topRight" activeCell="G1" activeCellId="0" sqref="G1"/>
      <selection pane="bottomLeft" activeCell="A173" activeCellId="0" sqref="A173"/>
      <selection pane="bottomRight" activeCell="K174" activeCellId="0" sqref="K174"/>
    </sheetView>
  </sheetViews>
  <sheetFormatPr defaultColWidth="8.71484375" defaultRowHeight="12.8" zeroHeight="false" outlineLevelRow="0" outlineLevelCol="0"/>
  <cols>
    <col collapsed="false" customWidth="true" hidden="false" outlineLevel="0" max="2" min="1" style="18" width="14.66"/>
    <col collapsed="false" customWidth="true" hidden="true" outlineLevel="0" max="3" min="3" style="18" width="15.31"/>
    <col collapsed="false" customWidth="true" hidden="false" outlineLevel="0" max="4" min="4" style="18" width="8.2"/>
    <col collapsed="false" customWidth="true" hidden="false" outlineLevel="0" max="5" min="5" style="18" width="12.85"/>
    <col collapsed="false" customWidth="false" hidden="false" outlineLevel="0" max="6" min="6" style="18" width="8.76"/>
    <col collapsed="false" customWidth="true" hidden="false" outlineLevel="0" max="7" min="7" style="19" width="42.16"/>
    <col collapsed="false" customWidth="true" hidden="false" outlineLevel="0" max="8" min="8" style="19" width="41.64"/>
    <col collapsed="false" customWidth="true" hidden="false" outlineLevel="0" max="9" min="9" style="18" width="11.68"/>
    <col collapsed="false" customWidth="true" hidden="false" outlineLevel="0" max="10" min="10" style="18" width="12.38"/>
    <col collapsed="false" customWidth="true" hidden="false" outlineLevel="0" max="11" min="11" style="18" width="13.35"/>
    <col collapsed="false" customWidth="true" hidden="false" outlineLevel="0" max="12" min="12" style="19" width="31.43"/>
    <col collapsed="false" customWidth="true" hidden="false" outlineLevel="0" max="15" min="13" style="19" width="15.58"/>
    <col collapsed="false" customWidth="true" hidden="false" outlineLevel="0" max="16384" min="16384" style="0" width="11.53"/>
  </cols>
  <sheetData>
    <row r="1" customFormat="false" ht="68.65" hidden="false" customHeight="false" outlineLevel="0" collapsed="false">
      <c r="A1" s="24" t="s">
        <v>25</v>
      </c>
      <c r="B1" s="24" t="s">
        <v>26</v>
      </c>
      <c r="C1" s="24" t="s">
        <v>27</v>
      </c>
      <c r="D1" s="24" t="s">
        <v>29</v>
      </c>
      <c r="E1" s="24" t="s">
        <v>30</v>
      </c>
      <c r="F1" s="24" t="s">
        <v>31</v>
      </c>
      <c r="G1" s="26" t="s">
        <v>32</v>
      </c>
      <c r="H1" s="26" t="s">
        <v>33</v>
      </c>
      <c r="I1" s="24" t="s">
        <v>34</v>
      </c>
      <c r="J1" s="27" t="s">
        <v>35</v>
      </c>
      <c r="K1" s="26" t="s">
        <v>36</v>
      </c>
      <c r="L1" s="26" t="s">
        <v>37</v>
      </c>
      <c r="M1" s="26" t="s">
        <v>42</v>
      </c>
      <c r="N1" s="26" t="s">
        <v>43</v>
      </c>
      <c r="O1" s="26" t="s">
        <v>40</v>
      </c>
    </row>
    <row r="2" customFormat="false" ht="12.8" hidden="false" customHeight="false" outlineLevel="0" collapsed="false">
      <c r="A2" s="28" t="s">
        <v>506</v>
      </c>
      <c r="B2" s="18" t="s">
        <v>11</v>
      </c>
      <c r="C2" s="18" t="s">
        <v>13</v>
      </c>
      <c r="D2" s="0" t="n">
        <v>6</v>
      </c>
      <c r="E2" s="33" t="s">
        <v>507</v>
      </c>
      <c r="F2" s="0"/>
      <c r="G2" s="19" t="s">
        <v>508</v>
      </c>
      <c r="H2" s="19" t="s">
        <v>509</v>
      </c>
      <c r="I2" s="28" t="s">
        <v>50</v>
      </c>
      <c r="J2" s="28" t="s">
        <v>51</v>
      </c>
      <c r="K2" s="28" t="s">
        <v>52</v>
      </c>
    </row>
    <row r="3" customFormat="false" ht="46.25" hidden="false" customHeight="false" outlineLevel="0" collapsed="false">
      <c r="A3" s="28" t="s">
        <v>510</v>
      </c>
      <c r="B3" s="18" t="s">
        <v>11</v>
      </c>
      <c r="C3" s="18" t="s">
        <v>13</v>
      </c>
      <c r="D3" s="0" t="n">
        <v>13</v>
      </c>
      <c r="E3" s="33" t="s">
        <v>511</v>
      </c>
      <c r="F3" s="0"/>
      <c r="G3" s="19" t="s">
        <v>512</v>
      </c>
      <c r="H3" s="19" t="s">
        <v>513</v>
      </c>
      <c r="I3" s="28" t="s">
        <v>50</v>
      </c>
      <c r="J3" s="28" t="s">
        <v>51</v>
      </c>
      <c r="K3" s="28" t="s">
        <v>52</v>
      </c>
    </row>
    <row r="4" customFormat="false" ht="23.85" hidden="false" customHeight="false" outlineLevel="0" collapsed="false">
      <c r="A4" s="28" t="s">
        <v>514</v>
      </c>
      <c r="B4" s="18" t="s">
        <v>11</v>
      </c>
      <c r="C4" s="18" t="s">
        <v>13</v>
      </c>
      <c r="D4" s="0" t="n">
        <v>15</v>
      </c>
      <c r="E4" s="33" t="s">
        <v>515</v>
      </c>
      <c r="F4" s="0"/>
      <c r="G4" s="19" t="s">
        <v>516</v>
      </c>
      <c r="H4" s="19" t="s">
        <v>517</v>
      </c>
      <c r="I4" s="28" t="s">
        <v>50</v>
      </c>
      <c r="J4" s="28" t="s">
        <v>51</v>
      </c>
      <c r="K4" s="28"/>
      <c r="N4" s="19" t="s">
        <v>518</v>
      </c>
    </row>
    <row r="5" customFormat="false" ht="23.85" hidden="false" customHeight="false" outlineLevel="0" collapsed="false">
      <c r="A5" s="28" t="s">
        <v>519</v>
      </c>
      <c r="B5" s="18" t="s">
        <v>11</v>
      </c>
      <c r="C5" s="18" t="s">
        <v>13</v>
      </c>
      <c r="D5" s="0" t="n">
        <v>15</v>
      </c>
      <c r="E5" s="37" t="s">
        <v>47</v>
      </c>
      <c r="F5" s="0" t="n">
        <v>9</v>
      </c>
      <c r="G5" s="19" t="s">
        <v>520</v>
      </c>
      <c r="H5" s="19" t="s">
        <v>521</v>
      </c>
      <c r="I5" s="28" t="s">
        <v>123</v>
      </c>
      <c r="J5" s="28" t="s">
        <v>51</v>
      </c>
      <c r="K5" s="28"/>
      <c r="N5" s="19" t="s">
        <v>518</v>
      </c>
    </row>
    <row r="6" customFormat="false" ht="46.25" hidden="false" customHeight="false" outlineLevel="0" collapsed="false">
      <c r="A6" s="28" t="s">
        <v>522</v>
      </c>
      <c r="B6" s="18" t="s">
        <v>523</v>
      </c>
      <c r="C6" s="18" t="s">
        <v>502</v>
      </c>
      <c r="D6" s="0" t="n">
        <v>15</v>
      </c>
      <c r="E6" s="33" t="s">
        <v>524</v>
      </c>
      <c r="F6" s="0" t="n">
        <v>1</v>
      </c>
      <c r="G6" s="19" t="s">
        <v>525</v>
      </c>
      <c r="H6" s="19" t="s">
        <v>526</v>
      </c>
      <c r="I6" s="28" t="s">
        <v>50</v>
      </c>
      <c r="J6" s="28" t="s">
        <v>51</v>
      </c>
      <c r="K6" s="28"/>
      <c r="N6" s="19" t="s">
        <v>518</v>
      </c>
    </row>
    <row r="7" customFormat="false" ht="12.8" hidden="false" customHeight="false" outlineLevel="0" collapsed="false">
      <c r="A7" s="28" t="s">
        <v>527</v>
      </c>
      <c r="B7" s="18" t="s">
        <v>11</v>
      </c>
      <c r="C7" s="18" t="s">
        <v>13</v>
      </c>
      <c r="D7" s="0" t="n">
        <v>39</v>
      </c>
      <c r="E7" s="33" t="s">
        <v>528</v>
      </c>
      <c r="F7" s="0" t="n">
        <v>12</v>
      </c>
      <c r="G7" s="19" t="s">
        <v>529</v>
      </c>
      <c r="H7" s="19" t="s">
        <v>530</v>
      </c>
      <c r="I7" s="28" t="s">
        <v>50</v>
      </c>
      <c r="J7" s="28" t="s">
        <v>51</v>
      </c>
      <c r="K7" s="28" t="s">
        <v>52</v>
      </c>
    </row>
    <row r="8" customFormat="false" ht="12.8" hidden="false" customHeight="false" outlineLevel="0" collapsed="false">
      <c r="A8" s="28" t="s">
        <v>531</v>
      </c>
      <c r="B8" s="18" t="s">
        <v>11</v>
      </c>
      <c r="C8" s="18" t="s">
        <v>13</v>
      </c>
      <c r="D8" s="0" t="n">
        <v>40</v>
      </c>
      <c r="E8" s="33" t="s">
        <v>532</v>
      </c>
      <c r="F8" s="0" t="n">
        <v>12</v>
      </c>
      <c r="G8" s="19" t="s">
        <v>533</v>
      </c>
      <c r="H8" s="19" t="s">
        <v>534</v>
      </c>
      <c r="I8" s="28" t="s">
        <v>50</v>
      </c>
      <c r="J8" s="28" t="s">
        <v>51</v>
      </c>
      <c r="K8" s="28" t="s">
        <v>52</v>
      </c>
    </row>
    <row r="9" customFormat="false" ht="12.8" hidden="false" customHeight="false" outlineLevel="0" collapsed="false">
      <c r="A9" s="28" t="s">
        <v>535</v>
      </c>
      <c r="B9" s="18" t="s">
        <v>11</v>
      </c>
      <c r="C9" s="18" t="s">
        <v>13</v>
      </c>
      <c r="D9" s="0" t="n">
        <v>47</v>
      </c>
      <c r="E9" s="33" t="s">
        <v>536</v>
      </c>
      <c r="F9" s="0" t="n">
        <v>23</v>
      </c>
      <c r="G9" s="19" t="s">
        <v>537</v>
      </c>
      <c r="H9" s="19" t="s">
        <v>538</v>
      </c>
      <c r="I9" s="28" t="s">
        <v>50</v>
      </c>
      <c r="J9" s="28" t="s">
        <v>51</v>
      </c>
      <c r="K9" s="28" t="s">
        <v>52</v>
      </c>
    </row>
    <row r="10" customFormat="false" ht="12.8" hidden="false" customHeight="false" outlineLevel="0" collapsed="false">
      <c r="A10" s="28" t="s">
        <v>539</v>
      </c>
      <c r="B10" s="18" t="s">
        <v>11</v>
      </c>
      <c r="C10" s="18" t="s">
        <v>13</v>
      </c>
      <c r="D10" s="0" t="n">
        <v>47</v>
      </c>
      <c r="E10" s="33" t="s">
        <v>540</v>
      </c>
      <c r="F10" s="0" t="n">
        <v>17</v>
      </c>
      <c r="G10" s="19" t="s">
        <v>541</v>
      </c>
      <c r="H10" s="19" t="s">
        <v>538</v>
      </c>
      <c r="I10" s="28" t="s">
        <v>50</v>
      </c>
      <c r="J10" s="28" t="s">
        <v>51</v>
      </c>
      <c r="K10" s="28" t="s">
        <v>52</v>
      </c>
    </row>
    <row r="11" customFormat="false" ht="12.8" hidden="false" customHeight="false" outlineLevel="0" collapsed="false">
      <c r="A11" s="28" t="s">
        <v>542</v>
      </c>
      <c r="B11" s="18" t="s">
        <v>11</v>
      </c>
      <c r="C11" s="18" t="s">
        <v>13</v>
      </c>
      <c r="D11" s="0" t="n">
        <v>48</v>
      </c>
      <c r="E11" s="33" t="s">
        <v>543</v>
      </c>
      <c r="F11" s="0" t="n">
        <v>13</v>
      </c>
      <c r="G11" s="19" t="s">
        <v>544</v>
      </c>
      <c r="H11" s="19" t="s">
        <v>538</v>
      </c>
      <c r="I11" s="28" t="s">
        <v>50</v>
      </c>
      <c r="J11" s="28" t="s">
        <v>51</v>
      </c>
      <c r="K11" s="28" t="s">
        <v>52</v>
      </c>
    </row>
    <row r="12" customFormat="false" ht="12.8" hidden="false" customHeight="false" outlineLevel="0" collapsed="false">
      <c r="A12" s="28" t="s">
        <v>545</v>
      </c>
      <c r="B12" s="18" t="s">
        <v>11</v>
      </c>
      <c r="C12" s="18" t="s">
        <v>13</v>
      </c>
      <c r="D12" s="0" t="n">
        <v>48</v>
      </c>
      <c r="E12" s="33" t="s">
        <v>546</v>
      </c>
      <c r="F12" s="0" t="n">
        <v>19</v>
      </c>
      <c r="G12" s="19" t="s">
        <v>547</v>
      </c>
      <c r="H12" s="19" t="s">
        <v>538</v>
      </c>
      <c r="I12" s="28" t="s">
        <v>50</v>
      </c>
      <c r="J12" s="28" t="s">
        <v>51</v>
      </c>
      <c r="K12" s="28" t="s">
        <v>52</v>
      </c>
    </row>
    <row r="13" customFormat="false" ht="12.8" hidden="false" customHeight="false" outlineLevel="0" collapsed="false">
      <c r="A13" s="28" t="s">
        <v>548</v>
      </c>
      <c r="B13" s="18" t="s">
        <v>11</v>
      </c>
      <c r="C13" s="18" t="s">
        <v>13</v>
      </c>
      <c r="D13" s="0" t="n">
        <v>48</v>
      </c>
      <c r="E13" s="33" t="s">
        <v>549</v>
      </c>
      <c r="F13" s="0" t="n">
        <v>4</v>
      </c>
      <c r="G13" s="19" t="s">
        <v>550</v>
      </c>
      <c r="H13" s="19" t="s">
        <v>538</v>
      </c>
      <c r="I13" s="28" t="s">
        <v>50</v>
      </c>
      <c r="J13" s="28" t="s">
        <v>51</v>
      </c>
      <c r="K13" s="28" t="s">
        <v>52</v>
      </c>
    </row>
    <row r="14" customFormat="false" ht="12.8" hidden="false" customHeight="false" outlineLevel="0" collapsed="false">
      <c r="A14" s="28" t="s">
        <v>551</v>
      </c>
      <c r="B14" s="18" t="s">
        <v>11</v>
      </c>
      <c r="C14" s="18" t="s">
        <v>13</v>
      </c>
      <c r="D14" s="0" t="n">
        <v>49</v>
      </c>
      <c r="E14" s="33" t="s">
        <v>552</v>
      </c>
      <c r="F14" s="0" t="n">
        <v>3</v>
      </c>
      <c r="G14" s="19" t="s">
        <v>553</v>
      </c>
      <c r="H14" s="19" t="s">
        <v>538</v>
      </c>
      <c r="I14" s="28" t="s">
        <v>50</v>
      </c>
      <c r="J14" s="28" t="s">
        <v>51</v>
      </c>
      <c r="K14" s="28" t="s">
        <v>52</v>
      </c>
    </row>
    <row r="15" customFormat="false" ht="12.8" hidden="false" customHeight="false" outlineLevel="0" collapsed="false">
      <c r="A15" s="28" t="s">
        <v>554</v>
      </c>
      <c r="B15" s="18" t="s">
        <v>11</v>
      </c>
      <c r="C15" s="18" t="s">
        <v>13</v>
      </c>
      <c r="D15" s="0" t="n">
        <v>49</v>
      </c>
      <c r="E15" s="33" t="s">
        <v>555</v>
      </c>
      <c r="F15" s="0" t="n">
        <v>13</v>
      </c>
      <c r="G15" s="19" t="s">
        <v>556</v>
      </c>
      <c r="H15" s="19" t="s">
        <v>538</v>
      </c>
      <c r="I15" s="28" t="s">
        <v>50</v>
      </c>
      <c r="J15" s="28" t="s">
        <v>51</v>
      </c>
      <c r="K15" s="28" t="s">
        <v>52</v>
      </c>
    </row>
    <row r="16" customFormat="false" ht="12.8" hidden="false" customHeight="false" outlineLevel="0" collapsed="false">
      <c r="A16" s="28" t="s">
        <v>557</v>
      </c>
      <c r="B16" s="18" t="s">
        <v>11</v>
      </c>
      <c r="C16" s="18" t="s">
        <v>13</v>
      </c>
      <c r="D16" s="0" t="n">
        <v>53</v>
      </c>
      <c r="E16" s="33" t="s">
        <v>558</v>
      </c>
      <c r="F16" s="0" t="n">
        <v>7</v>
      </c>
      <c r="G16" s="19" t="s">
        <v>559</v>
      </c>
      <c r="H16" s="19" t="s">
        <v>530</v>
      </c>
      <c r="I16" s="28" t="s">
        <v>50</v>
      </c>
      <c r="J16" s="28" t="s">
        <v>51</v>
      </c>
      <c r="K16" s="28" t="s">
        <v>52</v>
      </c>
    </row>
    <row r="17" customFormat="false" ht="57.45" hidden="false" customHeight="false" outlineLevel="0" collapsed="false">
      <c r="A17" s="28" t="s">
        <v>560</v>
      </c>
      <c r="B17" s="18" t="s">
        <v>11</v>
      </c>
      <c r="C17" s="18" t="s">
        <v>13</v>
      </c>
      <c r="D17" s="0" t="n">
        <v>53</v>
      </c>
      <c r="E17" s="33" t="s">
        <v>558</v>
      </c>
      <c r="F17" s="0" t="n">
        <v>7</v>
      </c>
      <c r="G17" s="19" t="s">
        <v>561</v>
      </c>
      <c r="H17" s="19" t="s">
        <v>562</v>
      </c>
      <c r="I17" s="28" t="s">
        <v>123</v>
      </c>
      <c r="J17" s="28" t="s">
        <v>51</v>
      </c>
      <c r="K17" s="28"/>
    </row>
    <row r="18" customFormat="false" ht="46.25" hidden="false" customHeight="false" outlineLevel="0" collapsed="false">
      <c r="A18" s="28" t="s">
        <v>563</v>
      </c>
      <c r="B18" s="18" t="s">
        <v>11</v>
      </c>
      <c r="C18" s="18" t="s">
        <v>13</v>
      </c>
      <c r="D18" s="0" t="n">
        <v>53</v>
      </c>
      <c r="E18" s="33" t="s">
        <v>65</v>
      </c>
      <c r="F18" s="0" t="n">
        <v>17</v>
      </c>
      <c r="G18" s="19" t="s">
        <v>564</v>
      </c>
      <c r="H18" s="19" t="s">
        <v>565</v>
      </c>
      <c r="I18" s="28" t="s">
        <v>123</v>
      </c>
      <c r="J18" s="28" t="s">
        <v>51</v>
      </c>
      <c r="K18" s="28"/>
      <c r="N18" s="19" t="s">
        <v>566</v>
      </c>
    </row>
    <row r="19" customFormat="false" ht="57.45" hidden="false" customHeight="false" outlineLevel="0" collapsed="false">
      <c r="A19" s="28" t="s">
        <v>567</v>
      </c>
      <c r="B19" s="18" t="s">
        <v>11</v>
      </c>
      <c r="C19" s="18" t="s">
        <v>13</v>
      </c>
      <c r="D19" s="0" t="n">
        <v>55</v>
      </c>
      <c r="E19" s="33" t="s">
        <v>568</v>
      </c>
      <c r="F19" s="0" t="n">
        <v>18</v>
      </c>
      <c r="G19" s="19" t="s">
        <v>569</v>
      </c>
      <c r="H19" s="19" t="s">
        <v>570</v>
      </c>
      <c r="I19" s="28" t="s">
        <v>123</v>
      </c>
      <c r="J19" s="28" t="s">
        <v>51</v>
      </c>
      <c r="K19" s="28" t="s">
        <v>70</v>
      </c>
      <c r="L19" s="19" t="s">
        <v>571</v>
      </c>
      <c r="N19" s="19" t="s">
        <v>518</v>
      </c>
    </row>
    <row r="20" customFormat="false" ht="12.8" hidden="false" customHeight="false" outlineLevel="0" collapsed="false">
      <c r="A20" s="28" t="s">
        <v>572</v>
      </c>
      <c r="B20" s="18" t="s">
        <v>11</v>
      </c>
      <c r="C20" s="18" t="s">
        <v>13</v>
      </c>
      <c r="D20" s="0" t="n">
        <v>56</v>
      </c>
      <c r="E20" s="33" t="s">
        <v>573</v>
      </c>
      <c r="F20" s="43" t="n">
        <v>16</v>
      </c>
      <c r="G20" s="19" t="s">
        <v>574</v>
      </c>
      <c r="H20" s="19" t="s">
        <v>538</v>
      </c>
      <c r="I20" s="28" t="s">
        <v>50</v>
      </c>
      <c r="J20" s="28" t="s">
        <v>51</v>
      </c>
      <c r="K20" s="28" t="s">
        <v>52</v>
      </c>
    </row>
    <row r="21" customFormat="false" ht="12.8" hidden="false" customHeight="false" outlineLevel="0" collapsed="false">
      <c r="A21" s="28" t="s">
        <v>575</v>
      </c>
      <c r="B21" s="18" t="s">
        <v>11</v>
      </c>
      <c r="C21" s="18" t="s">
        <v>13</v>
      </c>
      <c r="D21" s="0" t="n">
        <v>56</v>
      </c>
      <c r="E21" s="33" t="s">
        <v>576</v>
      </c>
      <c r="F21" s="0" t="n">
        <v>13</v>
      </c>
      <c r="G21" s="19" t="s">
        <v>577</v>
      </c>
      <c r="H21" s="19" t="s">
        <v>538</v>
      </c>
      <c r="I21" s="28" t="s">
        <v>50</v>
      </c>
      <c r="J21" s="28" t="s">
        <v>51</v>
      </c>
      <c r="K21" s="28" t="s">
        <v>52</v>
      </c>
    </row>
    <row r="22" customFormat="false" ht="12.8" hidden="false" customHeight="false" outlineLevel="0" collapsed="false">
      <c r="A22" s="28" t="s">
        <v>578</v>
      </c>
      <c r="B22" s="18" t="s">
        <v>11</v>
      </c>
      <c r="C22" s="18" t="s">
        <v>13</v>
      </c>
      <c r="D22" s="0" t="n">
        <v>56</v>
      </c>
      <c r="E22" s="33" t="s">
        <v>576</v>
      </c>
      <c r="F22" s="0" t="n">
        <v>13</v>
      </c>
      <c r="G22" s="19" t="s">
        <v>579</v>
      </c>
      <c r="H22" s="19" t="s">
        <v>538</v>
      </c>
      <c r="I22" s="28" t="s">
        <v>50</v>
      </c>
      <c r="J22" s="28" t="s">
        <v>51</v>
      </c>
      <c r="K22" s="28" t="s">
        <v>52</v>
      </c>
    </row>
    <row r="23" customFormat="false" ht="35.05" hidden="false" customHeight="false" outlineLevel="0" collapsed="false">
      <c r="A23" s="28" t="s">
        <v>580</v>
      </c>
      <c r="B23" s="18" t="s">
        <v>11</v>
      </c>
      <c r="C23" s="18" t="s">
        <v>13</v>
      </c>
      <c r="D23" s="0" t="n">
        <v>56</v>
      </c>
      <c r="E23" s="33" t="s">
        <v>581</v>
      </c>
      <c r="F23" s="0" t="n">
        <v>4</v>
      </c>
      <c r="G23" s="19" t="s">
        <v>582</v>
      </c>
      <c r="H23" s="19" t="s">
        <v>583</v>
      </c>
      <c r="I23" s="28" t="s">
        <v>123</v>
      </c>
      <c r="J23" s="28" t="s">
        <v>51</v>
      </c>
      <c r="K23" s="28" t="s">
        <v>52</v>
      </c>
    </row>
    <row r="24" customFormat="false" ht="23.85" hidden="false" customHeight="false" outlineLevel="0" collapsed="false">
      <c r="A24" s="28" t="s">
        <v>584</v>
      </c>
      <c r="B24" s="18" t="s">
        <v>11</v>
      </c>
      <c r="C24" s="18" t="s">
        <v>13</v>
      </c>
      <c r="D24" s="0" t="n">
        <v>58</v>
      </c>
      <c r="E24" s="0" t="s">
        <v>585</v>
      </c>
      <c r="F24" s="0" t="n">
        <v>25</v>
      </c>
      <c r="G24" s="19" t="s">
        <v>586</v>
      </c>
      <c r="H24" s="19" t="s">
        <v>587</v>
      </c>
      <c r="I24" s="28" t="s">
        <v>123</v>
      </c>
      <c r="J24" s="28" t="s">
        <v>51</v>
      </c>
      <c r="K24" s="28" t="s">
        <v>52</v>
      </c>
    </row>
    <row r="25" customFormat="false" ht="12.8" hidden="false" customHeight="false" outlineLevel="0" collapsed="false">
      <c r="A25" s="28" t="s">
        <v>588</v>
      </c>
      <c r="B25" s="18" t="s">
        <v>11</v>
      </c>
      <c r="C25" s="18" t="s">
        <v>13</v>
      </c>
      <c r="D25" s="0" t="n">
        <v>61</v>
      </c>
      <c r="E25" s="0" t="s">
        <v>589</v>
      </c>
      <c r="F25" s="0" t="n">
        <v>21</v>
      </c>
      <c r="G25" s="19" t="s">
        <v>590</v>
      </c>
      <c r="H25" s="19" t="s">
        <v>538</v>
      </c>
      <c r="I25" s="28" t="s">
        <v>50</v>
      </c>
      <c r="J25" s="28" t="s">
        <v>51</v>
      </c>
      <c r="K25" s="28" t="s">
        <v>52</v>
      </c>
    </row>
    <row r="26" customFormat="false" ht="23.85" hidden="false" customHeight="false" outlineLevel="0" collapsed="false">
      <c r="A26" s="28" t="s">
        <v>591</v>
      </c>
      <c r="B26" s="18" t="s">
        <v>11</v>
      </c>
      <c r="C26" s="18" t="s">
        <v>13</v>
      </c>
      <c r="D26" s="0" t="n">
        <v>61</v>
      </c>
      <c r="E26" s="0" t="s">
        <v>589</v>
      </c>
      <c r="F26" s="0" t="n">
        <v>19</v>
      </c>
      <c r="G26" s="19" t="s">
        <v>592</v>
      </c>
      <c r="H26" s="19" t="s">
        <v>593</v>
      </c>
      <c r="I26" s="28" t="s">
        <v>50</v>
      </c>
      <c r="J26" s="28" t="s">
        <v>51</v>
      </c>
      <c r="K26" s="28" t="s">
        <v>52</v>
      </c>
    </row>
    <row r="27" customFormat="false" ht="12.8" hidden="false" customHeight="false" outlineLevel="0" collapsed="false">
      <c r="A27" s="28" t="s">
        <v>594</v>
      </c>
      <c r="B27" s="18" t="s">
        <v>11</v>
      </c>
      <c r="C27" s="18" t="s">
        <v>13</v>
      </c>
      <c r="D27" s="0" t="n">
        <v>64</v>
      </c>
      <c r="E27" s="0" t="s">
        <v>595</v>
      </c>
      <c r="F27" s="0" t="n">
        <v>30</v>
      </c>
      <c r="G27" s="19" t="s">
        <v>596</v>
      </c>
      <c r="H27" s="19" t="s">
        <v>530</v>
      </c>
      <c r="I27" s="28" t="s">
        <v>50</v>
      </c>
      <c r="J27" s="28" t="s">
        <v>51</v>
      </c>
      <c r="K27" s="28" t="s">
        <v>52</v>
      </c>
    </row>
    <row r="28" customFormat="false" ht="12.8" hidden="false" customHeight="false" outlineLevel="0" collapsed="false">
      <c r="A28" s="28" t="s">
        <v>597</v>
      </c>
      <c r="B28" s="18" t="s">
        <v>11</v>
      </c>
      <c r="C28" s="18" t="s">
        <v>13</v>
      </c>
      <c r="D28" s="0" t="n">
        <v>64</v>
      </c>
      <c r="E28" s="0" t="s">
        <v>598</v>
      </c>
      <c r="F28" s="0" t="n">
        <v>9</v>
      </c>
      <c r="G28" s="19" t="s">
        <v>599</v>
      </c>
      <c r="H28" s="19" t="s">
        <v>600</v>
      </c>
      <c r="I28" s="28" t="s">
        <v>123</v>
      </c>
      <c r="J28" s="28" t="s">
        <v>51</v>
      </c>
      <c r="K28" s="28" t="s">
        <v>52</v>
      </c>
    </row>
    <row r="29" customFormat="false" ht="35.05" hidden="false" customHeight="false" outlineLevel="0" collapsed="false">
      <c r="A29" s="28" t="s">
        <v>601</v>
      </c>
      <c r="B29" s="18" t="s">
        <v>11</v>
      </c>
      <c r="C29" s="18" t="s">
        <v>13</v>
      </c>
      <c r="D29" s="0" t="n">
        <v>64</v>
      </c>
      <c r="E29" s="0" t="s">
        <v>598</v>
      </c>
      <c r="F29" s="0" t="n">
        <v>19</v>
      </c>
      <c r="G29" s="19" t="s">
        <v>602</v>
      </c>
      <c r="H29" s="19" t="s">
        <v>603</v>
      </c>
      <c r="I29" s="28" t="s">
        <v>123</v>
      </c>
      <c r="J29" s="28" t="s">
        <v>51</v>
      </c>
      <c r="K29" s="28" t="s">
        <v>52</v>
      </c>
    </row>
    <row r="30" customFormat="false" ht="35.05" hidden="false" customHeight="false" outlineLevel="0" collapsed="false">
      <c r="A30" s="28" t="s">
        <v>604</v>
      </c>
      <c r="B30" s="18" t="s">
        <v>11</v>
      </c>
      <c r="C30" s="18" t="s">
        <v>13</v>
      </c>
      <c r="D30" s="0" t="n">
        <v>64</v>
      </c>
      <c r="E30" s="0" t="s">
        <v>595</v>
      </c>
      <c r="F30" s="0" t="n">
        <v>30</v>
      </c>
      <c r="G30" s="19" t="s">
        <v>605</v>
      </c>
      <c r="H30" s="19" t="s">
        <v>606</v>
      </c>
      <c r="I30" s="28" t="s">
        <v>123</v>
      </c>
      <c r="J30" s="28" t="s">
        <v>51</v>
      </c>
      <c r="K30" s="28" t="s">
        <v>52</v>
      </c>
    </row>
    <row r="31" customFormat="false" ht="23.85" hidden="false" customHeight="false" outlineLevel="0" collapsed="false">
      <c r="A31" s="28" t="s">
        <v>607</v>
      </c>
      <c r="B31" s="18" t="s">
        <v>11</v>
      </c>
      <c r="C31" s="18" t="s">
        <v>13</v>
      </c>
      <c r="D31" s="0" t="n">
        <v>64</v>
      </c>
      <c r="E31" s="0" t="s">
        <v>595</v>
      </c>
      <c r="F31" s="0" t="n">
        <v>29</v>
      </c>
      <c r="G31" s="19" t="s">
        <v>608</v>
      </c>
      <c r="H31" s="19" t="s">
        <v>609</v>
      </c>
      <c r="I31" s="28" t="s">
        <v>123</v>
      </c>
      <c r="J31" s="28" t="s">
        <v>51</v>
      </c>
      <c r="K31" s="28" t="s">
        <v>52</v>
      </c>
    </row>
    <row r="32" customFormat="false" ht="23.85" hidden="false" customHeight="false" outlineLevel="0" collapsed="false">
      <c r="A32" s="28" t="s">
        <v>610</v>
      </c>
      <c r="B32" s="18" t="s">
        <v>11</v>
      </c>
      <c r="C32" s="18" t="s">
        <v>13</v>
      </c>
      <c r="D32" s="0" t="n">
        <v>64</v>
      </c>
      <c r="E32" s="0" t="s">
        <v>611</v>
      </c>
      <c r="F32" s="0" t="n">
        <v>40</v>
      </c>
      <c r="G32" s="19" t="s">
        <v>612</v>
      </c>
      <c r="H32" s="19" t="s">
        <v>613</v>
      </c>
      <c r="I32" s="28" t="s">
        <v>123</v>
      </c>
      <c r="J32" s="28" t="s">
        <v>51</v>
      </c>
      <c r="K32" s="28" t="s">
        <v>52</v>
      </c>
    </row>
    <row r="33" customFormat="false" ht="57.45" hidden="false" customHeight="false" outlineLevel="0" collapsed="false">
      <c r="A33" s="28" t="s">
        <v>614</v>
      </c>
      <c r="B33" s="18" t="s">
        <v>11</v>
      </c>
      <c r="C33" s="18" t="s">
        <v>13</v>
      </c>
      <c r="D33" s="0" t="n">
        <v>65</v>
      </c>
      <c r="E33" s="0" t="s">
        <v>615</v>
      </c>
      <c r="F33" s="0" t="n">
        <v>9</v>
      </c>
      <c r="G33" s="19" t="s">
        <v>616</v>
      </c>
      <c r="H33" s="19" t="s">
        <v>617</v>
      </c>
      <c r="I33" s="28" t="s">
        <v>123</v>
      </c>
      <c r="J33" s="28" t="s">
        <v>51</v>
      </c>
      <c r="K33" s="28" t="s">
        <v>52</v>
      </c>
    </row>
    <row r="34" customFormat="false" ht="35.05" hidden="false" customHeight="false" outlineLevel="0" collapsed="false">
      <c r="A34" s="28" t="s">
        <v>618</v>
      </c>
      <c r="B34" s="18" t="s">
        <v>11</v>
      </c>
      <c r="C34" s="18" t="s">
        <v>13</v>
      </c>
      <c r="D34" s="0" t="n">
        <v>68</v>
      </c>
      <c r="E34" s="0" t="s">
        <v>619</v>
      </c>
      <c r="F34" s="0" t="n">
        <v>5</v>
      </c>
      <c r="G34" s="19" t="s">
        <v>620</v>
      </c>
      <c r="H34" s="19" t="s">
        <v>621</v>
      </c>
      <c r="I34" s="28" t="s">
        <v>123</v>
      </c>
      <c r="J34" s="28" t="s">
        <v>51</v>
      </c>
      <c r="K34" s="28" t="s">
        <v>52</v>
      </c>
    </row>
    <row r="35" customFormat="false" ht="35.05" hidden="false" customHeight="false" outlineLevel="0" collapsed="false">
      <c r="A35" s="28" t="s">
        <v>622</v>
      </c>
      <c r="B35" s="18" t="s">
        <v>11</v>
      </c>
      <c r="C35" s="18" t="s">
        <v>13</v>
      </c>
      <c r="D35" s="0" t="n">
        <v>68</v>
      </c>
      <c r="E35" s="0" t="s">
        <v>619</v>
      </c>
      <c r="F35" s="0" t="n">
        <v>12</v>
      </c>
      <c r="G35" s="19" t="s">
        <v>623</v>
      </c>
      <c r="H35" s="19" t="s">
        <v>624</v>
      </c>
      <c r="I35" s="28" t="s">
        <v>123</v>
      </c>
      <c r="J35" s="28" t="s">
        <v>51</v>
      </c>
      <c r="K35" s="28" t="s">
        <v>52</v>
      </c>
    </row>
    <row r="36" customFormat="false" ht="23.85" hidden="false" customHeight="false" outlineLevel="0" collapsed="false">
      <c r="A36" s="28" t="s">
        <v>625</v>
      </c>
      <c r="B36" s="18" t="s">
        <v>11</v>
      </c>
      <c r="C36" s="18" t="s">
        <v>13</v>
      </c>
      <c r="D36" s="0" t="n">
        <v>68</v>
      </c>
      <c r="E36" s="0" t="s">
        <v>626</v>
      </c>
      <c r="F36" s="0" t="n">
        <v>22</v>
      </c>
      <c r="G36" s="19" t="s">
        <v>627</v>
      </c>
      <c r="H36" s="19" t="s">
        <v>628</v>
      </c>
      <c r="I36" s="28" t="s">
        <v>123</v>
      </c>
      <c r="J36" s="28" t="s">
        <v>51</v>
      </c>
      <c r="K36" s="28" t="s">
        <v>52</v>
      </c>
    </row>
    <row r="37" customFormat="false" ht="23.85" hidden="false" customHeight="false" outlineLevel="0" collapsed="false">
      <c r="A37" s="28" t="s">
        <v>629</v>
      </c>
      <c r="B37" s="18" t="s">
        <v>11</v>
      </c>
      <c r="C37" s="18" t="s">
        <v>13</v>
      </c>
      <c r="D37" s="0" t="n">
        <v>69</v>
      </c>
      <c r="E37" s="0" t="s">
        <v>626</v>
      </c>
      <c r="F37" s="0" t="n">
        <v>3</v>
      </c>
      <c r="G37" s="19" t="s">
        <v>627</v>
      </c>
      <c r="H37" s="19" t="s">
        <v>630</v>
      </c>
      <c r="I37" s="28" t="s">
        <v>123</v>
      </c>
      <c r="J37" s="28" t="s">
        <v>51</v>
      </c>
      <c r="K37" s="28" t="s">
        <v>52</v>
      </c>
    </row>
    <row r="38" customFormat="false" ht="35.05" hidden="false" customHeight="false" outlineLevel="0" collapsed="false">
      <c r="A38" s="28" t="s">
        <v>631</v>
      </c>
      <c r="B38" s="18" t="s">
        <v>11</v>
      </c>
      <c r="C38" s="18" t="s">
        <v>13</v>
      </c>
      <c r="D38" s="0" t="n">
        <v>69</v>
      </c>
      <c r="E38" s="0" t="s">
        <v>626</v>
      </c>
      <c r="F38" s="0" t="n">
        <v>4</v>
      </c>
      <c r="G38" s="19" t="s">
        <v>632</v>
      </c>
      <c r="H38" s="19" t="s">
        <v>633</v>
      </c>
      <c r="I38" s="28" t="s">
        <v>123</v>
      </c>
      <c r="J38" s="28" t="s">
        <v>51</v>
      </c>
      <c r="K38" s="28" t="s">
        <v>52</v>
      </c>
    </row>
    <row r="39" customFormat="false" ht="35.05" hidden="false" customHeight="false" outlineLevel="0" collapsed="false">
      <c r="A39" s="28" t="s">
        <v>634</v>
      </c>
      <c r="B39" s="18" t="s">
        <v>11</v>
      </c>
      <c r="C39" s="18" t="s">
        <v>13</v>
      </c>
      <c r="D39" s="0" t="n">
        <v>70</v>
      </c>
      <c r="E39" s="0" t="s">
        <v>635</v>
      </c>
      <c r="F39" s="0" t="n">
        <v>5</v>
      </c>
      <c r="G39" s="19" t="s">
        <v>636</v>
      </c>
      <c r="H39" s="19" t="s">
        <v>637</v>
      </c>
      <c r="I39" s="28" t="s">
        <v>123</v>
      </c>
      <c r="J39" s="28" t="s">
        <v>51</v>
      </c>
      <c r="K39" s="28"/>
    </row>
    <row r="40" customFormat="false" ht="35.05" hidden="false" customHeight="false" outlineLevel="0" collapsed="false">
      <c r="A40" s="28" t="s">
        <v>638</v>
      </c>
      <c r="B40" s="18" t="s">
        <v>11</v>
      </c>
      <c r="C40" s="18" t="s">
        <v>13</v>
      </c>
      <c r="D40" s="0" t="n">
        <v>71</v>
      </c>
      <c r="E40" s="0" t="s">
        <v>635</v>
      </c>
      <c r="F40" s="0" t="n">
        <v>13</v>
      </c>
      <c r="G40" s="19" t="s">
        <v>639</v>
      </c>
      <c r="H40" s="19" t="s">
        <v>640</v>
      </c>
      <c r="I40" s="28" t="s">
        <v>123</v>
      </c>
      <c r="J40" s="28" t="s">
        <v>51</v>
      </c>
      <c r="K40" s="28"/>
    </row>
    <row r="41" customFormat="false" ht="12.8" hidden="false" customHeight="false" outlineLevel="0" collapsed="false">
      <c r="A41" s="28" t="s">
        <v>641</v>
      </c>
      <c r="B41" s="18" t="s">
        <v>11</v>
      </c>
      <c r="C41" s="18" t="s">
        <v>13</v>
      </c>
      <c r="D41" s="0" t="n">
        <v>71</v>
      </c>
      <c r="E41" s="0" t="s">
        <v>635</v>
      </c>
      <c r="F41" s="0" t="n">
        <v>14</v>
      </c>
      <c r="G41" s="19" t="s">
        <v>642</v>
      </c>
      <c r="H41" s="19" t="s">
        <v>643</v>
      </c>
      <c r="I41" s="28" t="s">
        <v>123</v>
      </c>
      <c r="J41" s="28" t="s">
        <v>51</v>
      </c>
      <c r="K41" s="28"/>
    </row>
    <row r="42" customFormat="false" ht="35.05" hidden="false" customHeight="false" outlineLevel="0" collapsed="false">
      <c r="A42" s="28" t="s">
        <v>644</v>
      </c>
      <c r="B42" s="18" t="s">
        <v>11</v>
      </c>
      <c r="C42" s="18" t="s">
        <v>13</v>
      </c>
      <c r="D42" s="0" t="n">
        <v>71</v>
      </c>
      <c r="E42" s="0" t="s">
        <v>645</v>
      </c>
      <c r="F42" s="0" t="n">
        <v>17</v>
      </c>
      <c r="G42" s="19" t="s">
        <v>636</v>
      </c>
      <c r="H42" s="19" t="s">
        <v>637</v>
      </c>
      <c r="I42" s="28" t="s">
        <v>123</v>
      </c>
      <c r="J42" s="28" t="s">
        <v>51</v>
      </c>
      <c r="K42" s="28"/>
    </row>
    <row r="43" customFormat="false" ht="35.05" hidden="false" customHeight="false" outlineLevel="0" collapsed="false">
      <c r="A43" s="28" t="s">
        <v>646</v>
      </c>
      <c r="B43" s="18" t="s">
        <v>11</v>
      </c>
      <c r="C43" s="18" t="s">
        <v>13</v>
      </c>
      <c r="D43" s="0" t="n">
        <v>72</v>
      </c>
      <c r="E43" s="0" t="s">
        <v>647</v>
      </c>
      <c r="F43" s="0" t="n">
        <v>7</v>
      </c>
      <c r="G43" s="19" t="s">
        <v>636</v>
      </c>
      <c r="H43" s="19" t="s">
        <v>637</v>
      </c>
      <c r="I43" s="28" t="s">
        <v>123</v>
      </c>
      <c r="J43" s="28" t="s">
        <v>51</v>
      </c>
      <c r="K43" s="28"/>
    </row>
    <row r="44" customFormat="false" ht="12.8" hidden="false" customHeight="false" outlineLevel="0" collapsed="false">
      <c r="A44" s="28" t="s">
        <v>648</v>
      </c>
      <c r="B44" s="18" t="s">
        <v>11</v>
      </c>
      <c r="C44" s="18" t="s">
        <v>13</v>
      </c>
      <c r="D44" s="0" t="n">
        <v>73</v>
      </c>
      <c r="E44" s="0" t="s">
        <v>649</v>
      </c>
      <c r="F44" s="0" t="n">
        <v>18</v>
      </c>
      <c r="G44" s="19" t="s">
        <v>650</v>
      </c>
      <c r="H44" s="19" t="s">
        <v>651</v>
      </c>
      <c r="I44" s="28" t="s">
        <v>123</v>
      </c>
      <c r="J44" s="28" t="s">
        <v>51</v>
      </c>
      <c r="K44" s="28"/>
    </row>
    <row r="45" customFormat="false" ht="12.8" hidden="false" customHeight="false" outlineLevel="0" collapsed="false">
      <c r="A45" s="28" t="s">
        <v>652</v>
      </c>
      <c r="B45" s="18" t="s">
        <v>11</v>
      </c>
      <c r="C45" s="18" t="s">
        <v>13</v>
      </c>
      <c r="D45" s="0" t="n">
        <v>74</v>
      </c>
      <c r="E45" s="0" t="s">
        <v>653</v>
      </c>
      <c r="F45" s="0" t="n">
        <v>4</v>
      </c>
      <c r="G45" s="19" t="s">
        <v>654</v>
      </c>
      <c r="H45" s="19" t="s">
        <v>655</v>
      </c>
      <c r="I45" s="28" t="s">
        <v>123</v>
      </c>
      <c r="J45" s="28" t="s">
        <v>51</v>
      </c>
      <c r="K45" s="28"/>
    </row>
    <row r="46" customFormat="false" ht="23.85" hidden="false" customHeight="false" outlineLevel="0" collapsed="false">
      <c r="A46" s="28" t="s">
        <v>656</v>
      </c>
      <c r="B46" s="18" t="s">
        <v>11</v>
      </c>
      <c r="C46" s="18" t="s">
        <v>13</v>
      </c>
      <c r="D46" s="0" t="n">
        <v>74</v>
      </c>
      <c r="E46" s="0" t="n">
        <v>6.6</v>
      </c>
      <c r="F46" s="0" t="n">
        <v>17</v>
      </c>
      <c r="G46" s="19" t="s">
        <v>657</v>
      </c>
      <c r="H46" s="19" t="s">
        <v>658</v>
      </c>
      <c r="I46" s="28" t="s">
        <v>123</v>
      </c>
      <c r="J46" s="28" t="s">
        <v>51</v>
      </c>
      <c r="K46" s="28"/>
    </row>
    <row r="47" customFormat="false" ht="23.85" hidden="false" customHeight="false" outlineLevel="0" collapsed="false">
      <c r="A47" s="28" t="s">
        <v>659</v>
      </c>
      <c r="B47" s="18" t="s">
        <v>11</v>
      </c>
      <c r="C47" s="18" t="s">
        <v>13</v>
      </c>
      <c r="D47" s="0" t="n">
        <v>75</v>
      </c>
      <c r="E47" s="0" t="n">
        <v>6.6</v>
      </c>
      <c r="F47" s="0" t="n">
        <v>14</v>
      </c>
      <c r="G47" s="19" t="s">
        <v>660</v>
      </c>
      <c r="H47" s="19" t="s">
        <v>661</v>
      </c>
      <c r="I47" s="28" t="s">
        <v>123</v>
      </c>
      <c r="J47" s="28" t="s">
        <v>51</v>
      </c>
      <c r="K47" s="28"/>
    </row>
    <row r="48" customFormat="false" ht="23.85" hidden="false" customHeight="false" outlineLevel="0" collapsed="false">
      <c r="A48" s="28" t="s">
        <v>662</v>
      </c>
      <c r="B48" s="18" t="s">
        <v>11</v>
      </c>
      <c r="C48" s="18" t="s">
        <v>13</v>
      </c>
      <c r="D48" s="0" t="n">
        <v>75</v>
      </c>
      <c r="E48" s="0" t="s">
        <v>663</v>
      </c>
      <c r="F48" s="0" t="n">
        <v>26</v>
      </c>
      <c r="G48" s="19" t="s">
        <v>664</v>
      </c>
      <c r="H48" s="19" t="s">
        <v>665</v>
      </c>
      <c r="I48" s="28" t="s">
        <v>123</v>
      </c>
      <c r="J48" s="28" t="s">
        <v>51</v>
      </c>
      <c r="K48" s="28"/>
    </row>
    <row r="49" customFormat="false" ht="23.85" hidden="false" customHeight="false" outlineLevel="0" collapsed="false">
      <c r="A49" s="28" t="s">
        <v>666</v>
      </c>
      <c r="B49" s="18" t="s">
        <v>11</v>
      </c>
      <c r="C49" s="18" t="s">
        <v>13</v>
      </c>
      <c r="D49" s="0" t="n">
        <v>75</v>
      </c>
      <c r="E49" s="0" t="s">
        <v>663</v>
      </c>
      <c r="F49" s="0" t="n">
        <v>33</v>
      </c>
      <c r="G49" s="19" t="s">
        <v>664</v>
      </c>
      <c r="H49" s="19" t="s">
        <v>665</v>
      </c>
      <c r="I49" s="28" t="s">
        <v>123</v>
      </c>
      <c r="J49" s="28" t="s">
        <v>51</v>
      </c>
      <c r="K49" s="28"/>
    </row>
    <row r="50" customFormat="false" ht="23.85" hidden="false" customHeight="false" outlineLevel="0" collapsed="false">
      <c r="A50" s="28" t="s">
        <v>667</v>
      </c>
      <c r="B50" s="18" t="s">
        <v>11</v>
      </c>
      <c r="C50" s="18" t="s">
        <v>13</v>
      </c>
      <c r="D50" s="0" t="n">
        <v>75</v>
      </c>
      <c r="E50" s="0" t="s">
        <v>663</v>
      </c>
      <c r="F50" s="0" t="n">
        <v>40</v>
      </c>
      <c r="G50" s="19" t="s">
        <v>664</v>
      </c>
      <c r="H50" s="19" t="s">
        <v>665</v>
      </c>
      <c r="I50" s="28" t="s">
        <v>123</v>
      </c>
      <c r="J50" s="28" t="s">
        <v>51</v>
      </c>
      <c r="K50" s="28"/>
    </row>
    <row r="51" customFormat="false" ht="23.85" hidden="false" customHeight="false" outlineLevel="0" collapsed="false">
      <c r="A51" s="28" t="s">
        <v>668</v>
      </c>
      <c r="B51" s="18" t="s">
        <v>11</v>
      </c>
      <c r="C51" s="18" t="s">
        <v>13</v>
      </c>
      <c r="D51" s="0" t="n">
        <v>76</v>
      </c>
      <c r="E51" s="0" t="s">
        <v>663</v>
      </c>
      <c r="F51" s="0" t="n">
        <v>3</v>
      </c>
      <c r="G51" s="19" t="s">
        <v>669</v>
      </c>
      <c r="H51" s="19" t="s">
        <v>670</v>
      </c>
      <c r="I51" s="28" t="s">
        <v>50</v>
      </c>
      <c r="J51" s="28" t="s">
        <v>51</v>
      </c>
      <c r="K51" s="28" t="s">
        <v>52</v>
      </c>
    </row>
    <row r="52" customFormat="false" ht="23.85" hidden="false" customHeight="false" outlineLevel="0" collapsed="false">
      <c r="A52" s="28" t="s">
        <v>671</v>
      </c>
      <c r="B52" s="18" t="s">
        <v>11</v>
      </c>
      <c r="C52" s="18" t="s">
        <v>13</v>
      </c>
      <c r="D52" s="0" t="n">
        <v>76</v>
      </c>
      <c r="E52" s="0" t="s">
        <v>663</v>
      </c>
      <c r="F52" s="0" t="n">
        <v>13</v>
      </c>
      <c r="G52" s="19" t="s">
        <v>672</v>
      </c>
      <c r="H52" s="19" t="s">
        <v>673</v>
      </c>
      <c r="I52" s="28" t="s">
        <v>123</v>
      </c>
      <c r="J52" s="28" t="s">
        <v>51</v>
      </c>
      <c r="K52" s="28"/>
    </row>
    <row r="53" customFormat="false" ht="46.25" hidden="false" customHeight="false" outlineLevel="0" collapsed="false">
      <c r="A53" s="28" t="s">
        <v>674</v>
      </c>
      <c r="B53" s="18" t="s">
        <v>11</v>
      </c>
      <c r="C53" s="18" t="s">
        <v>13</v>
      </c>
      <c r="D53" s="0" t="n">
        <v>76</v>
      </c>
      <c r="E53" s="0" t="s">
        <v>663</v>
      </c>
      <c r="F53" s="0" t="n">
        <v>18</v>
      </c>
      <c r="G53" s="19" t="s">
        <v>675</v>
      </c>
      <c r="H53" s="19" t="s">
        <v>676</v>
      </c>
      <c r="I53" s="28" t="s">
        <v>123</v>
      </c>
      <c r="J53" s="28" t="s">
        <v>51</v>
      </c>
      <c r="K53" s="28"/>
    </row>
    <row r="54" customFormat="false" ht="23.85" hidden="false" customHeight="false" outlineLevel="0" collapsed="false">
      <c r="A54" s="28" t="s">
        <v>677</v>
      </c>
      <c r="B54" s="18" t="s">
        <v>11</v>
      </c>
      <c r="C54" s="18" t="s">
        <v>13</v>
      </c>
      <c r="D54" s="0" t="n">
        <v>77</v>
      </c>
      <c r="E54" s="0" t="s">
        <v>678</v>
      </c>
      <c r="F54" s="0" t="n">
        <v>2</v>
      </c>
      <c r="G54" s="19" t="s">
        <v>679</v>
      </c>
      <c r="H54" s="19" t="s">
        <v>680</v>
      </c>
      <c r="I54" s="28" t="s">
        <v>123</v>
      </c>
      <c r="J54" s="28" t="s">
        <v>51</v>
      </c>
      <c r="K54" s="28"/>
    </row>
    <row r="55" customFormat="false" ht="12.8" hidden="false" customHeight="false" outlineLevel="0" collapsed="false">
      <c r="A55" s="28" t="s">
        <v>681</v>
      </c>
      <c r="B55" s="18" t="s">
        <v>11</v>
      </c>
      <c r="C55" s="18" t="s">
        <v>13</v>
      </c>
      <c r="D55" s="0" t="n">
        <v>77</v>
      </c>
      <c r="E55" s="0" t="s">
        <v>678</v>
      </c>
      <c r="F55" s="0" t="n">
        <v>42</v>
      </c>
      <c r="G55" s="19" t="s">
        <v>682</v>
      </c>
      <c r="H55" s="19" t="s">
        <v>683</v>
      </c>
      <c r="I55" s="28" t="s">
        <v>50</v>
      </c>
      <c r="J55" s="28" t="s">
        <v>51</v>
      </c>
      <c r="K55" s="28" t="s">
        <v>52</v>
      </c>
    </row>
    <row r="56" customFormat="false" ht="12.8" hidden="false" customHeight="false" outlineLevel="0" collapsed="false">
      <c r="A56" s="28" t="s">
        <v>684</v>
      </c>
      <c r="B56" s="18" t="s">
        <v>11</v>
      </c>
      <c r="C56" s="18" t="s">
        <v>13</v>
      </c>
      <c r="D56" s="0" t="n">
        <v>77</v>
      </c>
      <c r="E56" s="0" t="s">
        <v>678</v>
      </c>
      <c r="F56" s="0" t="n">
        <v>40</v>
      </c>
      <c r="G56" s="19" t="s">
        <v>685</v>
      </c>
      <c r="H56" s="19" t="s">
        <v>683</v>
      </c>
      <c r="I56" s="28" t="s">
        <v>50</v>
      </c>
      <c r="J56" s="28" t="s">
        <v>51</v>
      </c>
      <c r="K56" s="28" t="s">
        <v>52</v>
      </c>
    </row>
    <row r="57" customFormat="false" ht="12.8" hidden="false" customHeight="false" outlineLevel="0" collapsed="false">
      <c r="A57" s="28" t="s">
        <v>686</v>
      </c>
      <c r="B57" s="18" t="s">
        <v>11</v>
      </c>
      <c r="C57" s="18" t="s">
        <v>13</v>
      </c>
      <c r="D57" s="0" t="n">
        <v>78</v>
      </c>
      <c r="E57" s="0" t="s">
        <v>678</v>
      </c>
      <c r="F57" s="0" t="n">
        <v>8</v>
      </c>
      <c r="G57" s="19" t="s">
        <v>687</v>
      </c>
      <c r="H57" s="19" t="s">
        <v>538</v>
      </c>
      <c r="I57" s="28" t="s">
        <v>50</v>
      </c>
      <c r="J57" s="28" t="s">
        <v>51</v>
      </c>
      <c r="K57" s="28" t="s">
        <v>52</v>
      </c>
    </row>
    <row r="58" customFormat="false" ht="12.8" hidden="false" customHeight="false" outlineLevel="0" collapsed="false">
      <c r="A58" s="28" t="s">
        <v>688</v>
      </c>
      <c r="B58" s="18" t="s">
        <v>11</v>
      </c>
      <c r="C58" s="18" t="s">
        <v>13</v>
      </c>
      <c r="D58" s="0" t="n">
        <v>78</v>
      </c>
      <c r="E58" s="0" t="s">
        <v>678</v>
      </c>
      <c r="F58" s="0" t="n">
        <v>36</v>
      </c>
      <c r="G58" s="19" t="s">
        <v>689</v>
      </c>
      <c r="H58" s="19" t="s">
        <v>538</v>
      </c>
      <c r="I58" s="28" t="s">
        <v>50</v>
      </c>
      <c r="J58" s="28" t="s">
        <v>51</v>
      </c>
      <c r="K58" s="28" t="s">
        <v>52</v>
      </c>
    </row>
    <row r="59" customFormat="false" ht="12.8" hidden="false" customHeight="false" outlineLevel="0" collapsed="false">
      <c r="A59" s="28" t="s">
        <v>690</v>
      </c>
      <c r="B59" s="18" t="s">
        <v>11</v>
      </c>
      <c r="C59" s="18" t="s">
        <v>13</v>
      </c>
      <c r="D59" s="0" t="n">
        <v>78</v>
      </c>
      <c r="E59" s="0" t="s">
        <v>678</v>
      </c>
      <c r="F59" s="0" t="n">
        <v>35</v>
      </c>
      <c r="G59" s="19" t="s">
        <v>691</v>
      </c>
      <c r="H59" s="19" t="s">
        <v>538</v>
      </c>
      <c r="I59" s="28" t="s">
        <v>50</v>
      </c>
      <c r="J59" s="28" t="s">
        <v>51</v>
      </c>
      <c r="K59" s="28" t="s">
        <v>52</v>
      </c>
    </row>
    <row r="60" customFormat="false" ht="12.8" hidden="false" customHeight="false" outlineLevel="0" collapsed="false">
      <c r="A60" s="28" t="s">
        <v>692</v>
      </c>
      <c r="B60" s="18" t="s">
        <v>11</v>
      </c>
      <c r="C60" s="18" t="s">
        <v>13</v>
      </c>
      <c r="D60" s="0" t="n">
        <v>78</v>
      </c>
      <c r="E60" s="0" t="s">
        <v>678</v>
      </c>
      <c r="F60" s="0" t="n">
        <v>38</v>
      </c>
      <c r="G60" s="19" t="s">
        <v>693</v>
      </c>
      <c r="H60" s="19" t="s">
        <v>538</v>
      </c>
      <c r="I60" s="28" t="s">
        <v>50</v>
      </c>
      <c r="J60" s="28" t="s">
        <v>51</v>
      </c>
      <c r="K60" s="28" t="s">
        <v>52</v>
      </c>
    </row>
    <row r="61" customFormat="false" ht="12.8" hidden="false" customHeight="false" outlineLevel="0" collapsed="false">
      <c r="A61" s="28" t="s">
        <v>694</v>
      </c>
      <c r="B61" s="18" t="s">
        <v>11</v>
      </c>
      <c r="C61" s="18" t="s">
        <v>13</v>
      </c>
      <c r="D61" s="0" t="n">
        <v>78</v>
      </c>
      <c r="E61" s="0" t="s">
        <v>678</v>
      </c>
      <c r="F61" s="0" t="n">
        <v>36</v>
      </c>
      <c r="G61" s="19" t="s">
        <v>695</v>
      </c>
      <c r="H61" s="19" t="s">
        <v>538</v>
      </c>
      <c r="I61" s="28" t="s">
        <v>50</v>
      </c>
      <c r="J61" s="28" t="s">
        <v>51</v>
      </c>
      <c r="K61" s="28" t="s">
        <v>52</v>
      </c>
    </row>
    <row r="62" customFormat="false" ht="12.8" hidden="false" customHeight="false" outlineLevel="0" collapsed="false">
      <c r="A62" s="28" t="s">
        <v>696</v>
      </c>
      <c r="B62" s="18" t="s">
        <v>11</v>
      </c>
      <c r="C62" s="18" t="s">
        <v>13</v>
      </c>
      <c r="D62" s="0" t="n">
        <v>78</v>
      </c>
      <c r="E62" s="0" t="s">
        <v>678</v>
      </c>
      <c r="F62" s="0" t="n">
        <v>41</v>
      </c>
      <c r="G62" s="19" t="s">
        <v>697</v>
      </c>
      <c r="H62" s="19" t="s">
        <v>538</v>
      </c>
      <c r="I62" s="28" t="s">
        <v>50</v>
      </c>
      <c r="J62" s="28" t="s">
        <v>51</v>
      </c>
      <c r="K62" s="28" t="s">
        <v>52</v>
      </c>
    </row>
    <row r="63" customFormat="false" ht="12.8" hidden="false" customHeight="false" outlineLevel="0" collapsed="false">
      <c r="A63" s="28" t="s">
        <v>698</v>
      </c>
      <c r="B63" s="18" t="s">
        <v>11</v>
      </c>
      <c r="C63" s="18" t="s">
        <v>13</v>
      </c>
      <c r="D63" s="0" t="n">
        <v>79</v>
      </c>
      <c r="E63" s="0" t="s">
        <v>699</v>
      </c>
      <c r="F63" s="0" t="n">
        <v>29</v>
      </c>
      <c r="G63" s="19" t="s">
        <v>700</v>
      </c>
      <c r="H63" s="19" t="s">
        <v>538</v>
      </c>
      <c r="I63" s="28" t="s">
        <v>50</v>
      </c>
      <c r="J63" s="28" t="s">
        <v>51</v>
      </c>
      <c r="K63" s="28" t="s">
        <v>52</v>
      </c>
    </row>
    <row r="64" customFormat="false" ht="12.8" hidden="false" customHeight="false" outlineLevel="0" collapsed="false">
      <c r="A64" s="28" t="s">
        <v>701</v>
      </c>
      <c r="B64" s="18" t="s">
        <v>11</v>
      </c>
      <c r="C64" s="18" t="s">
        <v>13</v>
      </c>
      <c r="D64" s="0" t="n">
        <v>80</v>
      </c>
      <c r="E64" s="0" t="s">
        <v>699</v>
      </c>
      <c r="F64" s="0" t="n">
        <v>3</v>
      </c>
      <c r="G64" s="19" t="s">
        <v>702</v>
      </c>
      <c r="H64" s="19" t="s">
        <v>538</v>
      </c>
      <c r="I64" s="28" t="s">
        <v>50</v>
      </c>
      <c r="J64" s="28" t="s">
        <v>51</v>
      </c>
      <c r="K64" s="28" t="s">
        <v>52</v>
      </c>
    </row>
    <row r="65" customFormat="false" ht="46.25" hidden="false" customHeight="false" outlineLevel="0" collapsed="false">
      <c r="A65" s="28" t="s">
        <v>703</v>
      </c>
      <c r="B65" s="18" t="s">
        <v>11</v>
      </c>
      <c r="C65" s="18" t="s">
        <v>13</v>
      </c>
      <c r="D65" s="0" t="n">
        <v>80</v>
      </c>
      <c r="E65" s="0" t="s">
        <v>699</v>
      </c>
      <c r="F65" s="0" t="n">
        <v>3</v>
      </c>
      <c r="G65" s="19" t="s">
        <v>704</v>
      </c>
      <c r="H65" s="19" t="s">
        <v>705</v>
      </c>
      <c r="I65" s="28" t="s">
        <v>123</v>
      </c>
      <c r="J65" s="28" t="s">
        <v>51</v>
      </c>
      <c r="K65" s="28"/>
    </row>
    <row r="66" customFormat="false" ht="12.8" hidden="false" customHeight="false" outlineLevel="0" collapsed="false">
      <c r="A66" s="28" t="s">
        <v>706</v>
      </c>
      <c r="B66" s="18" t="s">
        <v>11</v>
      </c>
      <c r="C66" s="18" t="s">
        <v>13</v>
      </c>
      <c r="D66" s="0" t="n">
        <v>91</v>
      </c>
      <c r="E66" s="0" t="s">
        <v>707</v>
      </c>
      <c r="F66" s="0" t="n">
        <v>8</v>
      </c>
      <c r="G66" s="19" t="s">
        <v>708</v>
      </c>
      <c r="H66" s="19" t="s">
        <v>538</v>
      </c>
      <c r="I66" s="28" t="s">
        <v>50</v>
      </c>
      <c r="J66" s="28" t="s">
        <v>51</v>
      </c>
      <c r="K66" s="28" t="s">
        <v>52</v>
      </c>
    </row>
    <row r="67" customFormat="false" ht="12.8" hidden="false" customHeight="false" outlineLevel="0" collapsed="false">
      <c r="A67" s="28" t="s">
        <v>709</v>
      </c>
      <c r="B67" s="18" t="s">
        <v>11</v>
      </c>
      <c r="C67" s="18" t="s">
        <v>13</v>
      </c>
      <c r="D67" s="0" t="n">
        <v>132</v>
      </c>
      <c r="E67" s="0" t="s">
        <v>710</v>
      </c>
      <c r="F67" s="0" t="n">
        <v>26</v>
      </c>
      <c r="G67" s="19" t="s">
        <v>711</v>
      </c>
      <c r="H67" s="19" t="s">
        <v>538</v>
      </c>
      <c r="I67" s="28" t="s">
        <v>50</v>
      </c>
      <c r="J67" s="28" t="s">
        <v>51</v>
      </c>
      <c r="K67" s="28" t="s">
        <v>52</v>
      </c>
    </row>
    <row r="68" customFormat="false" ht="12.8" hidden="false" customHeight="false" outlineLevel="0" collapsed="false">
      <c r="A68" s="28" t="s">
        <v>712</v>
      </c>
      <c r="B68" s="18" t="s">
        <v>11</v>
      </c>
      <c r="C68" s="18" t="s">
        <v>13</v>
      </c>
      <c r="D68" s="0" t="n">
        <v>132</v>
      </c>
      <c r="E68" s="0" t="s">
        <v>710</v>
      </c>
      <c r="F68" s="0" t="n">
        <v>24</v>
      </c>
      <c r="G68" s="19" t="s">
        <v>713</v>
      </c>
      <c r="H68" s="19" t="s">
        <v>538</v>
      </c>
      <c r="I68" s="28" t="s">
        <v>50</v>
      </c>
      <c r="J68" s="28" t="s">
        <v>51</v>
      </c>
      <c r="K68" s="28" t="s">
        <v>52</v>
      </c>
    </row>
    <row r="69" customFormat="false" ht="12.8" hidden="false" customHeight="false" outlineLevel="0" collapsed="false">
      <c r="A69" s="28" t="s">
        <v>714</v>
      </c>
      <c r="B69" s="18" t="s">
        <v>11</v>
      </c>
      <c r="C69" s="18" t="s">
        <v>13</v>
      </c>
      <c r="D69" s="0" t="n">
        <v>149</v>
      </c>
      <c r="E69" s="0" t="s">
        <v>715</v>
      </c>
      <c r="F69" s="0" t="n">
        <v>6</v>
      </c>
      <c r="G69" s="19" t="s">
        <v>716</v>
      </c>
      <c r="H69" s="19" t="s">
        <v>538</v>
      </c>
      <c r="I69" s="28" t="s">
        <v>50</v>
      </c>
      <c r="J69" s="28" t="s">
        <v>51</v>
      </c>
      <c r="K69" s="28" t="s">
        <v>52</v>
      </c>
    </row>
    <row r="70" customFormat="false" ht="12.8" hidden="false" customHeight="false" outlineLevel="0" collapsed="false">
      <c r="A70" s="28" t="s">
        <v>717</v>
      </c>
      <c r="B70" s="18" t="s">
        <v>11</v>
      </c>
      <c r="C70" s="18" t="s">
        <v>13</v>
      </c>
      <c r="D70" s="0" t="n">
        <v>152</v>
      </c>
      <c r="E70" s="0" t="s">
        <v>718</v>
      </c>
      <c r="F70" s="0" t="n">
        <v>9</v>
      </c>
      <c r="G70" s="19" t="s">
        <v>719</v>
      </c>
      <c r="H70" s="19" t="s">
        <v>538</v>
      </c>
      <c r="I70" s="28" t="s">
        <v>50</v>
      </c>
      <c r="J70" s="28" t="s">
        <v>51</v>
      </c>
      <c r="K70" s="28" t="s">
        <v>52</v>
      </c>
    </row>
    <row r="71" customFormat="false" ht="12.8" hidden="false" customHeight="false" outlineLevel="0" collapsed="false">
      <c r="A71" s="28" t="s">
        <v>720</v>
      </c>
      <c r="B71" s="18" t="s">
        <v>11</v>
      </c>
      <c r="C71" s="18" t="s">
        <v>13</v>
      </c>
      <c r="D71" s="0" t="n">
        <v>153</v>
      </c>
      <c r="E71" s="0" t="s">
        <v>718</v>
      </c>
      <c r="F71" s="0" t="n">
        <v>7</v>
      </c>
      <c r="G71" s="19" t="s">
        <v>721</v>
      </c>
      <c r="H71" s="19" t="s">
        <v>538</v>
      </c>
      <c r="I71" s="28" t="s">
        <v>50</v>
      </c>
      <c r="J71" s="28" t="s">
        <v>51</v>
      </c>
      <c r="K71" s="28" t="s">
        <v>52</v>
      </c>
    </row>
    <row r="72" customFormat="false" ht="12.8" hidden="false" customHeight="false" outlineLevel="0" collapsed="false">
      <c r="A72" s="28" t="s">
        <v>722</v>
      </c>
      <c r="B72" s="18" t="s">
        <v>11</v>
      </c>
      <c r="C72" s="18" t="s">
        <v>13</v>
      </c>
      <c r="D72" s="0" t="n">
        <v>153</v>
      </c>
      <c r="E72" s="0" t="s">
        <v>718</v>
      </c>
      <c r="F72" s="0" t="n">
        <v>4</v>
      </c>
      <c r="G72" s="19" t="s">
        <v>723</v>
      </c>
      <c r="H72" s="19" t="s">
        <v>538</v>
      </c>
      <c r="I72" s="28" t="s">
        <v>50</v>
      </c>
      <c r="J72" s="28" t="s">
        <v>51</v>
      </c>
      <c r="K72" s="28" t="s">
        <v>52</v>
      </c>
    </row>
    <row r="73" customFormat="false" ht="12.8" hidden="false" customHeight="false" outlineLevel="0" collapsed="false">
      <c r="A73" s="28" t="s">
        <v>724</v>
      </c>
      <c r="B73" s="18" t="s">
        <v>11</v>
      </c>
      <c r="C73" s="18" t="s">
        <v>13</v>
      </c>
      <c r="D73" s="0" t="n">
        <v>178</v>
      </c>
      <c r="E73" s="0" t="s">
        <v>725</v>
      </c>
      <c r="F73" s="0" t="n">
        <v>43</v>
      </c>
      <c r="G73" s="19" t="s">
        <v>726</v>
      </c>
      <c r="H73" s="19" t="s">
        <v>538</v>
      </c>
      <c r="I73" s="28" t="s">
        <v>50</v>
      </c>
      <c r="J73" s="28" t="s">
        <v>51</v>
      </c>
      <c r="K73" s="28" t="s">
        <v>52</v>
      </c>
    </row>
    <row r="74" customFormat="false" ht="23.85" hidden="false" customHeight="false" outlineLevel="0" collapsed="false">
      <c r="A74" s="28" t="s">
        <v>727</v>
      </c>
      <c r="B74" s="18" t="s">
        <v>11</v>
      </c>
      <c r="C74" s="18" t="s">
        <v>13</v>
      </c>
      <c r="D74" s="0" t="n">
        <v>184</v>
      </c>
      <c r="E74" s="0" t="s">
        <v>728</v>
      </c>
      <c r="F74" s="0" t="n">
        <v>33</v>
      </c>
      <c r="G74" s="19" t="s">
        <v>729</v>
      </c>
      <c r="H74" s="19" t="s">
        <v>730</v>
      </c>
      <c r="I74" s="28" t="s">
        <v>50</v>
      </c>
      <c r="J74" s="28" t="s">
        <v>51</v>
      </c>
      <c r="K74" s="28" t="s">
        <v>52</v>
      </c>
    </row>
    <row r="75" customFormat="false" ht="23.85" hidden="false" customHeight="false" outlineLevel="0" collapsed="false">
      <c r="A75" s="28" t="s">
        <v>731</v>
      </c>
      <c r="B75" s="18" t="s">
        <v>11</v>
      </c>
      <c r="C75" s="18" t="s">
        <v>13</v>
      </c>
      <c r="D75" s="0" t="n">
        <v>185</v>
      </c>
      <c r="E75" s="0" t="s">
        <v>732</v>
      </c>
      <c r="F75" s="0" t="n">
        <v>16</v>
      </c>
      <c r="G75" s="19" t="s">
        <v>733</v>
      </c>
      <c r="H75" s="19" t="s">
        <v>734</v>
      </c>
      <c r="I75" s="28" t="s">
        <v>50</v>
      </c>
      <c r="J75" s="28" t="s">
        <v>51</v>
      </c>
      <c r="K75" s="28" t="s">
        <v>52</v>
      </c>
    </row>
    <row r="76" customFormat="false" ht="12.8" hidden="false" customHeight="false" outlineLevel="0" collapsed="false">
      <c r="A76" s="28" t="s">
        <v>735</v>
      </c>
      <c r="B76" s="18" t="s">
        <v>11</v>
      </c>
      <c r="C76" s="18" t="s">
        <v>13</v>
      </c>
      <c r="D76" s="0" t="n">
        <v>187</v>
      </c>
      <c r="E76" s="0" t="s">
        <v>736</v>
      </c>
      <c r="F76" s="0" t="n">
        <v>6</v>
      </c>
      <c r="G76" s="19" t="s">
        <v>737</v>
      </c>
      <c r="H76" s="19" t="s">
        <v>538</v>
      </c>
      <c r="I76" s="28" t="s">
        <v>50</v>
      </c>
      <c r="J76" s="28" t="s">
        <v>51</v>
      </c>
      <c r="K76" s="28" t="s">
        <v>52</v>
      </c>
    </row>
    <row r="77" customFormat="false" ht="12.8" hidden="false" customHeight="false" outlineLevel="0" collapsed="false">
      <c r="A77" s="28" t="s">
        <v>738</v>
      </c>
      <c r="B77" s="18" t="s">
        <v>11</v>
      </c>
      <c r="C77" s="18" t="s">
        <v>13</v>
      </c>
      <c r="D77" s="0" t="n">
        <v>199</v>
      </c>
      <c r="E77" s="0" t="s">
        <v>739</v>
      </c>
      <c r="F77" s="0" t="n">
        <v>7</v>
      </c>
      <c r="G77" s="19" t="s">
        <v>740</v>
      </c>
      <c r="H77" s="19" t="s">
        <v>741</v>
      </c>
      <c r="I77" s="28" t="s">
        <v>123</v>
      </c>
      <c r="J77" s="28" t="s">
        <v>51</v>
      </c>
      <c r="K77" s="28"/>
    </row>
    <row r="78" customFormat="false" ht="12.8" hidden="false" customHeight="false" outlineLevel="0" collapsed="false">
      <c r="A78" s="28" t="s">
        <v>742</v>
      </c>
      <c r="B78" s="18" t="s">
        <v>11</v>
      </c>
      <c r="C78" s="18" t="s">
        <v>13</v>
      </c>
      <c r="D78" s="0" t="n">
        <v>204</v>
      </c>
      <c r="E78" s="0" t="s">
        <v>743</v>
      </c>
      <c r="F78" s="0" t="n">
        <v>2</v>
      </c>
      <c r="G78" s="19" t="s">
        <v>740</v>
      </c>
      <c r="H78" s="19" t="s">
        <v>741</v>
      </c>
      <c r="I78" s="28" t="s">
        <v>123</v>
      </c>
      <c r="J78" s="28" t="s">
        <v>51</v>
      </c>
      <c r="K78" s="28"/>
    </row>
    <row r="79" customFormat="false" ht="12.8" hidden="false" customHeight="false" outlineLevel="0" collapsed="false">
      <c r="A79" s="28" t="s">
        <v>744</v>
      </c>
      <c r="B79" s="18" t="s">
        <v>11</v>
      </c>
      <c r="C79" s="18" t="s">
        <v>13</v>
      </c>
      <c r="D79" s="0" t="n">
        <v>206</v>
      </c>
      <c r="E79" s="0" t="s">
        <v>745</v>
      </c>
      <c r="F79" s="0" t="n">
        <v>34</v>
      </c>
      <c r="G79" s="19" t="s">
        <v>746</v>
      </c>
      <c r="H79" s="19" t="s">
        <v>530</v>
      </c>
      <c r="I79" s="28" t="s">
        <v>50</v>
      </c>
      <c r="J79" s="28" t="s">
        <v>51</v>
      </c>
      <c r="K79" s="28" t="s">
        <v>52</v>
      </c>
    </row>
    <row r="80" customFormat="false" ht="12.8" hidden="false" customHeight="false" outlineLevel="0" collapsed="false">
      <c r="A80" s="28" t="s">
        <v>747</v>
      </c>
      <c r="B80" s="18" t="s">
        <v>11</v>
      </c>
      <c r="C80" s="18" t="s">
        <v>13</v>
      </c>
      <c r="D80" s="0" t="n">
        <v>269</v>
      </c>
      <c r="E80" s="0" t="s">
        <v>748</v>
      </c>
      <c r="F80" s="0" t="n">
        <v>2</v>
      </c>
      <c r="G80" s="19" t="s">
        <v>740</v>
      </c>
      <c r="H80" s="19" t="s">
        <v>741</v>
      </c>
      <c r="I80" s="28" t="s">
        <v>123</v>
      </c>
      <c r="J80" s="28" t="s">
        <v>51</v>
      </c>
      <c r="K80" s="28"/>
    </row>
    <row r="81" customFormat="false" ht="12.8" hidden="false" customHeight="false" outlineLevel="0" collapsed="false">
      <c r="A81" s="28" t="s">
        <v>749</v>
      </c>
      <c r="B81" s="18" t="s">
        <v>11</v>
      </c>
      <c r="C81" s="18" t="s">
        <v>13</v>
      </c>
      <c r="D81" s="0" t="n">
        <v>277</v>
      </c>
      <c r="E81" s="0" t="s">
        <v>750</v>
      </c>
      <c r="F81" s="0" t="n">
        <v>2</v>
      </c>
      <c r="G81" s="19" t="s">
        <v>740</v>
      </c>
      <c r="H81" s="19" t="s">
        <v>741</v>
      </c>
      <c r="I81" s="28" t="s">
        <v>123</v>
      </c>
      <c r="J81" s="28" t="s">
        <v>51</v>
      </c>
      <c r="K81" s="28"/>
    </row>
    <row r="82" customFormat="false" ht="12.8" hidden="false" customHeight="false" outlineLevel="0" collapsed="false">
      <c r="A82" s="28" t="s">
        <v>751</v>
      </c>
      <c r="B82" s="18" t="s">
        <v>11</v>
      </c>
      <c r="C82" s="18" t="s">
        <v>13</v>
      </c>
      <c r="D82" s="0" t="n">
        <v>281</v>
      </c>
      <c r="E82" s="0" t="s">
        <v>752</v>
      </c>
      <c r="F82" s="0" t="n">
        <v>17</v>
      </c>
      <c r="G82" s="19" t="s">
        <v>753</v>
      </c>
      <c r="H82" s="19" t="s">
        <v>538</v>
      </c>
      <c r="I82" s="28" t="s">
        <v>50</v>
      </c>
      <c r="J82" s="28" t="s">
        <v>51</v>
      </c>
      <c r="K82" s="28" t="s">
        <v>52</v>
      </c>
    </row>
    <row r="83" customFormat="false" ht="12.8" hidden="false" customHeight="false" outlineLevel="0" collapsed="false">
      <c r="A83" s="28" t="s">
        <v>754</v>
      </c>
      <c r="B83" s="18" t="s">
        <v>11</v>
      </c>
      <c r="C83" s="18" t="s">
        <v>13</v>
      </c>
      <c r="D83" s="0" t="n">
        <v>293</v>
      </c>
      <c r="E83" s="0" t="s">
        <v>755</v>
      </c>
      <c r="F83" s="0" t="n">
        <v>2</v>
      </c>
      <c r="G83" s="19" t="s">
        <v>756</v>
      </c>
      <c r="H83" s="19" t="s">
        <v>757</v>
      </c>
      <c r="I83" s="28" t="s">
        <v>50</v>
      </c>
      <c r="J83" s="28" t="s">
        <v>51</v>
      </c>
      <c r="K83" s="28" t="s">
        <v>52</v>
      </c>
    </row>
    <row r="84" customFormat="false" ht="12.8" hidden="false" customHeight="false" outlineLevel="0" collapsed="false">
      <c r="A84" s="28" t="s">
        <v>758</v>
      </c>
      <c r="B84" s="18" t="s">
        <v>11</v>
      </c>
      <c r="C84" s="18" t="s">
        <v>13</v>
      </c>
      <c r="D84" s="0" t="n">
        <v>293</v>
      </c>
      <c r="E84" s="0" t="s">
        <v>755</v>
      </c>
      <c r="F84" s="0" t="n">
        <v>1</v>
      </c>
      <c r="G84" s="19" t="s">
        <v>759</v>
      </c>
      <c r="H84" s="19" t="s">
        <v>757</v>
      </c>
      <c r="I84" s="28" t="s">
        <v>50</v>
      </c>
      <c r="J84" s="28" t="s">
        <v>51</v>
      </c>
      <c r="K84" s="28" t="s">
        <v>52</v>
      </c>
    </row>
    <row r="85" customFormat="false" ht="12.8" hidden="false" customHeight="false" outlineLevel="0" collapsed="false">
      <c r="A85" s="28" t="s">
        <v>760</v>
      </c>
      <c r="B85" s="18" t="s">
        <v>11</v>
      </c>
      <c r="C85" s="18" t="s">
        <v>13</v>
      </c>
      <c r="D85" s="0" t="n">
        <v>293</v>
      </c>
      <c r="E85" s="0" t="s">
        <v>755</v>
      </c>
      <c r="F85" s="0" t="n">
        <v>14</v>
      </c>
      <c r="G85" s="19" t="s">
        <v>761</v>
      </c>
      <c r="H85" s="19" t="s">
        <v>538</v>
      </c>
      <c r="I85" s="28" t="s">
        <v>50</v>
      </c>
      <c r="J85" s="28" t="s">
        <v>51</v>
      </c>
      <c r="K85" s="28" t="s">
        <v>52</v>
      </c>
    </row>
    <row r="86" customFormat="false" ht="23.85" hidden="false" customHeight="false" outlineLevel="0" collapsed="false">
      <c r="A86" s="28" t="s">
        <v>762</v>
      </c>
      <c r="B86" s="18" t="s">
        <v>11</v>
      </c>
      <c r="C86" s="18" t="s">
        <v>13</v>
      </c>
      <c r="D86" s="0" t="n">
        <v>293</v>
      </c>
      <c r="E86" s="0" t="s">
        <v>755</v>
      </c>
      <c r="F86" s="0" t="n">
        <v>13</v>
      </c>
      <c r="G86" s="19" t="s">
        <v>763</v>
      </c>
      <c r="H86" s="19" t="s">
        <v>764</v>
      </c>
      <c r="I86" s="28" t="s">
        <v>50</v>
      </c>
      <c r="J86" s="28" t="s">
        <v>51</v>
      </c>
      <c r="K86" s="28" t="s">
        <v>52</v>
      </c>
    </row>
    <row r="87" customFormat="false" ht="23.85" hidden="false" customHeight="false" outlineLevel="0" collapsed="false">
      <c r="A87" s="28" t="s">
        <v>765</v>
      </c>
      <c r="B87" s="18" t="s">
        <v>11</v>
      </c>
      <c r="C87" s="18" t="s">
        <v>13</v>
      </c>
      <c r="D87" s="0" t="n">
        <v>304</v>
      </c>
      <c r="E87" s="0" t="s">
        <v>766</v>
      </c>
      <c r="F87" s="0" t="n">
        <v>2</v>
      </c>
      <c r="G87" s="19" t="s">
        <v>767</v>
      </c>
      <c r="H87" s="19" t="s">
        <v>768</v>
      </c>
      <c r="I87" s="28" t="s">
        <v>50</v>
      </c>
      <c r="J87" s="28" t="s">
        <v>51</v>
      </c>
      <c r="K87" s="28" t="s">
        <v>52</v>
      </c>
    </row>
    <row r="88" customFormat="false" ht="12.8" hidden="false" customHeight="false" outlineLevel="0" collapsed="false">
      <c r="A88" s="28" t="s">
        <v>769</v>
      </c>
      <c r="B88" s="18" t="s">
        <v>11</v>
      </c>
      <c r="C88" s="18" t="s">
        <v>13</v>
      </c>
      <c r="D88" s="0" t="n">
        <v>307</v>
      </c>
      <c r="E88" s="0" t="s">
        <v>770</v>
      </c>
      <c r="F88" s="0" t="n">
        <v>2</v>
      </c>
      <c r="G88" s="19" t="s">
        <v>740</v>
      </c>
      <c r="H88" s="19" t="s">
        <v>741</v>
      </c>
      <c r="I88" s="28" t="s">
        <v>123</v>
      </c>
      <c r="J88" s="28" t="s">
        <v>51</v>
      </c>
      <c r="K88" s="28"/>
    </row>
    <row r="89" customFormat="false" ht="12.8" hidden="false" customHeight="false" outlineLevel="0" collapsed="false">
      <c r="A89" s="28" t="s">
        <v>771</v>
      </c>
      <c r="B89" s="18" t="s">
        <v>11</v>
      </c>
      <c r="C89" s="18" t="s">
        <v>13</v>
      </c>
      <c r="D89" s="0" t="n">
        <v>319</v>
      </c>
      <c r="E89" s="0" t="s">
        <v>772</v>
      </c>
      <c r="F89" s="0" t="n">
        <v>2</v>
      </c>
      <c r="G89" s="19" t="s">
        <v>740</v>
      </c>
      <c r="H89" s="19" t="s">
        <v>741</v>
      </c>
      <c r="I89" s="28" t="s">
        <v>123</v>
      </c>
      <c r="J89" s="28" t="s">
        <v>51</v>
      </c>
      <c r="K89" s="28"/>
    </row>
    <row r="90" customFormat="false" ht="12.8" hidden="false" customHeight="false" outlineLevel="0" collapsed="false">
      <c r="A90" s="28" t="s">
        <v>773</v>
      </c>
      <c r="B90" s="18" t="s">
        <v>11</v>
      </c>
      <c r="C90" s="18" t="s">
        <v>13</v>
      </c>
      <c r="D90" s="0" t="n">
        <v>324</v>
      </c>
      <c r="E90" s="0" t="s">
        <v>774</v>
      </c>
      <c r="F90" s="0" t="n">
        <v>2</v>
      </c>
      <c r="G90" s="19" t="s">
        <v>740</v>
      </c>
      <c r="H90" s="19" t="s">
        <v>741</v>
      </c>
      <c r="I90" s="28" t="s">
        <v>123</v>
      </c>
      <c r="J90" s="28" t="s">
        <v>51</v>
      </c>
      <c r="K90" s="28"/>
    </row>
    <row r="91" customFormat="false" ht="12.8" hidden="false" customHeight="false" outlineLevel="0" collapsed="false">
      <c r="A91" s="28" t="s">
        <v>775</v>
      </c>
      <c r="B91" s="18" t="s">
        <v>11</v>
      </c>
      <c r="C91" s="18" t="s">
        <v>13</v>
      </c>
      <c r="D91" s="0" t="n">
        <v>324</v>
      </c>
      <c r="E91" s="0" t="s">
        <v>776</v>
      </c>
      <c r="F91" s="0" t="n">
        <v>5</v>
      </c>
      <c r="G91" s="19" t="s">
        <v>777</v>
      </c>
      <c r="H91" s="19" t="s">
        <v>530</v>
      </c>
      <c r="I91" s="28" t="s">
        <v>50</v>
      </c>
      <c r="J91" s="28" t="s">
        <v>51</v>
      </c>
      <c r="K91" s="28" t="s">
        <v>52</v>
      </c>
    </row>
    <row r="92" customFormat="false" ht="12.8" hidden="false" customHeight="false" outlineLevel="0" collapsed="false">
      <c r="A92" s="28" t="s">
        <v>778</v>
      </c>
      <c r="B92" s="18" t="s">
        <v>11</v>
      </c>
      <c r="C92" s="18" t="s">
        <v>13</v>
      </c>
      <c r="D92" s="0" t="n">
        <v>327</v>
      </c>
      <c r="E92" s="0" t="s">
        <v>779</v>
      </c>
      <c r="F92" s="0" t="n">
        <v>17</v>
      </c>
      <c r="G92" s="19" t="s">
        <v>780</v>
      </c>
      <c r="H92" s="19" t="s">
        <v>530</v>
      </c>
      <c r="I92" s="28" t="s">
        <v>50</v>
      </c>
      <c r="J92" s="28" t="s">
        <v>51</v>
      </c>
      <c r="K92" s="28" t="s">
        <v>52</v>
      </c>
    </row>
    <row r="93" customFormat="false" ht="12.8" hidden="false" customHeight="false" outlineLevel="0" collapsed="false">
      <c r="A93" s="28" t="s">
        <v>781</v>
      </c>
      <c r="B93" s="18" t="s">
        <v>11</v>
      </c>
      <c r="C93" s="18" t="s">
        <v>13</v>
      </c>
      <c r="D93" s="0" t="n">
        <v>330</v>
      </c>
      <c r="E93" s="0" t="s">
        <v>782</v>
      </c>
      <c r="F93" s="0" t="n">
        <v>2</v>
      </c>
      <c r="G93" s="19" t="s">
        <v>740</v>
      </c>
      <c r="H93" s="19" t="s">
        <v>741</v>
      </c>
      <c r="I93" s="28" t="s">
        <v>123</v>
      </c>
      <c r="J93" s="28" t="s">
        <v>51</v>
      </c>
      <c r="K93" s="28"/>
    </row>
    <row r="94" customFormat="false" ht="12.8" hidden="false" customHeight="false" outlineLevel="0" collapsed="false">
      <c r="A94" s="28" t="s">
        <v>783</v>
      </c>
      <c r="B94" s="18" t="s">
        <v>11</v>
      </c>
      <c r="C94" s="18" t="s">
        <v>13</v>
      </c>
      <c r="D94" s="0" t="n">
        <v>336</v>
      </c>
      <c r="E94" s="0" t="s">
        <v>784</v>
      </c>
      <c r="F94" s="0" t="n">
        <v>2</v>
      </c>
      <c r="G94" s="19" t="s">
        <v>740</v>
      </c>
      <c r="H94" s="19" t="s">
        <v>741</v>
      </c>
      <c r="I94" s="28" t="s">
        <v>123</v>
      </c>
      <c r="J94" s="28" t="s">
        <v>51</v>
      </c>
      <c r="K94" s="28"/>
    </row>
    <row r="95" customFormat="false" ht="23.85" hidden="false" customHeight="false" outlineLevel="0" collapsed="false">
      <c r="A95" s="28" t="s">
        <v>785</v>
      </c>
      <c r="B95" s="18" t="s">
        <v>11</v>
      </c>
      <c r="C95" s="18" t="s">
        <v>13</v>
      </c>
      <c r="D95" s="0" t="n">
        <v>336</v>
      </c>
      <c r="E95" s="0" t="s">
        <v>786</v>
      </c>
      <c r="F95" s="0" t="n">
        <v>16</v>
      </c>
      <c r="G95" s="19" t="s">
        <v>787</v>
      </c>
      <c r="H95" s="19" t="s">
        <v>788</v>
      </c>
      <c r="I95" s="28" t="s">
        <v>50</v>
      </c>
      <c r="J95" s="28" t="s">
        <v>51</v>
      </c>
      <c r="K95" s="28" t="s">
        <v>52</v>
      </c>
    </row>
    <row r="96" customFormat="false" ht="12.8" hidden="false" customHeight="false" outlineLevel="0" collapsed="false">
      <c r="A96" s="28" t="s">
        <v>789</v>
      </c>
      <c r="B96" s="18" t="s">
        <v>11</v>
      </c>
      <c r="C96" s="18" t="s">
        <v>13</v>
      </c>
      <c r="D96" s="0" t="n">
        <v>344</v>
      </c>
      <c r="E96" s="0" t="s">
        <v>790</v>
      </c>
      <c r="F96" s="0" t="n">
        <v>2</v>
      </c>
      <c r="G96" s="19" t="s">
        <v>740</v>
      </c>
      <c r="H96" s="19" t="s">
        <v>741</v>
      </c>
      <c r="I96" s="28" t="s">
        <v>123</v>
      </c>
      <c r="J96" s="28" t="s">
        <v>51</v>
      </c>
      <c r="K96" s="28"/>
    </row>
    <row r="97" customFormat="false" ht="12.8" hidden="false" customHeight="false" outlineLevel="0" collapsed="false">
      <c r="A97" s="28" t="s">
        <v>791</v>
      </c>
      <c r="B97" s="18" t="s">
        <v>11</v>
      </c>
      <c r="C97" s="18" t="s">
        <v>13</v>
      </c>
      <c r="D97" s="0" t="n">
        <v>354</v>
      </c>
      <c r="E97" s="0" t="s">
        <v>792</v>
      </c>
      <c r="F97" s="0" t="n">
        <v>2</v>
      </c>
      <c r="G97" s="19" t="s">
        <v>740</v>
      </c>
      <c r="H97" s="19" t="s">
        <v>741</v>
      </c>
      <c r="I97" s="28" t="s">
        <v>123</v>
      </c>
      <c r="J97" s="28" t="s">
        <v>51</v>
      </c>
      <c r="K97" s="28"/>
    </row>
    <row r="98" customFormat="false" ht="12.8" hidden="false" customHeight="false" outlineLevel="0" collapsed="false">
      <c r="A98" s="28" t="s">
        <v>793</v>
      </c>
      <c r="B98" s="18" t="s">
        <v>11</v>
      </c>
      <c r="C98" s="18" t="s">
        <v>13</v>
      </c>
      <c r="D98" s="0" t="n">
        <v>357</v>
      </c>
      <c r="E98" s="0" t="s">
        <v>794</v>
      </c>
      <c r="F98" s="0" t="n">
        <v>22</v>
      </c>
      <c r="G98" s="19" t="s">
        <v>795</v>
      </c>
      <c r="H98" s="19" t="s">
        <v>530</v>
      </c>
      <c r="I98" s="28" t="s">
        <v>50</v>
      </c>
      <c r="J98" s="28" t="s">
        <v>51</v>
      </c>
      <c r="K98" s="28" t="s">
        <v>52</v>
      </c>
    </row>
    <row r="99" customFormat="false" ht="12.8" hidden="false" customHeight="false" outlineLevel="0" collapsed="false">
      <c r="A99" s="28" t="s">
        <v>796</v>
      </c>
      <c r="B99" s="18" t="s">
        <v>11</v>
      </c>
      <c r="C99" s="18" t="s">
        <v>13</v>
      </c>
      <c r="D99" s="0" t="n">
        <v>359</v>
      </c>
      <c r="E99" s="0" t="s">
        <v>797</v>
      </c>
      <c r="F99" s="0" t="n">
        <v>2</v>
      </c>
      <c r="G99" s="19" t="s">
        <v>740</v>
      </c>
      <c r="H99" s="19" t="s">
        <v>741</v>
      </c>
      <c r="I99" s="28" t="s">
        <v>123</v>
      </c>
      <c r="J99" s="28" t="s">
        <v>51</v>
      </c>
      <c r="K99" s="28"/>
    </row>
    <row r="100" customFormat="false" ht="12.8" hidden="false" customHeight="false" outlineLevel="0" collapsed="false">
      <c r="A100" s="28" t="s">
        <v>798</v>
      </c>
      <c r="B100" s="18" t="s">
        <v>11</v>
      </c>
      <c r="C100" s="18" t="s">
        <v>13</v>
      </c>
      <c r="D100" s="0" t="n">
        <v>363</v>
      </c>
      <c r="E100" s="0" t="s">
        <v>799</v>
      </c>
      <c r="F100" s="0" t="n">
        <v>2</v>
      </c>
      <c r="G100" s="19" t="s">
        <v>740</v>
      </c>
      <c r="H100" s="19" t="s">
        <v>741</v>
      </c>
      <c r="I100" s="28" t="s">
        <v>123</v>
      </c>
      <c r="J100" s="28" t="s">
        <v>51</v>
      </c>
      <c r="K100" s="28"/>
    </row>
    <row r="101" customFormat="false" ht="12.8" hidden="false" customHeight="false" outlineLevel="0" collapsed="false">
      <c r="A101" s="28" t="s">
        <v>800</v>
      </c>
      <c r="B101" s="18" t="s">
        <v>11</v>
      </c>
      <c r="C101" s="18" t="s">
        <v>13</v>
      </c>
      <c r="D101" s="0" t="n">
        <v>411</v>
      </c>
      <c r="E101" s="0" t="s">
        <v>801</v>
      </c>
      <c r="F101" s="0" t="n">
        <v>2</v>
      </c>
      <c r="G101" s="19" t="s">
        <v>740</v>
      </c>
      <c r="H101" s="19" t="s">
        <v>741</v>
      </c>
      <c r="I101" s="28" t="s">
        <v>123</v>
      </c>
      <c r="J101" s="28" t="s">
        <v>51</v>
      </c>
      <c r="K101" s="28"/>
    </row>
    <row r="102" customFormat="false" ht="12.8" hidden="false" customHeight="false" outlineLevel="0" collapsed="false">
      <c r="A102" s="28" t="s">
        <v>802</v>
      </c>
      <c r="B102" s="18" t="s">
        <v>11</v>
      </c>
      <c r="C102" s="18" t="s">
        <v>13</v>
      </c>
      <c r="D102" s="0" t="n">
        <v>416</v>
      </c>
      <c r="E102" s="0" t="s">
        <v>803</v>
      </c>
      <c r="F102" s="0" t="n">
        <v>15</v>
      </c>
      <c r="G102" s="19" t="s">
        <v>804</v>
      </c>
      <c r="H102" s="19" t="s">
        <v>538</v>
      </c>
      <c r="I102" s="28" t="s">
        <v>50</v>
      </c>
      <c r="J102" s="28" t="s">
        <v>51</v>
      </c>
      <c r="K102" s="28" t="s">
        <v>52</v>
      </c>
    </row>
    <row r="103" customFormat="false" ht="12.8" hidden="false" customHeight="false" outlineLevel="0" collapsed="false">
      <c r="A103" s="28" t="s">
        <v>805</v>
      </c>
      <c r="B103" s="18" t="s">
        <v>11</v>
      </c>
      <c r="C103" s="18" t="s">
        <v>13</v>
      </c>
      <c r="D103" s="0" t="n">
        <v>416</v>
      </c>
      <c r="E103" s="0" t="s">
        <v>803</v>
      </c>
      <c r="F103" s="0" t="n">
        <v>16</v>
      </c>
      <c r="G103" s="19" t="s">
        <v>806</v>
      </c>
      <c r="H103" s="19" t="s">
        <v>807</v>
      </c>
      <c r="I103" s="28" t="s">
        <v>50</v>
      </c>
      <c r="J103" s="28" t="s">
        <v>51</v>
      </c>
      <c r="K103" s="28" t="s">
        <v>52</v>
      </c>
    </row>
    <row r="104" customFormat="false" ht="12.8" hidden="false" customHeight="false" outlineLevel="0" collapsed="false">
      <c r="A104" s="28" t="s">
        <v>808</v>
      </c>
      <c r="B104" s="18" t="s">
        <v>11</v>
      </c>
      <c r="C104" s="18" t="s">
        <v>13</v>
      </c>
      <c r="D104" s="0" t="n">
        <v>417</v>
      </c>
      <c r="E104" s="0" t="s">
        <v>809</v>
      </c>
      <c r="F104" s="0" t="n">
        <v>11</v>
      </c>
      <c r="G104" s="19" t="s">
        <v>810</v>
      </c>
      <c r="H104" s="19" t="s">
        <v>538</v>
      </c>
      <c r="I104" s="28" t="s">
        <v>50</v>
      </c>
      <c r="J104" s="28" t="s">
        <v>51</v>
      </c>
      <c r="K104" s="28" t="s">
        <v>52</v>
      </c>
    </row>
    <row r="105" customFormat="false" ht="12.8" hidden="false" customHeight="false" outlineLevel="0" collapsed="false">
      <c r="A105" s="28" t="s">
        <v>811</v>
      </c>
      <c r="B105" s="18" t="s">
        <v>11</v>
      </c>
      <c r="C105" s="18" t="s">
        <v>13</v>
      </c>
      <c r="D105" s="0" t="n">
        <v>418</v>
      </c>
      <c r="E105" s="0" t="s">
        <v>812</v>
      </c>
      <c r="F105" s="0" t="n">
        <v>15</v>
      </c>
      <c r="G105" s="19" t="s">
        <v>813</v>
      </c>
      <c r="H105" s="19" t="s">
        <v>538</v>
      </c>
      <c r="I105" s="28" t="s">
        <v>50</v>
      </c>
      <c r="J105" s="28" t="s">
        <v>51</v>
      </c>
      <c r="K105" s="28" t="s">
        <v>52</v>
      </c>
    </row>
    <row r="106" customFormat="false" ht="12.8" hidden="false" customHeight="false" outlineLevel="0" collapsed="false">
      <c r="A106" s="28" t="s">
        <v>814</v>
      </c>
      <c r="B106" s="18" t="s">
        <v>11</v>
      </c>
      <c r="C106" s="18" t="s">
        <v>13</v>
      </c>
      <c r="D106" s="0" t="n">
        <v>447</v>
      </c>
      <c r="E106" s="0" t="s">
        <v>815</v>
      </c>
      <c r="F106" s="0" t="n">
        <v>5</v>
      </c>
      <c r="G106" s="19" t="s">
        <v>816</v>
      </c>
      <c r="H106" s="19" t="s">
        <v>530</v>
      </c>
      <c r="I106" s="28" t="s">
        <v>50</v>
      </c>
      <c r="J106" s="28" t="s">
        <v>51</v>
      </c>
      <c r="K106" s="28" t="s">
        <v>52</v>
      </c>
    </row>
    <row r="107" customFormat="false" ht="12.8" hidden="false" customHeight="false" outlineLevel="0" collapsed="false">
      <c r="A107" s="28" t="s">
        <v>817</v>
      </c>
      <c r="B107" s="18" t="s">
        <v>11</v>
      </c>
      <c r="C107" s="18" t="s">
        <v>13</v>
      </c>
      <c r="D107" s="0" t="n">
        <v>447</v>
      </c>
      <c r="E107" s="0" t="s">
        <v>815</v>
      </c>
      <c r="F107" s="0" t="n">
        <v>20</v>
      </c>
      <c r="G107" s="19" t="s">
        <v>818</v>
      </c>
      <c r="H107" s="19" t="s">
        <v>530</v>
      </c>
      <c r="I107" s="28" t="s">
        <v>50</v>
      </c>
      <c r="J107" s="28" t="s">
        <v>51</v>
      </c>
      <c r="K107" s="28" t="s">
        <v>52</v>
      </c>
    </row>
    <row r="108" customFormat="false" ht="12.8" hidden="false" customHeight="false" outlineLevel="0" collapsed="false">
      <c r="A108" s="28" t="s">
        <v>819</v>
      </c>
      <c r="B108" s="18" t="s">
        <v>11</v>
      </c>
      <c r="C108" s="18" t="s">
        <v>13</v>
      </c>
      <c r="D108" s="0" t="n">
        <v>447</v>
      </c>
      <c r="E108" s="0" t="s">
        <v>815</v>
      </c>
      <c r="F108" s="0" t="n">
        <v>4</v>
      </c>
      <c r="G108" s="19" t="s">
        <v>820</v>
      </c>
      <c r="H108" s="19" t="s">
        <v>530</v>
      </c>
      <c r="I108" s="28" t="s">
        <v>50</v>
      </c>
      <c r="J108" s="28" t="s">
        <v>51</v>
      </c>
      <c r="K108" s="28" t="s">
        <v>52</v>
      </c>
    </row>
    <row r="109" customFormat="false" ht="12.8" hidden="false" customHeight="false" outlineLevel="0" collapsed="false">
      <c r="A109" s="28" t="s">
        <v>821</v>
      </c>
      <c r="B109" s="18" t="s">
        <v>11</v>
      </c>
      <c r="C109" s="18" t="s">
        <v>13</v>
      </c>
      <c r="D109" s="0" t="n">
        <v>447</v>
      </c>
      <c r="E109" s="0" t="s">
        <v>815</v>
      </c>
      <c r="F109" s="0" t="n">
        <v>30</v>
      </c>
      <c r="G109" s="19" t="s">
        <v>822</v>
      </c>
      <c r="H109" s="19" t="s">
        <v>530</v>
      </c>
      <c r="I109" s="28" t="s">
        <v>50</v>
      </c>
      <c r="J109" s="28" t="s">
        <v>51</v>
      </c>
      <c r="K109" s="28" t="s">
        <v>52</v>
      </c>
    </row>
    <row r="110" customFormat="false" ht="12.8" hidden="false" customHeight="false" outlineLevel="0" collapsed="false">
      <c r="A110" s="28" t="s">
        <v>823</v>
      </c>
      <c r="B110" s="18" t="s">
        <v>11</v>
      </c>
      <c r="C110" s="18" t="s">
        <v>13</v>
      </c>
      <c r="D110" s="0" t="n">
        <v>447</v>
      </c>
      <c r="E110" s="0" t="s">
        <v>815</v>
      </c>
      <c r="F110" s="0" t="n">
        <v>38</v>
      </c>
      <c r="G110" s="19" t="s">
        <v>824</v>
      </c>
      <c r="H110" s="19" t="s">
        <v>530</v>
      </c>
      <c r="I110" s="28" t="s">
        <v>50</v>
      </c>
      <c r="J110" s="28" t="s">
        <v>51</v>
      </c>
      <c r="K110" s="28" t="s">
        <v>52</v>
      </c>
    </row>
    <row r="111" customFormat="false" ht="12.8" hidden="false" customHeight="false" outlineLevel="0" collapsed="false">
      <c r="A111" s="28" t="s">
        <v>825</v>
      </c>
      <c r="B111" s="18" t="s">
        <v>11</v>
      </c>
      <c r="C111" s="18" t="s">
        <v>13</v>
      </c>
      <c r="D111" s="0" t="n">
        <v>447</v>
      </c>
      <c r="E111" s="0" t="s">
        <v>815</v>
      </c>
      <c r="F111" s="0" t="n">
        <v>32</v>
      </c>
      <c r="G111" s="19" t="s">
        <v>826</v>
      </c>
      <c r="H111" s="19" t="s">
        <v>530</v>
      </c>
      <c r="I111" s="28" t="s">
        <v>50</v>
      </c>
      <c r="J111" s="28" t="s">
        <v>51</v>
      </c>
      <c r="K111" s="28" t="s">
        <v>52</v>
      </c>
    </row>
    <row r="112" customFormat="false" ht="12.8" hidden="false" customHeight="false" outlineLevel="0" collapsed="false">
      <c r="A112" s="28" t="s">
        <v>827</v>
      </c>
      <c r="B112" s="18" t="s">
        <v>523</v>
      </c>
      <c r="C112" s="18" t="s">
        <v>502</v>
      </c>
      <c r="D112" s="0" t="n">
        <v>448</v>
      </c>
      <c r="E112" s="33" t="s">
        <v>828</v>
      </c>
      <c r="F112" s="0" t="n">
        <v>33</v>
      </c>
      <c r="G112" s="19" t="s">
        <v>829</v>
      </c>
      <c r="H112" s="19" t="s">
        <v>830</v>
      </c>
      <c r="I112" s="28" t="s">
        <v>50</v>
      </c>
      <c r="J112" s="28" t="s">
        <v>51</v>
      </c>
      <c r="K112" s="28" t="s">
        <v>52</v>
      </c>
    </row>
    <row r="113" customFormat="false" ht="12.8" hidden="false" customHeight="false" outlineLevel="0" collapsed="false">
      <c r="A113" s="28" t="s">
        <v>831</v>
      </c>
      <c r="B113" s="18" t="s">
        <v>11</v>
      </c>
      <c r="C113" s="18" t="s">
        <v>13</v>
      </c>
      <c r="D113" s="0" t="n">
        <v>450</v>
      </c>
      <c r="E113" s="0" t="s">
        <v>832</v>
      </c>
      <c r="F113" s="0" t="n">
        <v>14</v>
      </c>
      <c r="G113" s="19" t="s">
        <v>833</v>
      </c>
      <c r="H113" s="19" t="s">
        <v>530</v>
      </c>
      <c r="I113" s="28" t="s">
        <v>50</v>
      </c>
      <c r="J113" s="28" t="s">
        <v>51</v>
      </c>
      <c r="K113" s="28" t="s">
        <v>52</v>
      </c>
    </row>
    <row r="114" customFormat="false" ht="23.85" hidden="false" customHeight="false" outlineLevel="0" collapsed="false">
      <c r="A114" s="28" t="s">
        <v>834</v>
      </c>
      <c r="B114" s="18" t="s">
        <v>11</v>
      </c>
      <c r="C114" s="18" t="s">
        <v>13</v>
      </c>
      <c r="D114" s="0" t="n">
        <v>454</v>
      </c>
      <c r="E114" s="0" t="s">
        <v>835</v>
      </c>
      <c r="F114" s="0" t="n">
        <v>23</v>
      </c>
      <c r="G114" s="19" t="s">
        <v>836</v>
      </c>
      <c r="H114" s="19" t="s">
        <v>837</v>
      </c>
      <c r="I114" s="28" t="s">
        <v>50</v>
      </c>
      <c r="J114" s="28" t="s">
        <v>51</v>
      </c>
      <c r="K114" s="28" t="s">
        <v>52</v>
      </c>
    </row>
    <row r="115" customFormat="false" ht="12.8" hidden="false" customHeight="false" outlineLevel="0" collapsed="false">
      <c r="A115" s="28" t="s">
        <v>838</v>
      </c>
      <c r="B115" s="18" t="s">
        <v>11</v>
      </c>
      <c r="C115" s="18" t="s">
        <v>13</v>
      </c>
      <c r="D115" s="0" t="n">
        <v>463</v>
      </c>
      <c r="E115" s="0" t="s">
        <v>839</v>
      </c>
      <c r="F115" s="0" t="n">
        <v>15</v>
      </c>
      <c r="G115" s="19" t="s">
        <v>840</v>
      </c>
      <c r="H115" s="19" t="s">
        <v>538</v>
      </c>
      <c r="I115" s="28" t="s">
        <v>50</v>
      </c>
      <c r="J115" s="28" t="s">
        <v>51</v>
      </c>
      <c r="K115" s="28" t="s">
        <v>52</v>
      </c>
    </row>
    <row r="116" customFormat="false" ht="12.8" hidden="false" customHeight="false" outlineLevel="0" collapsed="false">
      <c r="A116" s="28" t="s">
        <v>841</v>
      </c>
      <c r="B116" s="18" t="s">
        <v>11</v>
      </c>
      <c r="C116" s="18" t="s">
        <v>13</v>
      </c>
      <c r="D116" s="0" t="n">
        <v>480</v>
      </c>
      <c r="E116" s="0" t="s">
        <v>842</v>
      </c>
      <c r="F116" s="0" t="n">
        <v>3</v>
      </c>
      <c r="G116" s="19" t="s">
        <v>843</v>
      </c>
      <c r="H116" s="19" t="s">
        <v>530</v>
      </c>
      <c r="I116" s="28" t="s">
        <v>50</v>
      </c>
      <c r="J116" s="28" t="s">
        <v>51</v>
      </c>
      <c r="K116" s="28" t="s">
        <v>52</v>
      </c>
    </row>
    <row r="117" customFormat="false" ht="12.8" hidden="false" customHeight="false" outlineLevel="0" collapsed="false">
      <c r="A117" s="28" t="s">
        <v>844</v>
      </c>
      <c r="B117" s="18" t="s">
        <v>11</v>
      </c>
      <c r="C117" s="18" t="s">
        <v>13</v>
      </c>
      <c r="D117" s="0" t="n">
        <v>480</v>
      </c>
      <c r="E117" s="0" t="s">
        <v>842</v>
      </c>
      <c r="F117" s="0" t="n">
        <v>10</v>
      </c>
      <c r="G117" s="19" t="s">
        <v>845</v>
      </c>
      <c r="H117" s="19" t="s">
        <v>530</v>
      </c>
      <c r="I117" s="28" t="s">
        <v>50</v>
      </c>
      <c r="J117" s="28" t="s">
        <v>51</v>
      </c>
      <c r="K117" s="28" t="s">
        <v>52</v>
      </c>
    </row>
    <row r="118" customFormat="false" ht="12.8" hidden="false" customHeight="false" outlineLevel="0" collapsed="false">
      <c r="A118" s="28" t="s">
        <v>846</v>
      </c>
      <c r="B118" s="18" t="s">
        <v>11</v>
      </c>
      <c r="C118" s="18" t="s">
        <v>13</v>
      </c>
      <c r="D118" s="0" t="n">
        <v>480</v>
      </c>
      <c r="E118" s="0" t="s">
        <v>842</v>
      </c>
      <c r="F118" s="0" t="n">
        <v>4</v>
      </c>
      <c r="G118" s="19" t="s">
        <v>847</v>
      </c>
      <c r="H118" s="19" t="s">
        <v>807</v>
      </c>
      <c r="I118" s="28" t="s">
        <v>50</v>
      </c>
      <c r="J118" s="28" t="s">
        <v>51</v>
      </c>
      <c r="K118" s="28" t="s">
        <v>52</v>
      </c>
    </row>
    <row r="119" customFormat="false" ht="12.8" hidden="false" customHeight="false" outlineLevel="0" collapsed="false">
      <c r="A119" s="28" t="s">
        <v>848</v>
      </c>
      <c r="B119" s="18" t="s">
        <v>523</v>
      </c>
      <c r="C119" s="18" t="s">
        <v>502</v>
      </c>
      <c r="D119" s="0" t="n">
        <v>575</v>
      </c>
      <c r="E119" s="33" t="s">
        <v>849</v>
      </c>
      <c r="F119" s="0" t="n">
        <v>5</v>
      </c>
      <c r="G119" s="19" t="s">
        <v>850</v>
      </c>
      <c r="H119" s="19" t="s">
        <v>851</v>
      </c>
      <c r="I119" s="28" t="s">
        <v>123</v>
      </c>
      <c r="J119" s="28" t="s">
        <v>51</v>
      </c>
      <c r="K119" s="28"/>
    </row>
    <row r="120" customFormat="false" ht="12.8" hidden="false" customHeight="false" outlineLevel="0" collapsed="false">
      <c r="A120" s="28" t="s">
        <v>852</v>
      </c>
      <c r="B120" s="18" t="s">
        <v>11</v>
      </c>
      <c r="C120" s="18" t="s">
        <v>13</v>
      </c>
      <c r="D120" s="0" t="n">
        <v>589</v>
      </c>
      <c r="E120" s="0" t="s">
        <v>853</v>
      </c>
      <c r="F120" s="0" t="n">
        <v>39</v>
      </c>
      <c r="G120" s="19" t="s">
        <v>854</v>
      </c>
      <c r="H120" s="19" t="s">
        <v>530</v>
      </c>
      <c r="I120" s="28" t="s">
        <v>50</v>
      </c>
      <c r="J120" s="28" t="s">
        <v>51</v>
      </c>
      <c r="K120" s="28" t="s">
        <v>52</v>
      </c>
    </row>
    <row r="121" customFormat="false" ht="35.05" hidden="false" customHeight="false" outlineLevel="0" collapsed="false">
      <c r="A121" s="28" t="s">
        <v>855</v>
      </c>
      <c r="B121" s="18" t="s">
        <v>11</v>
      </c>
      <c r="C121" s="18" t="s">
        <v>13</v>
      </c>
      <c r="D121" s="18" t="n">
        <v>593</v>
      </c>
      <c r="E121" s="18" t="s">
        <v>217</v>
      </c>
      <c r="F121" s="18" t="n">
        <v>2</v>
      </c>
      <c r="G121" s="19" t="s">
        <v>856</v>
      </c>
      <c r="H121" s="19" t="s">
        <v>857</v>
      </c>
      <c r="I121" s="28" t="s">
        <v>123</v>
      </c>
      <c r="J121" s="28" t="s">
        <v>51</v>
      </c>
      <c r="K121" s="28"/>
    </row>
    <row r="122" customFormat="false" ht="23.85" hidden="false" customHeight="false" outlineLevel="0" collapsed="false">
      <c r="A122" s="28" t="s">
        <v>858</v>
      </c>
      <c r="B122" s="18" t="s">
        <v>523</v>
      </c>
      <c r="C122" s="18" t="s">
        <v>502</v>
      </c>
      <c r="D122" s="0" t="n">
        <v>606</v>
      </c>
      <c r="E122" s="33" t="s">
        <v>859</v>
      </c>
      <c r="F122" s="0" t="n">
        <v>12</v>
      </c>
      <c r="G122" s="19" t="s">
        <v>860</v>
      </c>
      <c r="H122" s="19" t="s">
        <v>830</v>
      </c>
      <c r="I122" s="28" t="s">
        <v>50</v>
      </c>
      <c r="J122" s="28" t="s">
        <v>69</v>
      </c>
      <c r="K122" s="28" t="s">
        <v>52</v>
      </c>
    </row>
    <row r="123" customFormat="false" ht="12.8" hidden="false" customHeight="false" outlineLevel="0" collapsed="false">
      <c r="A123" s="28" t="s">
        <v>861</v>
      </c>
      <c r="B123" s="18" t="s">
        <v>523</v>
      </c>
      <c r="C123" s="18" t="s">
        <v>502</v>
      </c>
      <c r="D123" s="0" t="n">
        <v>607</v>
      </c>
      <c r="E123" s="33" t="s">
        <v>862</v>
      </c>
      <c r="F123" s="0" t="n">
        <v>3</v>
      </c>
      <c r="G123" s="19" t="s">
        <v>863</v>
      </c>
      <c r="H123" s="19" t="s">
        <v>864</v>
      </c>
      <c r="I123" s="28" t="s">
        <v>50</v>
      </c>
      <c r="J123" s="28" t="s">
        <v>51</v>
      </c>
      <c r="K123" s="28" t="s">
        <v>52</v>
      </c>
    </row>
    <row r="124" customFormat="false" ht="12.8" hidden="false" customHeight="false" outlineLevel="0" collapsed="false">
      <c r="A124" s="28" t="s">
        <v>865</v>
      </c>
      <c r="B124" s="18" t="s">
        <v>523</v>
      </c>
      <c r="C124" s="18" t="s">
        <v>502</v>
      </c>
      <c r="D124" s="0" t="n">
        <v>608</v>
      </c>
      <c r="E124" s="33" t="s">
        <v>866</v>
      </c>
      <c r="F124" s="0" t="n">
        <v>13</v>
      </c>
      <c r="G124" s="19" t="s">
        <v>867</v>
      </c>
      <c r="H124" s="19" t="s">
        <v>851</v>
      </c>
      <c r="I124" s="28" t="s">
        <v>123</v>
      </c>
      <c r="J124" s="28" t="s">
        <v>51</v>
      </c>
      <c r="K124" s="28"/>
    </row>
    <row r="125" customFormat="false" ht="12.8" hidden="false" customHeight="false" outlineLevel="0" collapsed="false">
      <c r="A125" s="28" t="s">
        <v>868</v>
      </c>
      <c r="B125" s="18" t="s">
        <v>523</v>
      </c>
      <c r="C125" s="18" t="s">
        <v>502</v>
      </c>
      <c r="D125" s="0" t="n">
        <v>610</v>
      </c>
      <c r="E125" s="33" t="s">
        <v>869</v>
      </c>
      <c r="F125" s="0" t="n">
        <v>4</v>
      </c>
      <c r="G125" s="19" t="s">
        <v>870</v>
      </c>
      <c r="H125" s="19" t="s">
        <v>830</v>
      </c>
      <c r="I125" s="28" t="s">
        <v>50</v>
      </c>
      <c r="J125" s="28" t="s">
        <v>51</v>
      </c>
      <c r="K125" s="28"/>
    </row>
    <row r="126" customFormat="false" ht="12.8" hidden="false" customHeight="false" outlineLevel="0" collapsed="false">
      <c r="A126" s="28" t="s">
        <v>871</v>
      </c>
      <c r="B126" s="18" t="s">
        <v>11</v>
      </c>
      <c r="C126" s="18" t="s">
        <v>13</v>
      </c>
      <c r="D126" s="0" t="n">
        <v>616</v>
      </c>
      <c r="E126" s="0" t="s">
        <v>872</v>
      </c>
      <c r="F126" s="0" t="n">
        <v>14</v>
      </c>
      <c r="G126" s="19" t="s">
        <v>873</v>
      </c>
      <c r="H126" s="19" t="s">
        <v>538</v>
      </c>
      <c r="I126" s="28" t="s">
        <v>50</v>
      </c>
      <c r="J126" s="28" t="s">
        <v>51</v>
      </c>
      <c r="K126" s="28" t="s">
        <v>52</v>
      </c>
    </row>
    <row r="127" customFormat="false" ht="12.8" hidden="false" customHeight="false" outlineLevel="0" collapsed="false">
      <c r="A127" s="28" t="s">
        <v>874</v>
      </c>
      <c r="B127" s="18" t="s">
        <v>11</v>
      </c>
      <c r="C127" s="18" t="s">
        <v>13</v>
      </c>
      <c r="D127" s="0" t="n">
        <v>633</v>
      </c>
      <c r="E127" s="0" t="n">
        <v>16.1</v>
      </c>
      <c r="F127" s="0" t="n">
        <v>6</v>
      </c>
      <c r="G127" s="19" t="s">
        <v>854</v>
      </c>
      <c r="H127" s="19" t="s">
        <v>530</v>
      </c>
      <c r="I127" s="28" t="s">
        <v>50</v>
      </c>
      <c r="J127" s="28" t="s">
        <v>51</v>
      </c>
      <c r="K127" s="28" t="s">
        <v>52</v>
      </c>
    </row>
    <row r="128" customFormat="false" ht="23.85" hidden="false" customHeight="false" outlineLevel="0" collapsed="false">
      <c r="A128" s="28" t="s">
        <v>875</v>
      </c>
      <c r="B128" s="18" t="s">
        <v>11</v>
      </c>
      <c r="C128" s="18" t="s">
        <v>13</v>
      </c>
      <c r="D128" s="0" t="n">
        <v>649</v>
      </c>
      <c r="E128" s="0" t="s">
        <v>876</v>
      </c>
      <c r="F128" s="0" t="n">
        <v>10</v>
      </c>
      <c r="G128" s="19" t="s">
        <v>733</v>
      </c>
      <c r="H128" s="19" t="s">
        <v>877</v>
      </c>
      <c r="I128" s="28" t="s">
        <v>50</v>
      </c>
      <c r="J128" s="28" t="s">
        <v>51</v>
      </c>
      <c r="K128" s="28" t="s">
        <v>52</v>
      </c>
    </row>
    <row r="129" customFormat="false" ht="12.75" hidden="false" customHeight="false" outlineLevel="0" collapsed="false">
      <c r="A129" s="28" t="s">
        <v>878</v>
      </c>
      <c r="B129" s="18" t="s">
        <v>11</v>
      </c>
      <c r="C129" s="18" t="s">
        <v>13</v>
      </c>
      <c r="D129" s="0" t="n">
        <v>649</v>
      </c>
      <c r="E129" s="0" t="s">
        <v>879</v>
      </c>
      <c r="F129" s="0" t="n">
        <v>19</v>
      </c>
      <c r="G129" s="19" t="s">
        <v>880</v>
      </c>
      <c r="H129" s="19" t="s">
        <v>757</v>
      </c>
      <c r="I129" s="28" t="s">
        <v>50</v>
      </c>
      <c r="J129" s="28" t="s">
        <v>51</v>
      </c>
      <c r="K129" s="28" t="s">
        <v>52</v>
      </c>
    </row>
    <row r="130" customFormat="false" ht="12.75" hidden="false" customHeight="false" outlineLevel="0" collapsed="false">
      <c r="A130" s="28" t="s">
        <v>881</v>
      </c>
      <c r="B130" s="18" t="s">
        <v>11</v>
      </c>
      <c r="C130" s="18" t="s">
        <v>13</v>
      </c>
      <c r="D130" s="0" t="n">
        <v>669</v>
      </c>
      <c r="E130" s="0" t="s">
        <v>289</v>
      </c>
      <c r="F130" s="0" t="n">
        <v>5</v>
      </c>
      <c r="G130" s="19" t="s">
        <v>882</v>
      </c>
      <c r="H130" s="19" t="s">
        <v>538</v>
      </c>
      <c r="I130" s="28" t="s">
        <v>50</v>
      </c>
      <c r="J130" s="28" t="s">
        <v>51</v>
      </c>
      <c r="K130" s="28" t="s">
        <v>52</v>
      </c>
    </row>
    <row r="131" customFormat="false" ht="12.75" hidden="false" customHeight="false" outlineLevel="0" collapsed="false">
      <c r="A131" s="28" t="s">
        <v>883</v>
      </c>
      <c r="B131" s="18" t="s">
        <v>11</v>
      </c>
      <c r="C131" s="18" t="s">
        <v>13</v>
      </c>
      <c r="D131" s="0" t="n">
        <v>684</v>
      </c>
      <c r="E131" s="0" t="s">
        <v>884</v>
      </c>
      <c r="F131" s="0" t="n">
        <v>17</v>
      </c>
      <c r="G131" s="19" t="s">
        <v>885</v>
      </c>
      <c r="H131" s="19" t="s">
        <v>538</v>
      </c>
      <c r="I131" s="28" t="s">
        <v>50</v>
      </c>
      <c r="J131" s="28" t="s">
        <v>51</v>
      </c>
      <c r="K131" s="28" t="s">
        <v>52</v>
      </c>
    </row>
    <row r="132" customFormat="false" ht="23.85" hidden="false" customHeight="false" outlineLevel="0" collapsed="false">
      <c r="A132" s="28" t="s">
        <v>886</v>
      </c>
      <c r="B132" s="18" t="s">
        <v>11</v>
      </c>
      <c r="C132" s="18" t="s">
        <v>13</v>
      </c>
      <c r="D132" s="0" t="n">
        <v>687</v>
      </c>
      <c r="E132" s="0" t="s">
        <v>887</v>
      </c>
      <c r="F132" s="0" t="n">
        <v>12</v>
      </c>
      <c r="G132" s="19" t="s">
        <v>733</v>
      </c>
      <c r="H132" s="19" t="s">
        <v>888</v>
      </c>
      <c r="I132" s="28" t="s">
        <v>50</v>
      </c>
      <c r="J132" s="28" t="s">
        <v>51</v>
      </c>
      <c r="K132" s="28" t="s">
        <v>52</v>
      </c>
    </row>
    <row r="133" customFormat="false" ht="12.8" hidden="false" customHeight="false" outlineLevel="0" collapsed="false">
      <c r="A133" s="28" t="s">
        <v>889</v>
      </c>
      <c r="B133" s="18" t="s">
        <v>11</v>
      </c>
      <c r="C133" s="18" t="s">
        <v>13</v>
      </c>
      <c r="D133" s="0" t="n">
        <v>692</v>
      </c>
      <c r="E133" s="0" t="s">
        <v>890</v>
      </c>
      <c r="F133" s="0" t="n">
        <v>19</v>
      </c>
      <c r="G133" s="19" t="s">
        <v>891</v>
      </c>
      <c r="H133" s="19" t="s">
        <v>892</v>
      </c>
      <c r="I133" s="28" t="s">
        <v>50</v>
      </c>
      <c r="J133" s="28" t="s">
        <v>51</v>
      </c>
      <c r="K133" s="28" t="s">
        <v>52</v>
      </c>
    </row>
    <row r="134" customFormat="false" ht="12.8" hidden="false" customHeight="false" outlineLevel="0" collapsed="false">
      <c r="A134" s="28" t="s">
        <v>893</v>
      </c>
      <c r="B134" s="18" t="s">
        <v>523</v>
      </c>
      <c r="C134" s="18" t="s">
        <v>502</v>
      </c>
      <c r="D134" s="0" t="n">
        <v>702</v>
      </c>
      <c r="E134" s="33" t="s">
        <v>894</v>
      </c>
      <c r="F134" s="0" t="n">
        <v>4</v>
      </c>
      <c r="G134" s="19" t="s">
        <v>895</v>
      </c>
      <c r="H134" s="19" t="s">
        <v>864</v>
      </c>
      <c r="I134" s="28" t="s">
        <v>50</v>
      </c>
      <c r="J134" s="28" t="s">
        <v>51</v>
      </c>
      <c r="K134" s="28" t="s">
        <v>52</v>
      </c>
    </row>
    <row r="135" customFormat="false" ht="12.8" hidden="false" customHeight="false" outlineLevel="0" collapsed="false">
      <c r="A135" s="28" t="s">
        <v>896</v>
      </c>
      <c r="B135" s="18" t="s">
        <v>523</v>
      </c>
      <c r="C135" s="18" t="s">
        <v>502</v>
      </c>
      <c r="D135" s="0" t="n">
        <v>702</v>
      </c>
      <c r="E135" s="33" t="s">
        <v>894</v>
      </c>
      <c r="F135" s="0" t="n">
        <v>5</v>
      </c>
      <c r="G135" s="19" t="s">
        <v>897</v>
      </c>
      <c r="H135" s="19" t="s">
        <v>864</v>
      </c>
      <c r="I135" s="28" t="s">
        <v>50</v>
      </c>
      <c r="J135" s="28" t="s">
        <v>51</v>
      </c>
      <c r="K135" s="28" t="s">
        <v>52</v>
      </c>
    </row>
    <row r="136" customFormat="false" ht="12.8" hidden="false" customHeight="false" outlineLevel="0" collapsed="false">
      <c r="A136" s="28" t="s">
        <v>898</v>
      </c>
      <c r="B136" s="18" t="s">
        <v>523</v>
      </c>
      <c r="C136" s="18" t="s">
        <v>502</v>
      </c>
      <c r="D136" s="0" t="n">
        <v>702</v>
      </c>
      <c r="E136" s="33" t="s">
        <v>894</v>
      </c>
      <c r="F136" s="0" t="n">
        <v>6</v>
      </c>
      <c r="G136" s="19" t="s">
        <v>899</v>
      </c>
      <c r="H136" s="19" t="s">
        <v>864</v>
      </c>
      <c r="I136" s="28" t="s">
        <v>50</v>
      </c>
      <c r="J136" s="28" t="s">
        <v>51</v>
      </c>
      <c r="K136" s="28" t="s">
        <v>52</v>
      </c>
    </row>
    <row r="137" customFormat="false" ht="23.85" hidden="false" customHeight="false" outlineLevel="0" collapsed="false">
      <c r="A137" s="28" t="s">
        <v>900</v>
      </c>
      <c r="B137" s="18" t="s">
        <v>11</v>
      </c>
      <c r="C137" s="18" t="s">
        <v>13</v>
      </c>
      <c r="D137" s="0" t="n">
        <v>703</v>
      </c>
      <c r="E137" s="0" t="s">
        <v>901</v>
      </c>
      <c r="F137" s="0" t="n">
        <v>9</v>
      </c>
      <c r="G137" s="19" t="s">
        <v>733</v>
      </c>
      <c r="H137" s="19" t="s">
        <v>902</v>
      </c>
      <c r="I137" s="28" t="s">
        <v>50</v>
      </c>
      <c r="J137" s="28" t="s">
        <v>51</v>
      </c>
      <c r="K137" s="28" t="s">
        <v>52</v>
      </c>
    </row>
    <row r="138" customFormat="false" ht="12.8" hidden="false" customHeight="false" outlineLevel="0" collapsed="false">
      <c r="A138" s="28" t="s">
        <v>903</v>
      </c>
      <c r="B138" s="18" t="s">
        <v>523</v>
      </c>
      <c r="C138" s="18" t="s">
        <v>502</v>
      </c>
      <c r="D138" s="0" t="n">
        <v>710</v>
      </c>
      <c r="E138" s="33" t="s">
        <v>904</v>
      </c>
      <c r="F138" s="0" t="n">
        <v>3</v>
      </c>
      <c r="G138" s="19" t="s">
        <v>899</v>
      </c>
      <c r="H138" s="19" t="s">
        <v>864</v>
      </c>
      <c r="I138" s="28" t="s">
        <v>50</v>
      </c>
      <c r="J138" s="28" t="s">
        <v>51</v>
      </c>
      <c r="K138" s="28" t="s">
        <v>52</v>
      </c>
    </row>
    <row r="139" customFormat="false" ht="12.8" hidden="false" customHeight="false" outlineLevel="0" collapsed="false">
      <c r="A139" s="28" t="s">
        <v>905</v>
      </c>
      <c r="B139" s="18" t="s">
        <v>11</v>
      </c>
      <c r="C139" s="18" t="s">
        <v>13</v>
      </c>
      <c r="D139" s="0" t="n">
        <v>728</v>
      </c>
      <c r="E139" s="0" t="s">
        <v>906</v>
      </c>
      <c r="F139" s="0" t="n">
        <v>13</v>
      </c>
      <c r="G139" s="19" t="s">
        <v>907</v>
      </c>
      <c r="H139" s="19" t="s">
        <v>530</v>
      </c>
      <c r="I139" s="28" t="s">
        <v>50</v>
      </c>
      <c r="J139" s="28" t="s">
        <v>51</v>
      </c>
      <c r="K139" s="28" t="s">
        <v>52</v>
      </c>
    </row>
    <row r="140" customFormat="false" ht="12.8" hidden="false" customHeight="false" outlineLevel="0" collapsed="false">
      <c r="A140" s="28" t="s">
        <v>908</v>
      </c>
      <c r="B140" s="18" t="s">
        <v>11</v>
      </c>
      <c r="C140" s="18" t="s">
        <v>13</v>
      </c>
      <c r="D140" s="0" t="n">
        <v>729</v>
      </c>
      <c r="E140" s="0" t="s">
        <v>909</v>
      </c>
      <c r="F140" s="0" t="n">
        <v>13</v>
      </c>
      <c r="G140" s="19" t="s">
        <v>910</v>
      </c>
      <c r="H140" s="19" t="s">
        <v>538</v>
      </c>
      <c r="I140" s="28" t="s">
        <v>50</v>
      </c>
      <c r="J140" s="28" t="s">
        <v>51</v>
      </c>
      <c r="K140" s="28" t="s">
        <v>52</v>
      </c>
    </row>
    <row r="141" customFormat="false" ht="23.85" hidden="false" customHeight="false" outlineLevel="0" collapsed="false">
      <c r="A141" s="28" t="s">
        <v>911</v>
      </c>
      <c r="B141" s="18" t="s">
        <v>523</v>
      </c>
      <c r="C141" s="18" t="s">
        <v>502</v>
      </c>
      <c r="D141" s="0" t="n">
        <v>780</v>
      </c>
      <c r="E141" s="33" t="s">
        <v>912</v>
      </c>
      <c r="F141" s="0" t="n">
        <v>14</v>
      </c>
      <c r="G141" s="19" t="s">
        <v>913</v>
      </c>
      <c r="H141" s="19" t="s">
        <v>914</v>
      </c>
      <c r="I141" s="28" t="s">
        <v>50</v>
      </c>
      <c r="J141" s="28" t="s">
        <v>51</v>
      </c>
      <c r="K141" s="28" t="s">
        <v>52</v>
      </c>
    </row>
    <row r="142" customFormat="false" ht="12.8" hidden="false" customHeight="false" outlineLevel="0" collapsed="false">
      <c r="A142" s="28" t="s">
        <v>915</v>
      </c>
      <c r="B142" s="18" t="s">
        <v>11</v>
      </c>
      <c r="C142" s="18" t="s">
        <v>13</v>
      </c>
      <c r="D142" s="0" t="n">
        <v>799</v>
      </c>
      <c r="E142" s="0" t="s">
        <v>313</v>
      </c>
      <c r="F142" s="0" t="n">
        <v>19</v>
      </c>
      <c r="G142" s="19" t="s">
        <v>916</v>
      </c>
      <c r="H142" s="19" t="s">
        <v>917</v>
      </c>
      <c r="I142" s="28" t="s">
        <v>50</v>
      </c>
      <c r="J142" s="28" t="s">
        <v>51</v>
      </c>
      <c r="K142" s="28" t="s">
        <v>52</v>
      </c>
    </row>
    <row r="143" customFormat="false" ht="12.8" hidden="false" customHeight="false" outlineLevel="0" collapsed="false">
      <c r="A143" s="28" t="s">
        <v>918</v>
      </c>
      <c r="B143" s="18" t="s">
        <v>11</v>
      </c>
      <c r="C143" s="18" t="s">
        <v>13</v>
      </c>
      <c r="D143" s="0" t="n">
        <v>801</v>
      </c>
      <c r="E143" s="0" t="s">
        <v>340</v>
      </c>
      <c r="F143" s="0" t="n">
        <v>10</v>
      </c>
      <c r="G143" s="19" t="s">
        <v>919</v>
      </c>
      <c r="H143" s="19" t="s">
        <v>920</v>
      </c>
      <c r="I143" s="28" t="s">
        <v>50</v>
      </c>
      <c r="J143" s="28" t="s">
        <v>51</v>
      </c>
      <c r="K143" s="28" t="s">
        <v>52</v>
      </c>
    </row>
    <row r="144" customFormat="false" ht="12.8" hidden="false" customHeight="false" outlineLevel="0" collapsed="false">
      <c r="A144" s="28" t="s">
        <v>921</v>
      </c>
      <c r="B144" s="18" t="s">
        <v>11</v>
      </c>
      <c r="C144" s="18" t="s">
        <v>13</v>
      </c>
      <c r="D144" s="0" t="n">
        <v>801</v>
      </c>
      <c r="E144" s="0" t="s">
        <v>340</v>
      </c>
      <c r="F144" s="0" t="n">
        <v>12</v>
      </c>
      <c r="G144" s="19" t="s">
        <v>922</v>
      </c>
      <c r="H144" s="19" t="s">
        <v>920</v>
      </c>
      <c r="I144" s="28" t="s">
        <v>50</v>
      </c>
      <c r="J144" s="28" t="s">
        <v>51</v>
      </c>
      <c r="K144" s="28" t="s">
        <v>52</v>
      </c>
    </row>
    <row r="145" customFormat="false" ht="23.85" hidden="false" customHeight="false" outlineLevel="0" collapsed="false">
      <c r="A145" s="28" t="s">
        <v>923</v>
      </c>
      <c r="B145" s="18" t="s">
        <v>11</v>
      </c>
      <c r="C145" s="18" t="s">
        <v>13</v>
      </c>
      <c r="D145" s="0" t="n">
        <v>801</v>
      </c>
      <c r="E145" s="0" t="s">
        <v>354</v>
      </c>
      <c r="F145" s="0" t="n">
        <v>19</v>
      </c>
      <c r="G145" s="19" t="s">
        <v>924</v>
      </c>
      <c r="H145" s="19" t="s">
        <v>925</v>
      </c>
      <c r="I145" s="28" t="s">
        <v>50</v>
      </c>
      <c r="J145" s="28" t="s">
        <v>51</v>
      </c>
      <c r="K145" s="28" t="s">
        <v>52</v>
      </c>
    </row>
    <row r="146" customFormat="false" ht="12.8" hidden="false" customHeight="false" outlineLevel="0" collapsed="false">
      <c r="A146" s="28" t="s">
        <v>926</v>
      </c>
      <c r="B146" s="18" t="s">
        <v>11</v>
      </c>
      <c r="C146" s="18" t="s">
        <v>13</v>
      </c>
      <c r="D146" s="0" t="n">
        <v>803</v>
      </c>
      <c r="E146" s="0" t="s">
        <v>363</v>
      </c>
      <c r="F146" s="0" t="n">
        <v>3</v>
      </c>
      <c r="G146" s="19" t="s">
        <v>927</v>
      </c>
      <c r="H146" s="19" t="s">
        <v>928</v>
      </c>
      <c r="I146" s="28" t="s">
        <v>50</v>
      </c>
      <c r="J146" s="28" t="s">
        <v>51</v>
      </c>
      <c r="K146" s="28" t="s">
        <v>52</v>
      </c>
    </row>
    <row r="147" customFormat="false" ht="12.8" hidden="false" customHeight="false" outlineLevel="0" collapsed="false">
      <c r="A147" s="28" t="s">
        <v>929</v>
      </c>
      <c r="B147" s="18" t="s">
        <v>11</v>
      </c>
      <c r="C147" s="18" t="s">
        <v>13</v>
      </c>
      <c r="D147" s="0" t="n">
        <v>807</v>
      </c>
      <c r="E147" s="0" t="s">
        <v>930</v>
      </c>
      <c r="F147" s="0" t="n">
        <v>11</v>
      </c>
      <c r="G147" s="19" t="s">
        <v>931</v>
      </c>
      <c r="H147" s="19" t="s">
        <v>538</v>
      </c>
      <c r="I147" s="28" t="s">
        <v>50</v>
      </c>
      <c r="J147" s="28" t="s">
        <v>51</v>
      </c>
      <c r="K147" s="28" t="s">
        <v>52</v>
      </c>
    </row>
    <row r="148" customFormat="false" ht="12.8" hidden="false" customHeight="false" outlineLevel="0" collapsed="false">
      <c r="A148" s="28" t="s">
        <v>932</v>
      </c>
      <c r="B148" s="18" t="s">
        <v>11</v>
      </c>
      <c r="C148" s="18" t="s">
        <v>13</v>
      </c>
      <c r="D148" s="0" t="n">
        <v>881</v>
      </c>
      <c r="E148" s="0" t="n">
        <v>30.1</v>
      </c>
      <c r="F148" s="0" t="n">
        <v>3</v>
      </c>
      <c r="G148" s="19" t="s">
        <v>933</v>
      </c>
      <c r="H148" s="19" t="s">
        <v>757</v>
      </c>
      <c r="I148" s="28" t="s">
        <v>50</v>
      </c>
      <c r="J148" s="28" t="s">
        <v>51</v>
      </c>
      <c r="K148" s="28" t="s">
        <v>52</v>
      </c>
    </row>
    <row r="149" customFormat="false" ht="35.05" hidden="false" customHeight="false" outlineLevel="0" collapsed="false">
      <c r="A149" s="28" t="s">
        <v>934</v>
      </c>
      <c r="B149" s="18" t="s">
        <v>11</v>
      </c>
      <c r="C149" s="18" t="s">
        <v>13</v>
      </c>
      <c r="D149" s="0" t="n">
        <v>911</v>
      </c>
      <c r="E149" s="0" t="s">
        <v>935</v>
      </c>
      <c r="F149" s="0" t="n">
        <v>15</v>
      </c>
      <c r="G149" s="19" t="s">
        <v>936</v>
      </c>
      <c r="H149" s="19" t="s">
        <v>937</v>
      </c>
      <c r="I149" s="28" t="s">
        <v>123</v>
      </c>
      <c r="J149" s="28" t="s">
        <v>51</v>
      </c>
      <c r="K149" s="28"/>
    </row>
    <row r="150" customFormat="false" ht="12.8" hidden="false" customHeight="false" outlineLevel="0" collapsed="false">
      <c r="A150" s="28" t="s">
        <v>938</v>
      </c>
      <c r="B150" s="18" t="s">
        <v>11</v>
      </c>
      <c r="C150" s="18" t="s">
        <v>13</v>
      </c>
      <c r="D150" s="0" t="n">
        <v>911</v>
      </c>
      <c r="E150" s="0" t="s">
        <v>939</v>
      </c>
      <c r="F150" s="0" t="n">
        <v>17</v>
      </c>
      <c r="G150" s="19" t="s">
        <v>940</v>
      </c>
      <c r="H150" s="19" t="s">
        <v>941</v>
      </c>
      <c r="I150" s="28" t="s">
        <v>50</v>
      </c>
      <c r="J150" s="28" t="s">
        <v>51</v>
      </c>
      <c r="K150" s="28" t="s">
        <v>52</v>
      </c>
    </row>
    <row r="151" customFormat="false" ht="12.8" hidden="false" customHeight="false" outlineLevel="0" collapsed="false">
      <c r="A151" s="28" t="s">
        <v>942</v>
      </c>
      <c r="B151" s="18" t="s">
        <v>11</v>
      </c>
      <c r="C151" s="18" t="s">
        <v>13</v>
      </c>
      <c r="D151" s="0" t="n">
        <v>911</v>
      </c>
      <c r="E151" s="0" t="s">
        <v>943</v>
      </c>
      <c r="F151" s="0" t="n">
        <v>5</v>
      </c>
      <c r="G151" s="19" t="s">
        <v>944</v>
      </c>
      <c r="H151" s="19" t="s">
        <v>538</v>
      </c>
      <c r="I151" s="28" t="s">
        <v>50</v>
      </c>
      <c r="J151" s="28" t="s">
        <v>51</v>
      </c>
      <c r="K151" s="28" t="s">
        <v>52</v>
      </c>
    </row>
    <row r="152" customFormat="false" ht="23.85" hidden="false" customHeight="false" outlineLevel="0" collapsed="false">
      <c r="A152" s="28" t="s">
        <v>945</v>
      </c>
      <c r="B152" s="18" t="s">
        <v>11</v>
      </c>
      <c r="C152" s="18" t="s">
        <v>13</v>
      </c>
      <c r="D152" s="0" t="n">
        <v>917</v>
      </c>
      <c r="E152" s="0" t="s">
        <v>946</v>
      </c>
      <c r="F152" s="0" t="n">
        <v>4</v>
      </c>
      <c r="G152" s="19" t="s">
        <v>733</v>
      </c>
      <c r="H152" s="19" t="s">
        <v>947</v>
      </c>
      <c r="I152" s="28" t="s">
        <v>50</v>
      </c>
      <c r="J152" s="28" t="s">
        <v>51</v>
      </c>
      <c r="K152" s="28" t="s">
        <v>52</v>
      </c>
    </row>
    <row r="153" customFormat="false" ht="68.65" hidden="false" customHeight="false" outlineLevel="0" collapsed="false">
      <c r="A153" s="28" t="s">
        <v>948</v>
      </c>
      <c r="B153" s="18" t="s">
        <v>11</v>
      </c>
      <c r="C153" s="18" t="s">
        <v>13</v>
      </c>
      <c r="D153" s="0" t="n">
        <v>917</v>
      </c>
      <c r="E153" s="0" t="s">
        <v>949</v>
      </c>
      <c r="F153" s="0" t="n">
        <v>23</v>
      </c>
      <c r="G153" s="19" t="s">
        <v>950</v>
      </c>
      <c r="H153" s="19" t="s">
        <v>951</v>
      </c>
      <c r="I153" s="28" t="s">
        <v>50</v>
      </c>
      <c r="J153" s="28" t="s">
        <v>51</v>
      </c>
      <c r="K153" s="28" t="s">
        <v>52</v>
      </c>
    </row>
    <row r="154" customFormat="false" ht="68.65" hidden="false" customHeight="false" outlineLevel="0" collapsed="false">
      <c r="A154" s="28" t="s">
        <v>952</v>
      </c>
      <c r="B154" s="18" t="s">
        <v>11</v>
      </c>
      <c r="C154" s="18" t="s">
        <v>13</v>
      </c>
      <c r="D154" s="0" t="n">
        <v>918</v>
      </c>
      <c r="E154" s="0" t="s">
        <v>953</v>
      </c>
      <c r="F154" s="0" t="n">
        <v>2</v>
      </c>
      <c r="G154" s="19" t="s">
        <v>954</v>
      </c>
      <c r="H154" s="19" t="s">
        <v>955</v>
      </c>
      <c r="I154" s="28" t="s">
        <v>50</v>
      </c>
      <c r="J154" s="28" t="s">
        <v>51</v>
      </c>
      <c r="K154" s="28" t="s">
        <v>52</v>
      </c>
    </row>
    <row r="155" customFormat="false" ht="68.65" hidden="false" customHeight="false" outlineLevel="0" collapsed="false">
      <c r="A155" s="28" t="s">
        <v>956</v>
      </c>
      <c r="B155" s="18" t="s">
        <v>11</v>
      </c>
      <c r="C155" s="18" t="s">
        <v>13</v>
      </c>
      <c r="D155" s="0" t="n">
        <v>918</v>
      </c>
      <c r="E155" s="0" t="s">
        <v>953</v>
      </c>
      <c r="F155" s="0" t="n">
        <v>12</v>
      </c>
      <c r="G155" s="19" t="s">
        <v>957</v>
      </c>
      <c r="H155" s="19" t="s">
        <v>955</v>
      </c>
      <c r="I155" s="28" t="s">
        <v>50</v>
      </c>
      <c r="J155" s="28" t="s">
        <v>51</v>
      </c>
      <c r="K155" s="28" t="s">
        <v>52</v>
      </c>
    </row>
    <row r="156" customFormat="false" ht="68.65" hidden="false" customHeight="false" outlineLevel="0" collapsed="false">
      <c r="A156" s="28" t="s">
        <v>958</v>
      </c>
      <c r="B156" s="18" t="s">
        <v>11</v>
      </c>
      <c r="C156" s="18" t="s">
        <v>13</v>
      </c>
      <c r="D156" s="0" t="n">
        <v>920</v>
      </c>
      <c r="E156" s="0" t="s">
        <v>959</v>
      </c>
      <c r="F156" s="0" t="n">
        <v>2</v>
      </c>
      <c r="G156" s="19" t="s">
        <v>960</v>
      </c>
      <c r="H156" s="19" t="s">
        <v>955</v>
      </c>
      <c r="I156" s="28" t="s">
        <v>50</v>
      </c>
      <c r="J156" s="28" t="s">
        <v>51</v>
      </c>
      <c r="K156" s="28" t="s">
        <v>52</v>
      </c>
    </row>
    <row r="157" customFormat="false" ht="68.65" hidden="false" customHeight="false" outlineLevel="0" collapsed="false">
      <c r="A157" s="28" t="s">
        <v>961</v>
      </c>
      <c r="B157" s="18" t="s">
        <v>11</v>
      </c>
      <c r="C157" s="18" t="s">
        <v>13</v>
      </c>
      <c r="D157" s="0" t="n">
        <v>920</v>
      </c>
      <c r="E157" s="0" t="s">
        <v>962</v>
      </c>
      <c r="F157" s="0" t="n">
        <v>4</v>
      </c>
      <c r="G157" s="19" t="s">
        <v>963</v>
      </c>
      <c r="H157" s="19" t="s">
        <v>955</v>
      </c>
      <c r="I157" s="28" t="s">
        <v>50</v>
      </c>
      <c r="J157" s="28" t="s">
        <v>51</v>
      </c>
      <c r="K157" s="28" t="s">
        <v>52</v>
      </c>
    </row>
    <row r="158" customFormat="false" ht="68.65" hidden="false" customHeight="false" outlineLevel="0" collapsed="false">
      <c r="A158" s="28" t="s">
        <v>964</v>
      </c>
      <c r="B158" s="18" t="s">
        <v>11</v>
      </c>
      <c r="C158" s="18" t="s">
        <v>13</v>
      </c>
      <c r="D158" s="0" t="n">
        <v>920</v>
      </c>
      <c r="E158" s="0" t="s">
        <v>962</v>
      </c>
      <c r="F158" s="0" t="n">
        <v>14</v>
      </c>
      <c r="G158" s="19" t="s">
        <v>963</v>
      </c>
      <c r="H158" s="19" t="s">
        <v>955</v>
      </c>
      <c r="I158" s="28" t="s">
        <v>50</v>
      </c>
      <c r="J158" s="28" t="s">
        <v>51</v>
      </c>
      <c r="K158" s="28" t="s">
        <v>52</v>
      </c>
    </row>
    <row r="159" customFormat="false" ht="68.65" hidden="false" customHeight="false" outlineLevel="0" collapsed="false">
      <c r="A159" s="28" t="s">
        <v>965</v>
      </c>
      <c r="B159" s="18" t="s">
        <v>11</v>
      </c>
      <c r="C159" s="18" t="s">
        <v>13</v>
      </c>
      <c r="D159" s="0" t="n">
        <v>921</v>
      </c>
      <c r="E159" s="0" t="s">
        <v>966</v>
      </c>
      <c r="F159" s="0" t="n">
        <v>13</v>
      </c>
      <c r="G159" s="19" t="s">
        <v>963</v>
      </c>
      <c r="H159" s="19" t="s">
        <v>955</v>
      </c>
      <c r="I159" s="28" t="s">
        <v>50</v>
      </c>
      <c r="J159" s="28" t="s">
        <v>51</v>
      </c>
      <c r="K159" s="28" t="s">
        <v>52</v>
      </c>
    </row>
    <row r="160" customFormat="false" ht="68.65" hidden="false" customHeight="false" outlineLevel="0" collapsed="false">
      <c r="A160" s="28" t="s">
        <v>967</v>
      </c>
      <c r="B160" s="18" t="s">
        <v>11</v>
      </c>
      <c r="C160" s="18" t="s">
        <v>13</v>
      </c>
      <c r="D160" s="0" t="n">
        <v>921</v>
      </c>
      <c r="E160" s="0" t="s">
        <v>968</v>
      </c>
      <c r="F160" s="0" t="n">
        <v>29</v>
      </c>
      <c r="G160" s="19" t="s">
        <v>969</v>
      </c>
      <c r="H160" s="19" t="s">
        <v>970</v>
      </c>
      <c r="I160" s="28" t="s">
        <v>50</v>
      </c>
      <c r="J160" s="28" t="s">
        <v>51</v>
      </c>
      <c r="K160" s="28" t="s">
        <v>52</v>
      </c>
    </row>
    <row r="161" customFormat="false" ht="68.65" hidden="false" customHeight="false" outlineLevel="0" collapsed="false">
      <c r="A161" s="28" t="s">
        <v>971</v>
      </c>
      <c r="B161" s="18" t="s">
        <v>11</v>
      </c>
      <c r="C161" s="18" t="s">
        <v>13</v>
      </c>
      <c r="D161" s="0" t="n">
        <v>922</v>
      </c>
      <c r="E161" s="0" t="s">
        <v>972</v>
      </c>
      <c r="F161" s="0" t="n">
        <v>2</v>
      </c>
      <c r="G161" s="19" t="s">
        <v>963</v>
      </c>
      <c r="H161" s="19" t="s">
        <v>955</v>
      </c>
      <c r="I161" s="28" t="s">
        <v>50</v>
      </c>
      <c r="J161" s="28" t="s">
        <v>51</v>
      </c>
      <c r="K161" s="28" t="s">
        <v>52</v>
      </c>
    </row>
    <row r="162" customFormat="false" ht="68.65" hidden="false" customHeight="false" outlineLevel="0" collapsed="false">
      <c r="A162" s="28" t="s">
        <v>973</v>
      </c>
      <c r="B162" s="18" t="s">
        <v>11</v>
      </c>
      <c r="C162" s="18" t="s">
        <v>13</v>
      </c>
      <c r="D162" s="0" t="n">
        <v>922</v>
      </c>
      <c r="E162" s="0" t="s">
        <v>972</v>
      </c>
      <c r="F162" s="0" t="n">
        <v>13</v>
      </c>
      <c r="G162" s="19" t="s">
        <v>963</v>
      </c>
      <c r="H162" s="19" t="s">
        <v>955</v>
      </c>
      <c r="I162" s="28" t="s">
        <v>50</v>
      </c>
      <c r="J162" s="28" t="s">
        <v>51</v>
      </c>
      <c r="K162" s="28" t="s">
        <v>52</v>
      </c>
    </row>
    <row r="163" customFormat="false" ht="68.65" hidden="false" customHeight="false" outlineLevel="0" collapsed="false">
      <c r="A163" s="28" t="s">
        <v>974</v>
      </c>
      <c r="B163" s="18" t="s">
        <v>11</v>
      </c>
      <c r="C163" s="18" t="s">
        <v>13</v>
      </c>
      <c r="D163" s="0" t="n">
        <v>924</v>
      </c>
      <c r="E163" s="0" t="s">
        <v>975</v>
      </c>
      <c r="F163" s="0" t="n">
        <v>7</v>
      </c>
      <c r="G163" s="19" t="s">
        <v>963</v>
      </c>
      <c r="H163" s="19" t="s">
        <v>955</v>
      </c>
      <c r="I163" s="28" t="s">
        <v>50</v>
      </c>
      <c r="J163" s="28" t="s">
        <v>51</v>
      </c>
      <c r="K163" s="28" t="s">
        <v>52</v>
      </c>
    </row>
    <row r="164" customFormat="false" ht="68.65" hidden="false" customHeight="false" outlineLevel="0" collapsed="false">
      <c r="A164" s="28" t="s">
        <v>976</v>
      </c>
      <c r="B164" s="18" t="s">
        <v>11</v>
      </c>
      <c r="C164" s="18" t="s">
        <v>13</v>
      </c>
      <c r="D164" s="0" t="n">
        <v>924</v>
      </c>
      <c r="E164" s="0" t="s">
        <v>977</v>
      </c>
      <c r="F164" s="0" t="n">
        <v>10</v>
      </c>
      <c r="G164" s="19" t="s">
        <v>963</v>
      </c>
      <c r="H164" s="19" t="s">
        <v>955</v>
      </c>
      <c r="I164" s="28" t="s">
        <v>50</v>
      </c>
      <c r="J164" s="28" t="s">
        <v>51</v>
      </c>
      <c r="K164" s="28" t="s">
        <v>52</v>
      </c>
    </row>
    <row r="165" customFormat="false" ht="68.65" hidden="false" customHeight="false" outlineLevel="0" collapsed="false">
      <c r="A165" s="28" t="s">
        <v>978</v>
      </c>
      <c r="B165" s="18" t="s">
        <v>11</v>
      </c>
      <c r="C165" s="18" t="s">
        <v>13</v>
      </c>
      <c r="D165" s="0" t="n">
        <v>924</v>
      </c>
      <c r="E165" s="0" t="s">
        <v>977</v>
      </c>
      <c r="F165" s="0" t="n">
        <v>21</v>
      </c>
      <c r="G165" s="19" t="s">
        <v>963</v>
      </c>
      <c r="H165" s="19" t="s">
        <v>955</v>
      </c>
      <c r="I165" s="28" t="s">
        <v>50</v>
      </c>
      <c r="J165" s="28" t="s">
        <v>51</v>
      </c>
      <c r="K165" s="28" t="s">
        <v>52</v>
      </c>
    </row>
    <row r="166" customFormat="false" ht="68.65" hidden="false" customHeight="false" outlineLevel="0" collapsed="false">
      <c r="A166" s="28" t="s">
        <v>979</v>
      </c>
      <c r="B166" s="18" t="s">
        <v>11</v>
      </c>
      <c r="C166" s="18" t="s">
        <v>13</v>
      </c>
      <c r="D166" s="0" t="n">
        <v>925</v>
      </c>
      <c r="E166" s="0" t="s">
        <v>980</v>
      </c>
      <c r="F166" s="0" t="n">
        <v>19</v>
      </c>
      <c r="G166" s="19" t="s">
        <v>963</v>
      </c>
      <c r="H166" s="19" t="s">
        <v>955</v>
      </c>
      <c r="I166" s="28" t="s">
        <v>50</v>
      </c>
      <c r="J166" s="28" t="s">
        <v>51</v>
      </c>
      <c r="K166" s="28" t="s">
        <v>52</v>
      </c>
    </row>
    <row r="167" customFormat="false" ht="68.65" hidden="false" customHeight="false" outlineLevel="0" collapsed="false">
      <c r="A167" s="28" t="s">
        <v>981</v>
      </c>
      <c r="B167" s="18" t="s">
        <v>11</v>
      </c>
      <c r="C167" s="18" t="s">
        <v>13</v>
      </c>
      <c r="D167" s="0" t="n">
        <v>926</v>
      </c>
      <c r="E167" s="0" t="s">
        <v>982</v>
      </c>
      <c r="F167" s="0" t="n">
        <v>3</v>
      </c>
      <c r="G167" s="19" t="s">
        <v>983</v>
      </c>
      <c r="H167" s="19" t="s">
        <v>951</v>
      </c>
      <c r="I167" s="28" t="s">
        <v>50</v>
      </c>
      <c r="J167" s="28" t="s">
        <v>51</v>
      </c>
      <c r="K167" s="28" t="s">
        <v>52</v>
      </c>
    </row>
    <row r="168" customFormat="false" ht="68.65" hidden="false" customHeight="false" outlineLevel="0" collapsed="false">
      <c r="A168" s="28" t="s">
        <v>984</v>
      </c>
      <c r="B168" s="18" t="s">
        <v>11</v>
      </c>
      <c r="C168" s="18" t="s">
        <v>13</v>
      </c>
      <c r="D168" s="0" t="n">
        <v>926</v>
      </c>
      <c r="E168" s="0" t="s">
        <v>985</v>
      </c>
      <c r="F168" s="0" t="n">
        <v>17</v>
      </c>
      <c r="G168" s="19" t="s">
        <v>986</v>
      </c>
      <c r="H168" s="19" t="s">
        <v>951</v>
      </c>
      <c r="I168" s="28" t="s">
        <v>50</v>
      </c>
      <c r="J168" s="28" t="s">
        <v>51</v>
      </c>
      <c r="K168" s="28" t="s">
        <v>52</v>
      </c>
    </row>
    <row r="169" customFormat="false" ht="68.65" hidden="false" customHeight="false" outlineLevel="0" collapsed="false">
      <c r="A169" s="28" t="s">
        <v>987</v>
      </c>
      <c r="B169" s="18" t="s">
        <v>11</v>
      </c>
      <c r="C169" s="18" t="s">
        <v>13</v>
      </c>
      <c r="D169" s="0" t="n">
        <v>926</v>
      </c>
      <c r="E169" s="0" t="s">
        <v>988</v>
      </c>
      <c r="F169" s="0" t="n">
        <v>31</v>
      </c>
      <c r="G169" s="19" t="s">
        <v>989</v>
      </c>
      <c r="H169" s="19" t="s">
        <v>951</v>
      </c>
      <c r="I169" s="28" t="s">
        <v>50</v>
      </c>
      <c r="J169" s="28" t="s">
        <v>51</v>
      </c>
      <c r="K169" s="28" t="s">
        <v>52</v>
      </c>
    </row>
    <row r="170" customFormat="false" ht="68.65" hidden="false" customHeight="false" outlineLevel="0" collapsed="false">
      <c r="A170" s="28" t="s">
        <v>990</v>
      </c>
      <c r="B170" s="18" t="s">
        <v>11</v>
      </c>
      <c r="C170" s="18" t="s">
        <v>13</v>
      </c>
      <c r="D170" s="0" t="n">
        <v>927</v>
      </c>
      <c r="E170" s="0" t="s">
        <v>991</v>
      </c>
      <c r="F170" s="0" t="n">
        <v>15</v>
      </c>
      <c r="G170" s="19" t="s">
        <v>992</v>
      </c>
      <c r="H170" s="19" t="s">
        <v>951</v>
      </c>
      <c r="I170" s="28" t="s">
        <v>50</v>
      </c>
      <c r="J170" s="28" t="s">
        <v>51</v>
      </c>
      <c r="K170" s="28" t="s">
        <v>52</v>
      </c>
    </row>
    <row r="171" customFormat="false" ht="68.65" hidden="false" customHeight="false" outlineLevel="0" collapsed="false">
      <c r="A171" s="28" t="s">
        <v>993</v>
      </c>
      <c r="B171" s="18" t="s">
        <v>11</v>
      </c>
      <c r="C171" s="18" t="s">
        <v>13</v>
      </c>
      <c r="D171" s="0" t="n">
        <v>927</v>
      </c>
      <c r="E171" s="0" t="s">
        <v>994</v>
      </c>
      <c r="F171" s="0" t="n">
        <v>32</v>
      </c>
      <c r="G171" s="19" t="s">
        <v>995</v>
      </c>
      <c r="H171" s="19" t="s">
        <v>951</v>
      </c>
      <c r="I171" s="28" t="s">
        <v>50</v>
      </c>
      <c r="J171" s="28" t="s">
        <v>51</v>
      </c>
      <c r="K171" s="28" t="s">
        <v>52</v>
      </c>
    </row>
    <row r="172" customFormat="false" ht="68.65" hidden="false" customHeight="false" outlineLevel="0" collapsed="false">
      <c r="A172" s="28" t="s">
        <v>996</v>
      </c>
      <c r="B172" s="18" t="s">
        <v>11</v>
      </c>
      <c r="C172" s="18" t="s">
        <v>13</v>
      </c>
      <c r="D172" s="0" t="n">
        <v>928</v>
      </c>
      <c r="E172" s="0" t="s">
        <v>997</v>
      </c>
      <c r="F172" s="0" t="n">
        <v>17</v>
      </c>
      <c r="G172" s="19" t="s">
        <v>998</v>
      </c>
      <c r="H172" s="19" t="s">
        <v>951</v>
      </c>
      <c r="I172" s="28" t="s">
        <v>50</v>
      </c>
      <c r="J172" s="28" t="s">
        <v>51</v>
      </c>
      <c r="K172" s="28" t="s">
        <v>52</v>
      </c>
    </row>
    <row r="173" customFormat="false" ht="68.65" hidden="false" customHeight="false" outlineLevel="0" collapsed="false">
      <c r="A173" s="28" t="s">
        <v>999</v>
      </c>
      <c r="B173" s="18" t="s">
        <v>11</v>
      </c>
      <c r="C173" s="18" t="s">
        <v>13</v>
      </c>
      <c r="D173" s="0" t="n">
        <v>928</v>
      </c>
      <c r="E173" s="0" t="s">
        <v>1000</v>
      </c>
      <c r="F173" s="0" t="n">
        <v>34</v>
      </c>
      <c r="G173" s="19" t="s">
        <v>1001</v>
      </c>
      <c r="H173" s="19" t="s">
        <v>951</v>
      </c>
      <c r="I173" s="28" t="s">
        <v>50</v>
      </c>
      <c r="J173" s="28" t="s">
        <v>51</v>
      </c>
      <c r="K173" s="28" t="s">
        <v>52</v>
      </c>
    </row>
    <row r="174" customFormat="false" ht="35.05" hidden="false" customHeight="false" outlineLevel="0" collapsed="false">
      <c r="A174" s="28" t="s">
        <v>1002</v>
      </c>
      <c r="B174" s="18" t="s">
        <v>11</v>
      </c>
      <c r="C174" s="18" t="s">
        <v>13</v>
      </c>
      <c r="D174" s="0" t="n">
        <v>930</v>
      </c>
      <c r="E174" s="0" t="s">
        <v>1000</v>
      </c>
      <c r="F174" s="0" t="n">
        <v>1</v>
      </c>
      <c r="G174" s="19" t="s">
        <v>1003</v>
      </c>
      <c r="H174" s="19" t="s">
        <v>1004</v>
      </c>
      <c r="I174" s="28" t="s">
        <v>50</v>
      </c>
      <c r="J174" s="28" t="s">
        <v>51</v>
      </c>
      <c r="K174" s="28" t="s">
        <v>70</v>
      </c>
      <c r="L174" s="19" t="s">
        <v>1005</v>
      </c>
    </row>
    <row r="175" customFormat="false" ht="12.8" hidden="false" customHeight="false" outlineLevel="0" collapsed="false">
      <c r="A175" s="28" t="s">
        <v>1006</v>
      </c>
      <c r="B175" s="18" t="s">
        <v>11</v>
      </c>
      <c r="C175" s="18" t="s">
        <v>13</v>
      </c>
      <c r="D175" s="0" t="n">
        <v>931</v>
      </c>
      <c r="E175" s="0" t="s">
        <v>1007</v>
      </c>
      <c r="F175" s="0" t="n">
        <v>21</v>
      </c>
      <c r="G175" s="19" t="s">
        <v>1008</v>
      </c>
      <c r="H175" s="19" t="s">
        <v>1009</v>
      </c>
      <c r="I175" s="28" t="s">
        <v>50</v>
      </c>
      <c r="J175" s="28" t="s">
        <v>51</v>
      </c>
      <c r="K175" s="28" t="s">
        <v>52</v>
      </c>
    </row>
    <row r="176" customFormat="false" ht="35.05" hidden="false" customHeight="false" outlineLevel="0" collapsed="false">
      <c r="A176" s="28" t="s">
        <v>1010</v>
      </c>
      <c r="B176" s="18" t="s">
        <v>11</v>
      </c>
      <c r="C176" s="18" t="s">
        <v>13</v>
      </c>
      <c r="D176" s="0" t="n">
        <v>953</v>
      </c>
      <c r="E176" s="0" t="s">
        <v>1011</v>
      </c>
      <c r="F176" s="0" t="n">
        <v>1</v>
      </c>
      <c r="G176" s="19" t="s">
        <v>1012</v>
      </c>
      <c r="H176" s="19" t="s">
        <v>1013</v>
      </c>
      <c r="I176" s="28" t="s">
        <v>123</v>
      </c>
      <c r="J176" s="28" t="s">
        <v>51</v>
      </c>
      <c r="K176" s="28"/>
    </row>
    <row r="177" customFormat="false" ht="23.85" hidden="false" customHeight="false" outlineLevel="0" collapsed="false">
      <c r="A177" s="28" t="s">
        <v>1014</v>
      </c>
      <c r="B177" s="18" t="s">
        <v>11</v>
      </c>
      <c r="C177" s="18" t="s">
        <v>13</v>
      </c>
      <c r="D177" s="0" t="n">
        <v>953</v>
      </c>
      <c r="E177" s="0" t="s">
        <v>1011</v>
      </c>
      <c r="F177" s="0" t="n">
        <v>1</v>
      </c>
      <c r="G177" s="19" t="s">
        <v>1015</v>
      </c>
      <c r="H177" s="19" t="s">
        <v>1016</v>
      </c>
      <c r="I177" s="28" t="s">
        <v>123</v>
      </c>
      <c r="J177" s="28" t="s">
        <v>51</v>
      </c>
      <c r="K177" s="28"/>
    </row>
    <row r="178" customFormat="false" ht="23.85" hidden="false" customHeight="false" outlineLevel="0" collapsed="false">
      <c r="A178" s="28" t="s">
        <v>1017</v>
      </c>
      <c r="B178" s="18" t="s">
        <v>523</v>
      </c>
      <c r="C178" s="18" t="s">
        <v>502</v>
      </c>
      <c r="D178" s="0" t="s">
        <v>68</v>
      </c>
      <c r="E178" s="33" t="s">
        <v>68</v>
      </c>
      <c r="F178" s="0" t="n">
        <v>1</v>
      </c>
      <c r="G178" s="19" t="s">
        <v>1018</v>
      </c>
      <c r="H178" s="19" t="s">
        <v>1019</v>
      </c>
      <c r="I178" s="28" t="s">
        <v>50</v>
      </c>
      <c r="J178" s="28" t="s">
        <v>51</v>
      </c>
      <c r="K178" s="28" t="s">
        <v>52</v>
      </c>
    </row>
    <row r="179" customFormat="false" ht="23.85" hidden="false" customHeight="false" outlineLevel="0" collapsed="false">
      <c r="A179" s="28" t="s">
        <v>1020</v>
      </c>
      <c r="B179" s="18" t="s">
        <v>523</v>
      </c>
      <c r="C179" s="18" t="s">
        <v>502</v>
      </c>
      <c r="D179" s="0" t="s">
        <v>68</v>
      </c>
      <c r="E179" s="33" t="s">
        <v>68</v>
      </c>
      <c r="F179" s="0"/>
      <c r="G179" s="19" t="s">
        <v>1021</v>
      </c>
      <c r="H179" s="19" t="s">
        <v>1022</v>
      </c>
      <c r="I179" s="28" t="s">
        <v>123</v>
      </c>
      <c r="J179" s="28" t="s">
        <v>51</v>
      </c>
      <c r="K179" s="28"/>
    </row>
    <row r="180" customFormat="false" ht="23.85" hidden="false" customHeight="false" outlineLevel="0" collapsed="false">
      <c r="A180" s="28" t="s">
        <v>1023</v>
      </c>
      <c r="B180" s="18" t="s">
        <v>523</v>
      </c>
      <c r="C180" s="18" t="s">
        <v>502</v>
      </c>
      <c r="D180" s="0"/>
      <c r="E180" s="33" t="s">
        <v>1024</v>
      </c>
      <c r="F180" s="0" t="n">
        <v>15</v>
      </c>
      <c r="G180" s="19" t="s">
        <v>1025</v>
      </c>
      <c r="H180" s="19" t="s">
        <v>1026</v>
      </c>
      <c r="I180" s="28" t="s">
        <v>123</v>
      </c>
      <c r="J180" s="28" t="s">
        <v>51</v>
      </c>
      <c r="K180" s="28"/>
    </row>
    <row r="181" customFormat="false" ht="68.65" hidden="false" customHeight="false" outlineLevel="0" collapsed="false">
      <c r="A181" s="28" t="s">
        <v>1027</v>
      </c>
      <c r="B181" s="18" t="s">
        <v>1028</v>
      </c>
      <c r="C181" s="18" t="s">
        <v>1029</v>
      </c>
      <c r="D181" s="0"/>
      <c r="E181" s="0"/>
      <c r="F181" s="0"/>
      <c r="G181" s="19" t="s">
        <v>1030</v>
      </c>
      <c r="H181" s="19" t="s">
        <v>1031</v>
      </c>
      <c r="I181" s="28" t="s">
        <v>123</v>
      </c>
      <c r="J181" s="28" t="s">
        <v>51</v>
      </c>
      <c r="K181" s="28"/>
    </row>
    <row r="182" customFormat="false" ht="12.8" hidden="false" customHeight="false" outlineLevel="0" collapsed="false">
      <c r="A182" s="28" t="s">
        <v>1032</v>
      </c>
      <c r="B182" s="18" t="s">
        <v>11</v>
      </c>
      <c r="C182" s="18" t="s">
        <v>1033</v>
      </c>
      <c r="G182" s="19" t="s">
        <v>1034</v>
      </c>
      <c r="H182" s="19" t="s">
        <v>1034</v>
      </c>
      <c r="I182" s="28" t="s">
        <v>50</v>
      </c>
      <c r="J182" s="28" t="s">
        <v>51</v>
      </c>
      <c r="K182" s="28"/>
      <c r="O182" s="19" t="s">
        <v>1035</v>
      </c>
    </row>
    <row r="183" customFormat="false" ht="12.75" hidden="false" customHeight="false" outlineLevel="0" collapsed="false">
      <c r="I183" s="28"/>
      <c r="J183" s="28"/>
      <c r="K183" s="28"/>
    </row>
    <row r="184" customFormat="false" ht="12.75" hidden="false" customHeight="false" outlineLevel="0" collapsed="false">
      <c r="I184" s="28"/>
      <c r="J184" s="28"/>
      <c r="K184" s="28"/>
    </row>
    <row r="185" customFormat="false" ht="12.75" hidden="false" customHeight="false" outlineLevel="0" collapsed="false">
      <c r="I185" s="28"/>
      <c r="J185" s="28"/>
      <c r="K185" s="28"/>
    </row>
    <row r="186" customFormat="false" ht="12.75" hidden="false" customHeight="false" outlineLevel="0" collapsed="false">
      <c r="I186" s="28"/>
      <c r="J186" s="28"/>
      <c r="K186" s="28"/>
    </row>
    <row r="187" customFormat="false" ht="12.75" hidden="false" customHeight="false" outlineLevel="0" collapsed="false">
      <c r="I187" s="28"/>
      <c r="J187" s="28"/>
      <c r="K187" s="28"/>
    </row>
    <row r="188" customFormat="false" ht="12.75" hidden="false" customHeight="false" outlineLevel="0" collapsed="false">
      <c r="I188" s="28"/>
      <c r="J188" s="28"/>
      <c r="K188" s="28"/>
    </row>
    <row r="189" customFormat="false" ht="12.75" hidden="false" customHeight="false" outlineLevel="0" collapsed="false">
      <c r="I189" s="28"/>
      <c r="J189" s="28"/>
      <c r="K189" s="28"/>
    </row>
    <row r="190" customFormat="false" ht="12.75" hidden="false" customHeight="false" outlineLevel="0" collapsed="false">
      <c r="I190" s="28"/>
      <c r="J190" s="28"/>
      <c r="K190" s="28"/>
    </row>
    <row r="191" customFormat="false" ht="12.75" hidden="false" customHeight="false" outlineLevel="0" collapsed="false">
      <c r="I191" s="28"/>
      <c r="J191" s="28"/>
      <c r="K191" s="28"/>
    </row>
    <row r="192" customFormat="false" ht="12.75" hidden="false" customHeight="false" outlineLevel="0" collapsed="false">
      <c r="I192" s="28"/>
      <c r="J192" s="28"/>
      <c r="K192" s="28"/>
    </row>
    <row r="193" customFormat="false" ht="12.75" hidden="false" customHeight="false" outlineLevel="0" collapsed="false">
      <c r="I193" s="28"/>
      <c r="J193" s="28"/>
      <c r="K193" s="28"/>
    </row>
    <row r="194" customFormat="false" ht="12.75" hidden="false" customHeight="false" outlineLevel="0" collapsed="false">
      <c r="I194" s="28"/>
      <c r="J194" s="28"/>
      <c r="K194" s="28"/>
    </row>
    <row r="195" customFormat="false" ht="12.75" hidden="false" customHeight="false" outlineLevel="0" collapsed="false">
      <c r="I195" s="28"/>
      <c r="J195" s="28"/>
      <c r="K195" s="28"/>
    </row>
    <row r="196" customFormat="false" ht="12.75" hidden="false" customHeight="false" outlineLevel="0" collapsed="false">
      <c r="I196" s="28"/>
      <c r="J196" s="28"/>
      <c r="K196" s="28"/>
    </row>
    <row r="197" customFormat="false" ht="12.75" hidden="false" customHeight="false" outlineLevel="0" collapsed="false">
      <c r="I197" s="28"/>
      <c r="J197" s="28"/>
      <c r="K197" s="28"/>
    </row>
    <row r="198" customFormat="false" ht="12.75" hidden="false" customHeight="false" outlineLevel="0" collapsed="false">
      <c r="I198" s="28"/>
      <c r="J198" s="28"/>
      <c r="K198" s="28"/>
    </row>
    <row r="199" customFormat="false" ht="12.75" hidden="false" customHeight="false" outlineLevel="0" collapsed="false">
      <c r="I199" s="28"/>
      <c r="J199" s="28"/>
      <c r="K199" s="28"/>
    </row>
    <row r="200" customFormat="false" ht="12.75" hidden="false" customHeight="false" outlineLevel="0" collapsed="false">
      <c r="I200" s="28"/>
      <c r="J200" s="28"/>
      <c r="K200" s="28"/>
    </row>
    <row r="201" customFormat="false" ht="12.75" hidden="false" customHeight="false" outlineLevel="0" collapsed="false">
      <c r="I201" s="28"/>
      <c r="J201" s="28"/>
      <c r="K201" s="28"/>
    </row>
    <row r="202" customFormat="false" ht="12.75" hidden="false" customHeight="false" outlineLevel="0" collapsed="false">
      <c r="I202" s="28"/>
      <c r="J202" s="28"/>
      <c r="K202" s="28"/>
    </row>
    <row r="203" customFormat="false" ht="12.75" hidden="false" customHeight="false" outlineLevel="0" collapsed="false">
      <c r="I203" s="28"/>
      <c r="J203" s="28"/>
      <c r="K203" s="28"/>
    </row>
    <row r="204" customFormat="false" ht="12.75" hidden="false" customHeight="false" outlineLevel="0" collapsed="false">
      <c r="I204" s="28"/>
      <c r="J204" s="28"/>
      <c r="K204" s="28"/>
    </row>
    <row r="205" customFormat="false" ht="12.75" hidden="false" customHeight="false" outlineLevel="0" collapsed="false">
      <c r="I205" s="28"/>
      <c r="J205" s="28"/>
      <c r="K205" s="28"/>
    </row>
    <row r="206" customFormat="false" ht="12.75" hidden="false" customHeight="false" outlineLevel="0" collapsed="false">
      <c r="I206" s="28"/>
      <c r="J206" s="28"/>
      <c r="K206" s="28"/>
    </row>
    <row r="207" customFormat="false" ht="12.75" hidden="false" customHeight="false" outlineLevel="0" collapsed="false">
      <c r="I207" s="28"/>
      <c r="J207" s="28"/>
      <c r="K207" s="28"/>
    </row>
    <row r="208" customFormat="false" ht="12.75" hidden="false" customHeight="false" outlineLevel="0" collapsed="false">
      <c r="I208" s="28"/>
      <c r="J208" s="28"/>
      <c r="K208" s="28"/>
    </row>
    <row r="209" customFormat="false" ht="12.75" hidden="false" customHeight="false" outlineLevel="0" collapsed="false">
      <c r="I209" s="28"/>
      <c r="J209" s="28"/>
      <c r="K209" s="28"/>
    </row>
    <row r="210" customFormat="false" ht="12.75" hidden="false" customHeight="false" outlineLevel="0" collapsed="false">
      <c r="I210" s="28"/>
      <c r="J210" s="28"/>
      <c r="K210" s="28"/>
    </row>
    <row r="211" customFormat="false" ht="12.75" hidden="false" customHeight="false" outlineLevel="0" collapsed="false">
      <c r="I211" s="28"/>
      <c r="J211" s="28"/>
      <c r="K211" s="28"/>
    </row>
    <row r="212" customFormat="false" ht="12.75" hidden="false" customHeight="false" outlineLevel="0" collapsed="false">
      <c r="I212" s="28"/>
      <c r="J212" s="28"/>
      <c r="K212" s="28"/>
    </row>
    <row r="213" customFormat="false" ht="12.75" hidden="false" customHeight="false" outlineLevel="0" collapsed="false">
      <c r="I213" s="28"/>
      <c r="J213" s="28"/>
      <c r="K213" s="28"/>
    </row>
    <row r="214" customFormat="false" ht="12.75" hidden="false" customHeight="false" outlineLevel="0" collapsed="false">
      <c r="I214" s="28"/>
      <c r="J214" s="28"/>
      <c r="K214" s="28"/>
    </row>
    <row r="215" customFormat="false" ht="12.75" hidden="false" customHeight="false" outlineLevel="0" collapsed="false">
      <c r="I215" s="28"/>
      <c r="J215" s="28"/>
      <c r="K215" s="28"/>
    </row>
    <row r="216" customFormat="false" ht="12.75" hidden="false" customHeight="false" outlineLevel="0" collapsed="false">
      <c r="I216" s="28"/>
      <c r="J216" s="28"/>
      <c r="K216" s="28"/>
    </row>
    <row r="217" customFormat="false" ht="12.75" hidden="false" customHeight="false" outlineLevel="0" collapsed="false">
      <c r="I217" s="28"/>
      <c r="J217" s="28"/>
      <c r="K217" s="28"/>
    </row>
    <row r="218" customFormat="false" ht="12.75" hidden="false" customHeight="false" outlineLevel="0" collapsed="false">
      <c r="I218" s="28"/>
      <c r="J218" s="28"/>
      <c r="K218" s="28"/>
    </row>
    <row r="219" customFormat="false" ht="12.75" hidden="false" customHeight="false" outlineLevel="0" collapsed="false">
      <c r="I219" s="28"/>
      <c r="J219" s="28"/>
      <c r="K219" s="28"/>
    </row>
    <row r="220" customFormat="false" ht="12.75" hidden="false" customHeight="false" outlineLevel="0" collapsed="false">
      <c r="I220" s="28"/>
      <c r="J220" s="28"/>
      <c r="K220" s="28"/>
    </row>
    <row r="221" customFormat="false" ht="12.75" hidden="false" customHeight="false" outlineLevel="0" collapsed="false">
      <c r="I221" s="28"/>
      <c r="J221" s="28"/>
      <c r="K221" s="28"/>
    </row>
    <row r="222" customFormat="false" ht="12.75" hidden="false" customHeight="false" outlineLevel="0" collapsed="false">
      <c r="I222" s="28"/>
      <c r="J222" s="28"/>
      <c r="K222" s="28"/>
    </row>
    <row r="223" customFormat="false" ht="12.75" hidden="false" customHeight="false" outlineLevel="0" collapsed="false">
      <c r="I223" s="28"/>
      <c r="J223" s="28"/>
      <c r="K223" s="28"/>
    </row>
    <row r="224" customFormat="false" ht="12.75" hidden="false" customHeight="false" outlineLevel="0" collapsed="false">
      <c r="I224" s="28"/>
      <c r="J224" s="28"/>
      <c r="K224" s="28"/>
    </row>
    <row r="225" customFormat="false" ht="12.75" hidden="false" customHeight="false" outlineLevel="0" collapsed="false">
      <c r="I225" s="28"/>
      <c r="J225" s="28"/>
      <c r="K225" s="28"/>
    </row>
    <row r="226" customFormat="false" ht="12.75" hidden="false" customHeight="false" outlineLevel="0" collapsed="false">
      <c r="I226" s="28"/>
      <c r="J226" s="28"/>
      <c r="K226" s="28"/>
    </row>
    <row r="227" customFormat="false" ht="12.75" hidden="false" customHeight="false" outlineLevel="0" collapsed="false">
      <c r="I227" s="28"/>
      <c r="J227" s="28"/>
      <c r="K227" s="28"/>
    </row>
    <row r="228" customFormat="false" ht="12.75" hidden="false" customHeight="false" outlineLevel="0" collapsed="false">
      <c r="I228" s="28"/>
      <c r="J228" s="28"/>
      <c r="K228" s="28"/>
    </row>
    <row r="229" customFormat="false" ht="12.75" hidden="false" customHeight="false" outlineLevel="0" collapsed="false">
      <c r="I229" s="28"/>
      <c r="J229" s="28"/>
      <c r="K229" s="28"/>
    </row>
    <row r="230" customFormat="false" ht="12.75" hidden="false" customHeight="false" outlineLevel="0" collapsed="false">
      <c r="I230" s="28"/>
      <c r="J230" s="28"/>
      <c r="K230" s="28"/>
    </row>
    <row r="231" customFormat="false" ht="12.75" hidden="false" customHeight="false" outlineLevel="0" collapsed="false">
      <c r="I231" s="28"/>
      <c r="J231" s="28"/>
      <c r="K231" s="28"/>
    </row>
    <row r="232" customFormat="false" ht="12.75" hidden="false" customHeight="false" outlineLevel="0" collapsed="false">
      <c r="I232" s="28"/>
      <c r="J232" s="28"/>
      <c r="K232" s="28"/>
    </row>
    <row r="233" customFormat="false" ht="12.75" hidden="false" customHeight="false" outlineLevel="0" collapsed="false">
      <c r="I233" s="28"/>
      <c r="J233" s="28"/>
      <c r="K233" s="28"/>
    </row>
    <row r="234" customFormat="false" ht="12.75" hidden="false" customHeight="false" outlineLevel="0" collapsed="false">
      <c r="I234" s="28"/>
      <c r="J234" s="28"/>
      <c r="K234" s="28"/>
    </row>
    <row r="235" customFormat="false" ht="12.75" hidden="false" customHeight="false" outlineLevel="0" collapsed="false">
      <c r="I235" s="28"/>
      <c r="J235" s="28"/>
      <c r="K235" s="28"/>
    </row>
    <row r="236" customFormat="false" ht="12.75" hidden="false" customHeight="false" outlineLevel="0" collapsed="false">
      <c r="I236" s="28"/>
      <c r="J236" s="28"/>
      <c r="K236" s="28"/>
    </row>
    <row r="237" customFormat="false" ht="12.75" hidden="false" customHeight="false" outlineLevel="0" collapsed="false">
      <c r="I237" s="28"/>
      <c r="J237" s="28"/>
      <c r="K237" s="28"/>
    </row>
    <row r="238" customFormat="false" ht="12.75" hidden="false" customHeight="false" outlineLevel="0" collapsed="false">
      <c r="I238" s="28"/>
      <c r="J238" s="28"/>
      <c r="K238" s="28"/>
    </row>
    <row r="239" customFormat="false" ht="12.75" hidden="false" customHeight="false" outlineLevel="0" collapsed="false">
      <c r="I239" s="28"/>
      <c r="J239" s="28"/>
      <c r="K239" s="28"/>
    </row>
    <row r="240" customFormat="false" ht="12.75" hidden="false" customHeight="false" outlineLevel="0" collapsed="false">
      <c r="I240" s="28"/>
      <c r="J240" s="28"/>
      <c r="K240" s="28"/>
    </row>
    <row r="241" customFormat="false" ht="12.75" hidden="false" customHeight="false" outlineLevel="0" collapsed="false">
      <c r="I241" s="28"/>
      <c r="J241" s="28"/>
      <c r="K241" s="28"/>
    </row>
    <row r="242" customFormat="false" ht="12.75" hidden="false" customHeight="false" outlineLevel="0" collapsed="false">
      <c r="I242" s="28"/>
      <c r="J242" s="28"/>
      <c r="K242" s="28"/>
    </row>
    <row r="243" customFormat="false" ht="12.75" hidden="false" customHeight="false" outlineLevel="0" collapsed="false">
      <c r="I243" s="28"/>
      <c r="J243" s="28"/>
      <c r="K243" s="28"/>
    </row>
    <row r="244" customFormat="false" ht="12.75" hidden="false" customHeight="false" outlineLevel="0" collapsed="false">
      <c r="I244" s="28"/>
      <c r="J244" s="28"/>
      <c r="K244" s="28"/>
    </row>
    <row r="245" customFormat="false" ht="12.75" hidden="false" customHeight="false" outlineLevel="0" collapsed="false">
      <c r="I245" s="28"/>
      <c r="J245" s="28"/>
      <c r="K245" s="28"/>
    </row>
    <row r="246" customFormat="false" ht="12.75" hidden="false" customHeight="false" outlineLevel="0" collapsed="false">
      <c r="I246" s="28"/>
      <c r="J246" s="28"/>
      <c r="K246" s="28"/>
    </row>
    <row r="247" customFormat="false" ht="12.75" hidden="false" customHeight="false" outlineLevel="0" collapsed="false">
      <c r="I247" s="28"/>
      <c r="J247" s="28"/>
      <c r="K247" s="28"/>
    </row>
    <row r="248" customFormat="false" ht="12.75" hidden="false" customHeight="false" outlineLevel="0" collapsed="false">
      <c r="I248" s="28"/>
      <c r="J248" s="28"/>
      <c r="K248" s="28"/>
    </row>
    <row r="249" customFormat="false" ht="12.75" hidden="false" customHeight="false" outlineLevel="0" collapsed="false">
      <c r="I249" s="28"/>
      <c r="J249" s="28"/>
      <c r="K249" s="28"/>
    </row>
    <row r="250" customFormat="false" ht="12.75" hidden="false" customHeight="false" outlineLevel="0" collapsed="false">
      <c r="I250" s="28"/>
      <c r="J250" s="28"/>
      <c r="K250" s="28"/>
    </row>
    <row r="251" customFormat="false" ht="12.75" hidden="false" customHeight="false" outlineLevel="0" collapsed="false">
      <c r="I251" s="28"/>
      <c r="J251" s="28"/>
      <c r="K251" s="28"/>
    </row>
    <row r="252" customFormat="false" ht="12.75" hidden="false" customHeight="false" outlineLevel="0" collapsed="false">
      <c r="I252" s="28"/>
      <c r="J252" s="28"/>
      <c r="K252" s="28"/>
    </row>
    <row r="253" customFormat="false" ht="12.75" hidden="false" customHeight="false" outlineLevel="0" collapsed="false">
      <c r="I253" s="28"/>
      <c r="J253" s="28"/>
      <c r="K253" s="28"/>
    </row>
    <row r="254" customFormat="false" ht="12.75" hidden="false" customHeight="false" outlineLevel="0" collapsed="false">
      <c r="I254" s="28"/>
      <c r="J254" s="28"/>
      <c r="K254" s="28"/>
    </row>
    <row r="255" customFormat="false" ht="12.75" hidden="false" customHeight="false" outlineLevel="0" collapsed="false">
      <c r="I255" s="28"/>
      <c r="J255" s="28"/>
      <c r="K255" s="28"/>
    </row>
    <row r="256" customFormat="false" ht="12.75" hidden="false" customHeight="false" outlineLevel="0" collapsed="false">
      <c r="I256" s="28"/>
      <c r="J256" s="28"/>
      <c r="K256" s="28"/>
    </row>
    <row r="257" customFormat="false" ht="12.75" hidden="false" customHeight="false" outlineLevel="0" collapsed="false">
      <c r="I257" s="28"/>
      <c r="J257" s="28"/>
      <c r="K257" s="28"/>
    </row>
    <row r="258" customFormat="false" ht="12.75" hidden="false" customHeight="false" outlineLevel="0" collapsed="false">
      <c r="I258" s="28"/>
      <c r="J258" s="28"/>
      <c r="K258" s="28"/>
    </row>
    <row r="259" customFormat="false" ht="12.75" hidden="false" customHeight="false" outlineLevel="0" collapsed="false">
      <c r="I259" s="28"/>
      <c r="J259" s="28"/>
      <c r="K259" s="28"/>
    </row>
    <row r="260" customFormat="false" ht="12.75" hidden="false" customHeight="false" outlineLevel="0" collapsed="false">
      <c r="I260" s="28"/>
      <c r="J260" s="28"/>
      <c r="K260" s="28"/>
    </row>
    <row r="261" customFormat="false" ht="12.75" hidden="false" customHeight="false" outlineLevel="0" collapsed="false">
      <c r="I261" s="28"/>
      <c r="J261" s="28"/>
      <c r="K261" s="28"/>
    </row>
    <row r="262" customFormat="false" ht="12.75" hidden="false" customHeight="false" outlineLevel="0" collapsed="false">
      <c r="I262" s="28"/>
      <c r="J262" s="28"/>
      <c r="K262" s="28"/>
    </row>
    <row r="263" customFormat="false" ht="12.75" hidden="false" customHeight="false" outlineLevel="0" collapsed="false">
      <c r="I263" s="28"/>
      <c r="J263" s="28"/>
      <c r="K263" s="28"/>
    </row>
    <row r="264" customFormat="false" ht="12.75" hidden="false" customHeight="false" outlineLevel="0" collapsed="false">
      <c r="I264" s="28"/>
      <c r="J264" s="28"/>
      <c r="K264" s="28"/>
    </row>
    <row r="265" customFormat="false" ht="12.75" hidden="false" customHeight="false" outlineLevel="0" collapsed="false">
      <c r="I265" s="28"/>
      <c r="J265" s="28"/>
      <c r="K265" s="28"/>
    </row>
    <row r="266" customFormat="false" ht="12.75" hidden="false" customHeight="false" outlineLevel="0" collapsed="false">
      <c r="I266" s="28"/>
      <c r="J266" s="28"/>
      <c r="K266" s="28"/>
    </row>
    <row r="267" customFormat="false" ht="12.75" hidden="false" customHeight="false" outlineLevel="0" collapsed="false">
      <c r="I267" s="28"/>
      <c r="J267" s="28"/>
      <c r="K267" s="28"/>
    </row>
    <row r="268" customFormat="false" ht="12.75" hidden="false" customHeight="false" outlineLevel="0" collapsed="false">
      <c r="I268" s="28"/>
      <c r="J268" s="28"/>
      <c r="K268" s="28"/>
    </row>
    <row r="269" customFormat="false" ht="12.75" hidden="false" customHeight="false" outlineLevel="0" collapsed="false">
      <c r="I269" s="28"/>
      <c r="J269" s="28"/>
      <c r="K269" s="28"/>
    </row>
    <row r="270" customFormat="false" ht="12.75" hidden="false" customHeight="false" outlineLevel="0" collapsed="false">
      <c r="I270" s="28"/>
      <c r="J270" s="28"/>
      <c r="K270" s="28"/>
    </row>
    <row r="271" customFormat="false" ht="12.75" hidden="false" customHeight="false" outlineLevel="0" collapsed="false">
      <c r="I271" s="28"/>
      <c r="J271" s="28"/>
      <c r="K271" s="28"/>
    </row>
    <row r="272" customFormat="false" ht="12.75" hidden="false" customHeight="false" outlineLevel="0" collapsed="false">
      <c r="I272" s="28"/>
      <c r="J272" s="28"/>
      <c r="K272" s="28"/>
    </row>
    <row r="273" customFormat="false" ht="12.75" hidden="false" customHeight="false" outlineLevel="0" collapsed="false">
      <c r="I273" s="28"/>
      <c r="J273" s="28"/>
      <c r="K273" s="28"/>
    </row>
    <row r="274" customFormat="false" ht="12.75" hidden="false" customHeight="false" outlineLevel="0" collapsed="false">
      <c r="I274" s="28"/>
      <c r="J274" s="28"/>
      <c r="K274" s="28"/>
    </row>
    <row r="275" customFormat="false" ht="12.75" hidden="false" customHeight="false" outlineLevel="0" collapsed="false">
      <c r="I275" s="28"/>
      <c r="J275" s="28"/>
      <c r="K275" s="28"/>
    </row>
    <row r="276" customFormat="false" ht="12.75" hidden="false" customHeight="false" outlineLevel="0" collapsed="false">
      <c r="I276" s="28"/>
      <c r="J276" s="28"/>
      <c r="K276" s="28"/>
    </row>
    <row r="277" customFormat="false" ht="12.75" hidden="false" customHeight="false" outlineLevel="0" collapsed="false">
      <c r="I277" s="28"/>
      <c r="J277" s="28"/>
      <c r="K277" s="28"/>
    </row>
    <row r="278" customFormat="false" ht="12.75" hidden="false" customHeight="false" outlineLevel="0" collapsed="false">
      <c r="I278" s="28"/>
      <c r="J278" s="28"/>
      <c r="K278" s="28"/>
    </row>
    <row r="279" customFormat="false" ht="12.75" hidden="false" customHeight="false" outlineLevel="0" collapsed="false">
      <c r="I279" s="28"/>
      <c r="J279" s="28"/>
      <c r="K279" s="28"/>
    </row>
    <row r="280" customFormat="false" ht="12.75" hidden="false" customHeight="false" outlineLevel="0" collapsed="false">
      <c r="I280" s="28"/>
      <c r="J280" s="28"/>
      <c r="K280" s="28"/>
    </row>
    <row r="281" customFormat="false" ht="12.75" hidden="false" customHeight="false" outlineLevel="0" collapsed="false">
      <c r="I281" s="28"/>
      <c r="J281" s="28"/>
      <c r="K281" s="28"/>
    </row>
    <row r="282" customFormat="false" ht="12.75" hidden="false" customHeight="false" outlineLevel="0" collapsed="false">
      <c r="I282" s="28"/>
      <c r="J282" s="28"/>
      <c r="K282" s="28"/>
    </row>
    <row r="283" customFormat="false" ht="12.75" hidden="false" customHeight="false" outlineLevel="0" collapsed="false">
      <c r="I283" s="28"/>
      <c r="J283" s="28"/>
      <c r="K283" s="28"/>
    </row>
    <row r="284" customFormat="false" ht="12.75" hidden="false" customHeight="false" outlineLevel="0" collapsed="false">
      <c r="I284" s="28"/>
      <c r="J284" s="28"/>
      <c r="K284" s="28"/>
    </row>
    <row r="285" customFormat="false" ht="12.75" hidden="false" customHeight="false" outlineLevel="0" collapsed="false">
      <c r="I285" s="28"/>
      <c r="J285" s="28"/>
      <c r="K285" s="28"/>
    </row>
    <row r="286" customFormat="false" ht="12.75" hidden="false" customHeight="false" outlineLevel="0" collapsed="false">
      <c r="I286" s="28"/>
      <c r="J286" s="28"/>
      <c r="K286" s="28"/>
    </row>
    <row r="287" customFormat="false" ht="12.75" hidden="false" customHeight="false" outlineLevel="0" collapsed="false">
      <c r="I287" s="28"/>
      <c r="J287" s="28"/>
      <c r="K287" s="28"/>
    </row>
    <row r="288" customFormat="false" ht="12.75" hidden="false" customHeight="false" outlineLevel="0" collapsed="false">
      <c r="I288" s="28"/>
      <c r="J288" s="28"/>
      <c r="K288" s="28"/>
    </row>
    <row r="289" customFormat="false" ht="12.75" hidden="false" customHeight="false" outlineLevel="0" collapsed="false">
      <c r="I289" s="28"/>
      <c r="J289" s="28"/>
      <c r="K289" s="28"/>
    </row>
    <row r="290" customFormat="false" ht="12.75" hidden="false" customHeight="false" outlineLevel="0" collapsed="false">
      <c r="I290" s="28"/>
      <c r="J290" s="28"/>
      <c r="K290" s="28"/>
    </row>
    <row r="291" customFormat="false" ht="12.75" hidden="false" customHeight="false" outlineLevel="0" collapsed="false">
      <c r="I291" s="28"/>
      <c r="J291" s="28"/>
      <c r="K291" s="28"/>
    </row>
    <row r="292" customFormat="false" ht="12.75" hidden="false" customHeight="false" outlineLevel="0" collapsed="false">
      <c r="I292" s="28"/>
      <c r="J292" s="28"/>
      <c r="K292" s="28"/>
    </row>
    <row r="293" customFormat="false" ht="12.75" hidden="false" customHeight="false" outlineLevel="0" collapsed="false">
      <c r="I293" s="28"/>
      <c r="J293" s="28"/>
      <c r="K293" s="28"/>
    </row>
    <row r="294" customFormat="false" ht="12.75" hidden="false" customHeight="false" outlineLevel="0" collapsed="false">
      <c r="I294" s="28"/>
      <c r="J294" s="28"/>
      <c r="K294" s="28"/>
    </row>
    <row r="295" customFormat="false" ht="12.75" hidden="false" customHeight="false" outlineLevel="0" collapsed="false">
      <c r="I295" s="28"/>
      <c r="J295" s="28"/>
      <c r="K295" s="28"/>
    </row>
    <row r="296" customFormat="false" ht="12.75" hidden="false" customHeight="false" outlineLevel="0" collapsed="false">
      <c r="I296" s="28"/>
      <c r="J296" s="28"/>
      <c r="K296" s="28"/>
    </row>
    <row r="297" customFormat="false" ht="12.75" hidden="false" customHeight="false" outlineLevel="0" collapsed="false">
      <c r="I297" s="28"/>
      <c r="J297" s="28"/>
      <c r="K297" s="28"/>
    </row>
    <row r="298" customFormat="false" ht="12.75" hidden="false" customHeight="false" outlineLevel="0" collapsed="false">
      <c r="I298" s="28"/>
      <c r="J298" s="28"/>
      <c r="K298" s="28"/>
    </row>
    <row r="299" customFormat="false" ht="12.75" hidden="false" customHeight="false" outlineLevel="0" collapsed="false">
      <c r="I299" s="28"/>
      <c r="J299" s="28"/>
      <c r="K299" s="28"/>
    </row>
    <row r="300" customFormat="false" ht="12.75" hidden="false" customHeight="false" outlineLevel="0" collapsed="false">
      <c r="I300" s="28"/>
      <c r="J300" s="28"/>
      <c r="K300" s="28"/>
    </row>
    <row r="301" customFormat="false" ht="12.75" hidden="false" customHeight="false" outlineLevel="0" collapsed="false">
      <c r="I301" s="28"/>
      <c r="J301" s="28"/>
      <c r="K301" s="28"/>
    </row>
    <row r="302" customFormat="false" ht="12.75" hidden="false" customHeight="false" outlineLevel="0" collapsed="false">
      <c r="I302" s="28"/>
      <c r="J302" s="28"/>
      <c r="K302" s="28"/>
    </row>
    <row r="303" customFormat="false" ht="12.75" hidden="false" customHeight="false" outlineLevel="0" collapsed="false">
      <c r="I303" s="28"/>
      <c r="J303" s="28"/>
      <c r="K303" s="28"/>
    </row>
    <row r="304" customFormat="false" ht="12.75" hidden="false" customHeight="false" outlineLevel="0" collapsed="false">
      <c r="I304" s="28"/>
      <c r="J304" s="28"/>
      <c r="K304" s="28"/>
    </row>
    <row r="305" customFormat="false" ht="12.75" hidden="false" customHeight="false" outlineLevel="0" collapsed="false">
      <c r="I305" s="28"/>
      <c r="J305" s="28"/>
      <c r="K305" s="28"/>
    </row>
    <row r="306" customFormat="false" ht="12.75" hidden="false" customHeight="false" outlineLevel="0" collapsed="false">
      <c r="I306" s="28"/>
      <c r="J306" s="28"/>
      <c r="K306" s="28"/>
    </row>
    <row r="307" customFormat="false" ht="12.75" hidden="false" customHeight="false" outlineLevel="0" collapsed="false">
      <c r="I307" s="28"/>
      <c r="J307" s="28"/>
      <c r="K307" s="28"/>
    </row>
    <row r="308" customFormat="false" ht="12.75" hidden="false" customHeight="false" outlineLevel="0" collapsed="false">
      <c r="I308" s="28"/>
      <c r="J308" s="28"/>
      <c r="K308" s="28"/>
    </row>
    <row r="309" customFormat="false" ht="12.75" hidden="false" customHeight="false" outlineLevel="0" collapsed="false">
      <c r="I309" s="28"/>
      <c r="J309" s="28"/>
      <c r="K309" s="28"/>
    </row>
    <row r="310" customFormat="false" ht="12.75" hidden="false" customHeight="false" outlineLevel="0" collapsed="false">
      <c r="I310" s="28"/>
      <c r="J310" s="28"/>
      <c r="K310" s="28"/>
    </row>
    <row r="311" customFormat="false" ht="12.75" hidden="false" customHeight="false" outlineLevel="0" collapsed="false">
      <c r="I311" s="28"/>
      <c r="J311" s="28"/>
      <c r="K311" s="28"/>
    </row>
    <row r="312" customFormat="false" ht="12.75" hidden="false" customHeight="false" outlineLevel="0" collapsed="false">
      <c r="I312" s="28"/>
      <c r="J312" s="28"/>
      <c r="K312" s="28"/>
    </row>
    <row r="313" customFormat="false" ht="12.75" hidden="false" customHeight="false" outlineLevel="0" collapsed="false">
      <c r="I313" s="28"/>
      <c r="J313" s="28"/>
      <c r="K313" s="28"/>
    </row>
    <row r="314" customFormat="false" ht="12.75" hidden="false" customHeight="false" outlineLevel="0" collapsed="false">
      <c r="I314" s="28"/>
      <c r="J314" s="28"/>
      <c r="K314" s="28"/>
    </row>
    <row r="315" customFormat="false" ht="12.75" hidden="false" customHeight="false" outlineLevel="0" collapsed="false">
      <c r="I315" s="28"/>
      <c r="J315" s="28"/>
      <c r="K315" s="28"/>
    </row>
    <row r="316" customFormat="false" ht="12.75" hidden="false" customHeight="false" outlineLevel="0" collapsed="false">
      <c r="I316" s="28"/>
      <c r="J316" s="28"/>
      <c r="K316" s="28"/>
    </row>
    <row r="317" customFormat="false" ht="12.75" hidden="false" customHeight="false" outlineLevel="0" collapsed="false">
      <c r="I317" s="28"/>
      <c r="J317" s="28"/>
      <c r="K317" s="28"/>
    </row>
    <row r="318" customFormat="false" ht="12.75" hidden="false" customHeight="false" outlineLevel="0" collapsed="false">
      <c r="I318" s="28"/>
      <c r="J318" s="28"/>
      <c r="K318" s="28"/>
    </row>
    <row r="319" customFormat="false" ht="12.75" hidden="false" customHeight="false" outlineLevel="0" collapsed="false">
      <c r="I319" s="28"/>
      <c r="J319" s="28"/>
      <c r="K319" s="28"/>
    </row>
    <row r="320" customFormat="false" ht="12.75" hidden="false" customHeight="false" outlineLevel="0" collapsed="false">
      <c r="I320" s="28"/>
      <c r="J320" s="28"/>
      <c r="K320" s="28"/>
    </row>
    <row r="321" customFormat="false" ht="12.75" hidden="false" customHeight="false" outlineLevel="0" collapsed="false">
      <c r="I321" s="28"/>
      <c r="J321" s="28"/>
      <c r="K321" s="28"/>
    </row>
    <row r="322" customFormat="false" ht="12.75" hidden="false" customHeight="false" outlineLevel="0" collapsed="false">
      <c r="I322" s="28"/>
      <c r="J322" s="28"/>
      <c r="K322" s="28"/>
    </row>
    <row r="323" customFormat="false" ht="12.75" hidden="false" customHeight="false" outlineLevel="0" collapsed="false">
      <c r="I323" s="28"/>
      <c r="J323" s="28"/>
      <c r="K323" s="28"/>
    </row>
    <row r="324" customFormat="false" ht="12.75" hidden="false" customHeight="false" outlineLevel="0" collapsed="false">
      <c r="I324" s="28"/>
      <c r="J324" s="28"/>
      <c r="K324" s="28"/>
    </row>
    <row r="325" customFormat="false" ht="12.75" hidden="false" customHeight="false" outlineLevel="0" collapsed="false">
      <c r="I325" s="28"/>
      <c r="J325" s="28"/>
      <c r="K325" s="28"/>
    </row>
    <row r="326" customFormat="false" ht="12.75" hidden="false" customHeight="false" outlineLevel="0" collapsed="false">
      <c r="I326" s="28"/>
      <c r="J326" s="28"/>
      <c r="K326" s="28"/>
    </row>
    <row r="327" customFormat="false" ht="12.75" hidden="false" customHeight="false" outlineLevel="0" collapsed="false">
      <c r="I327" s="28"/>
      <c r="J327" s="28"/>
      <c r="K327" s="28"/>
    </row>
    <row r="328" customFormat="false" ht="12.75" hidden="false" customHeight="false" outlineLevel="0" collapsed="false">
      <c r="I328" s="28"/>
      <c r="J328" s="28"/>
      <c r="K328" s="28"/>
    </row>
    <row r="329" customFormat="false" ht="12.75" hidden="false" customHeight="false" outlineLevel="0" collapsed="false">
      <c r="I329" s="28"/>
      <c r="J329" s="28"/>
      <c r="K329" s="28"/>
    </row>
    <row r="330" customFormat="false" ht="12.75" hidden="false" customHeight="false" outlineLevel="0" collapsed="false">
      <c r="I330" s="28"/>
      <c r="J330" s="28"/>
      <c r="K330" s="28"/>
    </row>
    <row r="331" customFormat="false" ht="12.75" hidden="false" customHeight="false" outlineLevel="0" collapsed="false">
      <c r="I331" s="28"/>
      <c r="J331" s="28"/>
      <c r="K331" s="28"/>
    </row>
    <row r="332" customFormat="false" ht="12.75" hidden="false" customHeight="false" outlineLevel="0" collapsed="false">
      <c r="I332" s="28"/>
      <c r="J332" s="28"/>
      <c r="K332" s="28"/>
    </row>
    <row r="333" customFormat="false" ht="12.75" hidden="false" customHeight="false" outlineLevel="0" collapsed="false">
      <c r="I333" s="28"/>
      <c r="J333" s="28"/>
      <c r="K333" s="28"/>
    </row>
    <row r="334" customFormat="false" ht="12.75" hidden="false" customHeight="false" outlineLevel="0" collapsed="false">
      <c r="I334" s="28"/>
      <c r="J334" s="28"/>
      <c r="K334" s="28"/>
    </row>
    <row r="335" customFormat="false" ht="12.75" hidden="false" customHeight="false" outlineLevel="0" collapsed="false">
      <c r="I335" s="28"/>
      <c r="J335" s="28"/>
      <c r="K335" s="28"/>
    </row>
    <row r="336" customFormat="false" ht="12.75" hidden="false" customHeight="false" outlineLevel="0" collapsed="false">
      <c r="I336" s="28"/>
      <c r="J336" s="28"/>
      <c r="K336" s="28"/>
    </row>
    <row r="337" customFormat="false" ht="12.75" hidden="false" customHeight="false" outlineLevel="0" collapsed="false">
      <c r="I337" s="28"/>
      <c r="J337" s="28"/>
      <c r="K337" s="28"/>
    </row>
    <row r="338" customFormat="false" ht="12.75" hidden="false" customHeight="false" outlineLevel="0" collapsed="false">
      <c r="I338" s="28"/>
      <c r="J338" s="28"/>
      <c r="K338" s="28"/>
    </row>
    <row r="339" customFormat="false" ht="12.75" hidden="false" customHeight="false" outlineLevel="0" collapsed="false">
      <c r="I339" s="28"/>
      <c r="J339" s="28"/>
      <c r="K339" s="28"/>
    </row>
    <row r="340" customFormat="false" ht="12.75" hidden="false" customHeight="false" outlineLevel="0" collapsed="false">
      <c r="I340" s="28"/>
      <c r="J340" s="28"/>
      <c r="K340" s="28"/>
    </row>
    <row r="341" customFormat="false" ht="12.75" hidden="false" customHeight="false" outlineLevel="0" collapsed="false">
      <c r="I341" s="28"/>
      <c r="J341" s="28"/>
      <c r="K341" s="28"/>
    </row>
    <row r="342" customFormat="false" ht="12.75" hidden="false" customHeight="false" outlineLevel="0" collapsed="false">
      <c r="I342" s="28"/>
      <c r="J342" s="28"/>
      <c r="K342" s="28"/>
    </row>
    <row r="343" customFormat="false" ht="12.75" hidden="false" customHeight="false" outlineLevel="0" collapsed="false">
      <c r="I343" s="28"/>
      <c r="J343" s="28"/>
      <c r="K343" s="28"/>
    </row>
    <row r="344" customFormat="false" ht="12.75" hidden="false" customHeight="false" outlineLevel="0" collapsed="false">
      <c r="I344" s="28"/>
      <c r="J344" s="28"/>
      <c r="K344" s="28"/>
    </row>
    <row r="345" customFormat="false" ht="12.75" hidden="false" customHeight="false" outlineLevel="0" collapsed="false">
      <c r="I345" s="28"/>
      <c r="J345" s="28"/>
      <c r="K345" s="28"/>
    </row>
    <row r="346" customFormat="false" ht="12.75" hidden="false" customHeight="false" outlineLevel="0" collapsed="false">
      <c r="I346" s="28"/>
      <c r="J346" s="28"/>
      <c r="K346" s="28"/>
    </row>
    <row r="347" customFormat="false" ht="12.75" hidden="false" customHeight="false" outlineLevel="0" collapsed="false">
      <c r="I347" s="28"/>
      <c r="J347" s="28"/>
      <c r="K347" s="28"/>
    </row>
    <row r="348" customFormat="false" ht="12.75" hidden="false" customHeight="false" outlineLevel="0" collapsed="false">
      <c r="I348" s="28"/>
      <c r="J348" s="28"/>
      <c r="K348" s="28"/>
    </row>
    <row r="349" customFormat="false" ht="12.75" hidden="false" customHeight="false" outlineLevel="0" collapsed="false">
      <c r="I349" s="28"/>
      <c r="J349" s="28"/>
      <c r="K349" s="28"/>
    </row>
    <row r="350" customFormat="false" ht="12.75" hidden="false" customHeight="false" outlineLevel="0" collapsed="false">
      <c r="I350" s="28"/>
      <c r="J350" s="28"/>
      <c r="K350" s="28"/>
    </row>
    <row r="351" customFormat="false" ht="12.75" hidden="false" customHeight="false" outlineLevel="0" collapsed="false">
      <c r="I351" s="28"/>
      <c r="J351" s="28"/>
      <c r="K351" s="28"/>
    </row>
    <row r="352" customFormat="false" ht="12.75" hidden="false" customHeight="false" outlineLevel="0" collapsed="false">
      <c r="I352" s="28"/>
      <c r="J352" s="28"/>
      <c r="K352" s="28"/>
    </row>
    <row r="353" customFormat="false" ht="12.75" hidden="false" customHeight="false" outlineLevel="0" collapsed="false">
      <c r="I353" s="28"/>
      <c r="J353" s="28"/>
      <c r="K353" s="28"/>
    </row>
    <row r="354" customFormat="false" ht="12.75" hidden="false" customHeight="false" outlineLevel="0" collapsed="false">
      <c r="I354" s="28"/>
      <c r="J354" s="28"/>
      <c r="K354" s="28"/>
    </row>
    <row r="355" customFormat="false" ht="12.75" hidden="false" customHeight="false" outlineLevel="0" collapsed="false">
      <c r="I355" s="28"/>
      <c r="J355" s="28"/>
      <c r="K355" s="28"/>
    </row>
    <row r="356" customFormat="false" ht="12.75" hidden="false" customHeight="false" outlineLevel="0" collapsed="false">
      <c r="I356" s="28"/>
      <c r="J356" s="28"/>
      <c r="K356" s="28"/>
    </row>
    <row r="357" customFormat="false" ht="12.75" hidden="false" customHeight="false" outlineLevel="0" collapsed="false">
      <c r="I357" s="28"/>
      <c r="J357" s="28"/>
      <c r="K357" s="28"/>
    </row>
    <row r="358" customFormat="false" ht="12.75" hidden="false" customHeight="false" outlineLevel="0" collapsed="false">
      <c r="I358" s="28"/>
      <c r="J358" s="28"/>
      <c r="K358" s="28"/>
    </row>
    <row r="359" customFormat="false" ht="12.75" hidden="false" customHeight="false" outlineLevel="0" collapsed="false">
      <c r="I359" s="28"/>
      <c r="J359" s="28"/>
      <c r="K359" s="28"/>
    </row>
    <row r="360" customFormat="false" ht="12.75" hidden="false" customHeight="false" outlineLevel="0" collapsed="false">
      <c r="I360" s="28"/>
      <c r="J360" s="28"/>
      <c r="K360" s="28"/>
    </row>
    <row r="361" customFormat="false" ht="12.75" hidden="false" customHeight="false" outlineLevel="0" collapsed="false">
      <c r="I361" s="28"/>
      <c r="J361" s="28"/>
      <c r="K361" s="28"/>
    </row>
    <row r="362" customFormat="false" ht="12.75" hidden="false" customHeight="false" outlineLevel="0" collapsed="false">
      <c r="I362" s="28"/>
      <c r="J362" s="28"/>
      <c r="K362" s="28"/>
    </row>
    <row r="363" customFormat="false" ht="12.75" hidden="false" customHeight="false" outlineLevel="0" collapsed="false">
      <c r="I363" s="28"/>
      <c r="J363" s="28"/>
      <c r="K363" s="28"/>
    </row>
    <row r="364" customFormat="false" ht="12.75" hidden="false" customHeight="false" outlineLevel="0" collapsed="false">
      <c r="I364" s="28"/>
      <c r="J364" s="28"/>
      <c r="K364" s="28"/>
    </row>
    <row r="365" customFormat="false" ht="12.75" hidden="false" customHeight="false" outlineLevel="0" collapsed="false">
      <c r="I365" s="28"/>
      <c r="J365" s="28"/>
      <c r="K365" s="28"/>
    </row>
    <row r="366" customFormat="false" ht="12.75" hidden="false" customHeight="false" outlineLevel="0" collapsed="false">
      <c r="I366" s="28"/>
      <c r="J366" s="28"/>
      <c r="K366" s="28"/>
    </row>
    <row r="367" customFormat="false" ht="12.75" hidden="false" customHeight="false" outlineLevel="0" collapsed="false">
      <c r="I367" s="28"/>
      <c r="J367" s="28"/>
      <c r="K367" s="28"/>
    </row>
    <row r="368" customFormat="false" ht="12.75" hidden="false" customHeight="false" outlineLevel="0" collapsed="false">
      <c r="I368" s="28"/>
      <c r="J368" s="28"/>
      <c r="K368" s="28"/>
    </row>
    <row r="369" customFormat="false" ht="12.75" hidden="false" customHeight="false" outlineLevel="0" collapsed="false">
      <c r="I369" s="28"/>
      <c r="J369" s="28"/>
      <c r="K369" s="28"/>
    </row>
    <row r="370" customFormat="false" ht="12.75" hidden="false" customHeight="false" outlineLevel="0" collapsed="false">
      <c r="I370" s="28"/>
      <c r="J370" s="28"/>
      <c r="K370" s="28"/>
    </row>
    <row r="371" customFormat="false" ht="12.75" hidden="false" customHeight="false" outlineLevel="0" collapsed="false">
      <c r="I371" s="28"/>
      <c r="J371" s="28"/>
      <c r="K371" s="28"/>
    </row>
    <row r="372" customFormat="false" ht="12.75" hidden="false" customHeight="false" outlineLevel="0" collapsed="false">
      <c r="I372" s="28"/>
      <c r="J372" s="28"/>
      <c r="K372" s="28"/>
    </row>
    <row r="373" customFormat="false" ht="12.75" hidden="false" customHeight="false" outlineLevel="0" collapsed="false">
      <c r="I373" s="28"/>
      <c r="J373" s="28"/>
      <c r="K373" s="28"/>
    </row>
    <row r="374" customFormat="false" ht="12.75" hidden="false" customHeight="false" outlineLevel="0" collapsed="false">
      <c r="I374" s="28"/>
      <c r="J374" s="28"/>
      <c r="K374" s="28"/>
    </row>
    <row r="375" customFormat="false" ht="12.75" hidden="false" customHeight="false" outlineLevel="0" collapsed="false">
      <c r="I375" s="28"/>
      <c r="J375" s="28"/>
      <c r="K375" s="28"/>
    </row>
    <row r="376" customFormat="false" ht="12.75" hidden="false" customHeight="false" outlineLevel="0" collapsed="false">
      <c r="I376" s="28"/>
      <c r="J376" s="28"/>
      <c r="K376" s="28"/>
    </row>
    <row r="377" customFormat="false" ht="12.75" hidden="false" customHeight="false" outlineLevel="0" collapsed="false">
      <c r="I377" s="28"/>
      <c r="J377" s="28"/>
      <c r="K377" s="28"/>
    </row>
    <row r="378" customFormat="false" ht="12.75" hidden="false" customHeight="false" outlineLevel="0" collapsed="false">
      <c r="I378" s="28"/>
      <c r="J378" s="28"/>
      <c r="K378" s="28"/>
    </row>
    <row r="379" customFormat="false" ht="12.75" hidden="false" customHeight="false" outlineLevel="0" collapsed="false">
      <c r="I379" s="28"/>
      <c r="J379" s="28"/>
      <c r="K379" s="28"/>
    </row>
    <row r="380" customFormat="false" ht="12.75" hidden="false" customHeight="false" outlineLevel="0" collapsed="false">
      <c r="I380" s="28"/>
      <c r="J380" s="28"/>
      <c r="K380" s="28"/>
    </row>
    <row r="381" customFormat="false" ht="12.75" hidden="false" customHeight="false" outlineLevel="0" collapsed="false">
      <c r="I381" s="28"/>
      <c r="J381" s="28"/>
      <c r="K381" s="28"/>
    </row>
    <row r="382" customFormat="false" ht="12.75" hidden="false" customHeight="false" outlineLevel="0" collapsed="false">
      <c r="I382" s="28"/>
      <c r="J382" s="28"/>
      <c r="K382" s="28"/>
    </row>
    <row r="383" customFormat="false" ht="12.75" hidden="false" customHeight="false" outlineLevel="0" collapsed="false">
      <c r="I383" s="28"/>
      <c r="J383" s="28"/>
      <c r="K383" s="28"/>
    </row>
    <row r="384" customFormat="false" ht="12.75" hidden="false" customHeight="false" outlineLevel="0" collapsed="false">
      <c r="I384" s="28"/>
      <c r="J384" s="28"/>
      <c r="K384" s="28"/>
    </row>
    <row r="385" customFormat="false" ht="12.75" hidden="false" customHeight="false" outlineLevel="0" collapsed="false">
      <c r="I385" s="28"/>
      <c r="J385" s="28"/>
      <c r="K385" s="28"/>
    </row>
    <row r="386" customFormat="false" ht="12.75" hidden="false" customHeight="false" outlineLevel="0" collapsed="false">
      <c r="I386" s="28"/>
      <c r="J386" s="28"/>
      <c r="K386" s="28"/>
    </row>
    <row r="387" customFormat="false" ht="12.75" hidden="false" customHeight="false" outlineLevel="0" collapsed="false">
      <c r="I387" s="28"/>
      <c r="J387" s="28"/>
      <c r="K387" s="28"/>
    </row>
    <row r="388" customFormat="false" ht="12.75" hidden="false" customHeight="false" outlineLevel="0" collapsed="false">
      <c r="I388" s="28"/>
      <c r="J388" s="28"/>
      <c r="K388" s="28"/>
    </row>
    <row r="389" customFormat="false" ht="12.75" hidden="false" customHeight="false" outlineLevel="0" collapsed="false">
      <c r="I389" s="28"/>
      <c r="J389" s="28"/>
      <c r="K389" s="28"/>
    </row>
    <row r="390" customFormat="false" ht="12.75" hidden="false" customHeight="false" outlineLevel="0" collapsed="false">
      <c r="I390" s="28"/>
      <c r="J390" s="28"/>
      <c r="K390" s="28"/>
    </row>
    <row r="391" customFormat="false" ht="12.75" hidden="false" customHeight="false" outlineLevel="0" collapsed="false">
      <c r="I391" s="28"/>
      <c r="J391" s="28"/>
      <c r="K391" s="28"/>
    </row>
    <row r="392" customFormat="false" ht="12.75" hidden="false" customHeight="false" outlineLevel="0" collapsed="false">
      <c r="I392" s="28"/>
      <c r="J392" s="28"/>
      <c r="K392" s="28"/>
    </row>
    <row r="393" customFormat="false" ht="12.75" hidden="false" customHeight="false" outlineLevel="0" collapsed="false">
      <c r="I393" s="28"/>
      <c r="J393" s="28"/>
      <c r="K393" s="28"/>
    </row>
    <row r="394" customFormat="false" ht="12.75" hidden="false" customHeight="false" outlineLevel="0" collapsed="false">
      <c r="I394" s="28"/>
      <c r="J394" s="28"/>
      <c r="K394" s="28"/>
    </row>
    <row r="395" customFormat="false" ht="12.75" hidden="false" customHeight="false" outlineLevel="0" collapsed="false">
      <c r="I395" s="28"/>
      <c r="J395" s="28"/>
      <c r="K395" s="28"/>
    </row>
    <row r="396" customFormat="false" ht="12.75" hidden="false" customHeight="false" outlineLevel="0" collapsed="false">
      <c r="I396" s="28"/>
      <c r="J396" s="28"/>
      <c r="K396" s="28"/>
    </row>
    <row r="397" customFormat="false" ht="12.75" hidden="false" customHeight="false" outlineLevel="0" collapsed="false">
      <c r="I397" s="28"/>
      <c r="J397" s="28"/>
      <c r="K397" s="28"/>
    </row>
    <row r="398" customFormat="false" ht="12.75" hidden="false" customHeight="false" outlineLevel="0" collapsed="false">
      <c r="I398" s="28"/>
      <c r="J398" s="28"/>
      <c r="K398" s="28"/>
    </row>
    <row r="399" customFormat="false" ht="12.75" hidden="false" customHeight="false" outlineLevel="0" collapsed="false">
      <c r="I399" s="28"/>
      <c r="J399" s="28"/>
      <c r="K399" s="28"/>
    </row>
    <row r="400" customFormat="false" ht="12.75" hidden="false" customHeight="false" outlineLevel="0" collapsed="false">
      <c r="I400" s="28"/>
      <c r="J400" s="28"/>
      <c r="K400" s="28"/>
    </row>
    <row r="401" customFormat="false" ht="12.75" hidden="false" customHeight="false" outlineLevel="0" collapsed="false">
      <c r="I401" s="28"/>
      <c r="J401" s="28"/>
      <c r="K401" s="28"/>
    </row>
    <row r="402" customFormat="false" ht="12.75" hidden="false" customHeight="false" outlineLevel="0" collapsed="false">
      <c r="I402" s="28"/>
      <c r="J402" s="28"/>
      <c r="K402" s="28"/>
    </row>
    <row r="403" customFormat="false" ht="12.75" hidden="false" customHeight="false" outlineLevel="0" collapsed="false">
      <c r="I403" s="28"/>
      <c r="J403" s="28"/>
      <c r="K403" s="28"/>
    </row>
    <row r="404" customFormat="false" ht="12.75" hidden="false" customHeight="false" outlineLevel="0" collapsed="false">
      <c r="I404" s="28"/>
      <c r="J404" s="28"/>
      <c r="K404" s="28"/>
    </row>
    <row r="405" customFormat="false" ht="12.75" hidden="false" customHeight="false" outlineLevel="0" collapsed="false">
      <c r="I405" s="28"/>
      <c r="J405" s="28"/>
      <c r="K405" s="28"/>
    </row>
    <row r="406" customFormat="false" ht="12.75" hidden="false" customHeight="false" outlineLevel="0" collapsed="false">
      <c r="I406" s="28"/>
      <c r="J406" s="28"/>
      <c r="K406" s="28"/>
    </row>
    <row r="407" customFormat="false" ht="12.75" hidden="false" customHeight="false" outlineLevel="0" collapsed="false">
      <c r="I407" s="28"/>
      <c r="J407" s="28"/>
      <c r="K407" s="28"/>
    </row>
    <row r="408" customFormat="false" ht="12.75" hidden="false" customHeight="false" outlineLevel="0" collapsed="false">
      <c r="I408" s="28"/>
      <c r="J408" s="28"/>
      <c r="K408" s="28"/>
    </row>
    <row r="409" customFormat="false" ht="12.75" hidden="false" customHeight="false" outlineLevel="0" collapsed="false">
      <c r="I409" s="28"/>
      <c r="J409" s="28"/>
      <c r="K409" s="28"/>
    </row>
    <row r="410" customFormat="false" ht="12.75" hidden="false" customHeight="false" outlineLevel="0" collapsed="false">
      <c r="I410" s="28"/>
      <c r="J410" s="28"/>
      <c r="K410" s="28"/>
    </row>
    <row r="411" customFormat="false" ht="12.75" hidden="false" customHeight="false" outlineLevel="0" collapsed="false">
      <c r="I411" s="28"/>
      <c r="J411" s="28"/>
      <c r="K411" s="28"/>
    </row>
    <row r="412" customFormat="false" ht="12.75" hidden="false" customHeight="false" outlineLevel="0" collapsed="false">
      <c r="I412" s="28"/>
      <c r="J412" s="28"/>
      <c r="K412" s="28"/>
    </row>
    <row r="413" customFormat="false" ht="12.75" hidden="false" customHeight="false" outlineLevel="0" collapsed="false">
      <c r="I413" s="28"/>
      <c r="J413" s="28"/>
      <c r="K413" s="28"/>
    </row>
    <row r="414" customFormat="false" ht="12.75" hidden="false" customHeight="false" outlineLevel="0" collapsed="false">
      <c r="I414" s="28"/>
      <c r="J414" s="28"/>
      <c r="K414" s="28"/>
    </row>
    <row r="415" customFormat="false" ht="12.75" hidden="false" customHeight="false" outlineLevel="0" collapsed="false">
      <c r="I415" s="28"/>
      <c r="J415" s="28"/>
      <c r="K415" s="28"/>
    </row>
    <row r="416" customFormat="false" ht="12.75" hidden="false" customHeight="false" outlineLevel="0" collapsed="false">
      <c r="I416" s="28"/>
      <c r="J416" s="28"/>
      <c r="K416" s="28"/>
    </row>
    <row r="417" customFormat="false" ht="12.75" hidden="false" customHeight="false" outlineLevel="0" collapsed="false">
      <c r="I417" s="28"/>
      <c r="J417" s="28"/>
      <c r="K417" s="28"/>
    </row>
    <row r="418" customFormat="false" ht="12.75" hidden="false" customHeight="false" outlineLevel="0" collapsed="false">
      <c r="I418" s="28"/>
      <c r="J418" s="28"/>
      <c r="K418" s="28"/>
    </row>
    <row r="419" customFormat="false" ht="12.75" hidden="false" customHeight="false" outlineLevel="0" collapsed="false">
      <c r="I419" s="28"/>
      <c r="J419" s="28"/>
      <c r="K419" s="28"/>
    </row>
    <row r="420" customFormat="false" ht="12.75" hidden="false" customHeight="false" outlineLevel="0" collapsed="false">
      <c r="I420" s="28"/>
      <c r="J420" s="28"/>
      <c r="K420" s="28"/>
    </row>
    <row r="421" customFormat="false" ht="12.75" hidden="false" customHeight="false" outlineLevel="0" collapsed="false">
      <c r="I421" s="28"/>
      <c r="J421" s="28"/>
      <c r="K421" s="28"/>
    </row>
    <row r="422" customFormat="false" ht="12.75" hidden="false" customHeight="false" outlineLevel="0" collapsed="false">
      <c r="I422" s="28"/>
      <c r="J422" s="28"/>
      <c r="K422" s="28"/>
    </row>
    <row r="423" customFormat="false" ht="12.75" hidden="false" customHeight="false" outlineLevel="0" collapsed="false">
      <c r="I423" s="28"/>
      <c r="J423" s="28"/>
      <c r="K423" s="28"/>
    </row>
    <row r="424" customFormat="false" ht="12.75" hidden="false" customHeight="false" outlineLevel="0" collapsed="false">
      <c r="I424" s="28"/>
      <c r="J424" s="28"/>
      <c r="K424" s="28"/>
    </row>
    <row r="425" customFormat="false" ht="12.75" hidden="false" customHeight="false" outlineLevel="0" collapsed="false">
      <c r="I425" s="28"/>
      <c r="J425" s="28"/>
      <c r="K425" s="28"/>
    </row>
    <row r="426" customFormat="false" ht="12.75" hidden="false" customHeight="false" outlineLevel="0" collapsed="false">
      <c r="I426" s="28"/>
      <c r="J426" s="28"/>
      <c r="K426" s="28"/>
    </row>
    <row r="427" customFormat="false" ht="12.75" hidden="false" customHeight="false" outlineLevel="0" collapsed="false">
      <c r="I427" s="28"/>
      <c r="J427" s="28"/>
      <c r="K427" s="28"/>
    </row>
    <row r="428" customFormat="false" ht="12.75" hidden="false" customHeight="false" outlineLevel="0" collapsed="false">
      <c r="I428" s="28"/>
      <c r="J428" s="28"/>
      <c r="K428" s="28"/>
    </row>
    <row r="429" customFormat="false" ht="12.75" hidden="false" customHeight="false" outlineLevel="0" collapsed="false">
      <c r="I429" s="28"/>
      <c r="J429" s="28"/>
      <c r="K429" s="28"/>
    </row>
    <row r="430" customFormat="false" ht="12.75" hidden="false" customHeight="false" outlineLevel="0" collapsed="false">
      <c r="I430" s="28"/>
      <c r="J430" s="28"/>
      <c r="K430" s="28"/>
    </row>
    <row r="431" customFormat="false" ht="12.75" hidden="false" customHeight="false" outlineLevel="0" collapsed="false">
      <c r="I431" s="28"/>
      <c r="J431" s="28"/>
      <c r="K431" s="28"/>
    </row>
    <row r="432" customFormat="false" ht="12.75" hidden="false" customHeight="false" outlineLevel="0" collapsed="false">
      <c r="I432" s="28"/>
      <c r="J432" s="28"/>
      <c r="K432" s="28"/>
    </row>
    <row r="433" customFormat="false" ht="12.75" hidden="false" customHeight="false" outlineLevel="0" collapsed="false">
      <c r="I433" s="28"/>
      <c r="J433" s="28"/>
      <c r="K433" s="28"/>
    </row>
    <row r="434" customFormat="false" ht="12.75" hidden="false" customHeight="false" outlineLevel="0" collapsed="false">
      <c r="I434" s="28"/>
      <c r="J434" s="28"/>
      <c r="K434" s="28"/>
    </row>
    <row r="435" customFormat="false" ht="12.75" hidden="false" customHeight="false" outlineLevel="0" collapsed="false">
      <c r="I435" s="28"/>
      <c r="J435" s="28"/>
      <c r="K435" s="28"/>
    </row>
    <row r="436" customFormat="false" ht="12.75" hidden="false" customHeight="false" outlineLevel="0" collapsed="false">
      <c r="I436" s="28"/>
      <c r="J436" s="28"/>
      <c r="K436" s="28"/>
    </row>
    <row r="437" customFormat="false" ht="12.75" hidden="false" customHeight="false" outlineLevel="0" collapsed="false">
      <c r="I437" s="28"/>
      <c r="J437" s="28"/>
      <c r="K437" s="28"/>
    </row>
    <row r="438" customFormat="false" ht="12.75" hidden="false" customHeight="false" outlineLevel="0" collapsed="false">
      <c r="I438" s="28"/>
      <c r="J438" s="28"/>
      <c r="K438" s="28"/>
    </row>
    <row r="439" customFormat="false" ht="12.75" hidden="false" customHeight="false" outlineLevel="0" collapsed="false">
      <c r="I439" s="28"/>
      <c r="J439" s="28"/>
      <c r="K439" s="28"/>
    </row>
    <row r="440" customFormat="false" ht="12.75" hidden="false" customHeight="false" outlineLevel="0" collapsed="false">
      <c r="I440" s="28"/>
      <c r="J440" s="28"/>
      <c r="K440" s="28"/>
    </row>
    <row r="441" customFormat="false" ht="12.75" hidden="false" customHeight="false" outlineLevel="0" collapsed="false">
      <c r="I441" s="28"/>
      <c r="J441" s="28"/>
      <c r="K441" s="28"/>
    </row>
    <row r="442" customFormat="false" ht="12.75" hidden="false" customHeight="false" outlineLevel="0" collapsed="false">
      <c r="I442" s="28"/>
      <c r="J442" s="28"/>
      <c r="K442" s="28"/>
    </row>
    <row r="443" customFormat="false" ht="12.75" hidden="false" customHeight="false" outlineLevel="0" collapsed="false">
      <c r="I443" s="28"/>
      <c r="J443" s="28"/>
      <c r="K443" s="28"/>
    </row>
    <row r="444" customFormat="false" ht="12.75" hidden="false" customHeight="false" outlineLevel="0" collapsed="false">
      <c r="I444" s="28"/>
      <c r="J444" s="28"/>
      <c r="K444" s="28"/>
    </row>
    <row r="445" customFormat="false" ht="12.75" hidden="false" customHeight="false" outlineLevel="0" collapsed="false">
      <c r="I445" s="28"/>
      <c r="J445" s="28"/>
      <c r="K445" s="28"/>
    </row>
    <row r="446" customFormat="false" ht="12.75" hidden="false" customHeight="false" outlineLevel="0" collapsed="false">
      <c r="I446" s="28"/>
      <c r="J446" s="28"/>
      <c r="K446" s="28"/>
    </row>
    <row r="447" customFormat="false" ht="12.75" hidden="false" customHeight="false" outlineLevel="0" collapsed="false">
      <c r="I447" s="28"/>
      <c r="J447" s="28"/>
      <c r="K447" s="28"/>
    </row>
    <row r="448" customFormat="false" ht="12.75" hidden="false" customHeight="false" outlineLevel="0" collapsed="false">
      <c r="I448" s="28"/>
      <c r="J448" s="28"/>
      <c r="K448" s="28"/>
    </row>
    <row r="449" customFormat="false" ht="12.75" hidden="false" customHeight="false" outlineLevel="0" collapsed="false">
      <c r="I449" s="28"/>
      <c r="J449" s="28"/>
      <c r="K449" s="28"/>
    </row>
    <row r="450" customFormat="false" ht="12.75" hidden="false" customHeight="false" outlineLevel="0" collapsed="false">
      <c r="I450" s="28"/>
      <c r="J450" s="28"/>
      <c r="K450" s="28"/>
    </row>
    <row r="451" customFormat="false" ht="12.75" hidden="false" customHeight="false" outlineLevel="0" collapsed="false">
      <c r="I451" s="28"/>
      <c r="J451" s="28"/>
      <c r="K451" s="28"/>
    </row>
    <row r="452" customFormat="false" ht="12.75" hidden="false" customHeight="false" outlineLevel="0" collapsed="false">
      <c r="I452" s="28"/>
      <c r="J452" s="28"/>
      <c r="K452" s="28"/>
    </row>
    <row r="453" customFormat="false" ht="12.75" hidden="false" customHeight="false" outlineLevel="0" collapsed="false">
      <c r="I453" s="28"/>
      <c r="J453" s="28"/>
      <c r="K453" s="28"/>
    </row>
    <row r="454" customFormat="false" ht="12.75" hidden="false" customHeight="false" outlineLevel="0" collapsed="false">
      <c r="I454" s="28"/>
      <c r="J454" s="28"/>
      <c r="K454" s="28"/>
    </row>
    <row r="455" customFormat="false" ht="12.75" hidden="false" customHeight="false" outlineLevel="0" collapsed="false">
      <c r="I455" s="28"/>
      <c r="J455" s="28"/>
      <c r="K455" s="28"/>
    </row>
    <row r="456" customFormat="false" ht="12.75" hidden="false" customHeight="false" outlineLevel="0" collapsed="false">
      <c r="I456" s="28"/>
      <c r="J456" s="28"/>
      <c r="K456" s="28"/>
    </row>
    <row r="457" customFormat="false" ht="12.75" hidden="false" customHeight="false" outlineLevel="0" collapsed="false">
      <c r="I457" s="28"/>
      <c r="J457" s="28"/>
      <c r="K457" s="28"/>
    </row>
    <row r="458" customFormat="false" ht="12.75" hidden="false" customHeight="false" outlineLevel="0" collapsed="false">
      <c r="I458" s="28"/>
      <c r="J458" s="28"/>
      <c r="K458" s="28"/>
    </row>
    <row r="459" customFormat="false" ht="12.75" hidden="false" customHeight="false" outlineLevel="0" collapsed="false">
      <c r="I459" s="28"/>
      <c r="J459" s="28"/>
      <c r="K459" s="28"/>
    </row>
    <row r="460" customFormat="false" ht="12.75" hidden="false" customHeight="false" outlineLevel="0" collapsed="false">
      <c r="I460" s="28"/>
      <c r="J460" s="28"/>
      <c r="K460" s="28"/>
    </row>
    <row r="461" customFormat="false" ht="12.75" hidden="false" customHeight="false" outlineLevel="0" collapsed="false">
      <c r="I461" s="28"/>
      <c r="J461" s="28"/>
      <c r="K461" s="28"/>
    </row>
    <row r="462" customFormat="false" ht="12.75" hidden="false" customHeight="false" outlineLevel="0" collapsed="false">
      <c r="I462" s="28"/>
      <c r="J462" s="28"/>
      <c r="K462" s="28"/>
    </row>
    <row r="463" customFormat="false" ht="12.75" hidden="false" customHeight="false" outlineLevel="0" collapsed="false">
      <c r="I463" s="28"/>
      <c r="J463" s="28"/>
      <c r="K463" s="28"/>
    </row>
    <row r="464" customFormat="false" ht="12.75" hidden="false" customHeight="false" outlineLevel="0" collapsed="false">
      <c r="I464" s="28"/>
      <c r="J464" s="28"/>
      <c r="K464" s="28"/>
    </row>
    <row r="465" customFormat="false" ht="12.75" hidden="false" customHeight="false" outlineLevel="0" collapsed="false">
      <c r="I465" s="28"/>
      <c r="J465" s="28"/>
      <c r="K465" s="28"/>
    </row>
    <row r="466" customFormat="false" ht="12.75" hidden="false" customHeight="false" outlineLevel="0" collapsed="false">
      <c r="I466" s="28"/>
      <c r="J466" s="28"/>
      <c r="K466" s="28"/>
    </row>
    <row r="467" customFormat="false" ht="12.75" hidden="false" customHeight="false" outlineLevel="0" collapsed="false">
      <c r="I467" s="28"/>
      <c r="J467" s="28"/>
      <c r="K467" s="28"/>
    </row>
    <row r="468" customFormat="false" ht="12.75" hidden="false" customHeight="false" outlineLevel="0" collapsed="false">
      <c r="I468" s="28"/>
      <c r="J468" s="28"/>
      <c r="K468" s="28"/>
    </row>
    <row r="469" customFormat="false" ht="12.75" hidden="false" customHeight="false" outlineLevel="0" collapsed="false">
      <c r="I469" s="28"/>
      <c r="J469" s="28"/>
      <c r="K469" s="28"/>
    </row>
    <row r="470" customFormat="false" ht="12.75" hidden="false" customHeight="false" outlineLevel="0" collapsed="false">
      <c r="I470" s="28"/>
      <c r="J470" s="28"/>
      <c r="K470" s="28"/>
    </row>
    <row r="471" customFormat="false" ht="12.75" hidden="false" customHeight="false" outlineLevel="0" collapsed="false">
      <c r="I471" s="28"/>
      <c r="J471" s="28"/>
      <c r="K471" s="28"/>
    </row>
    <row r="472" customFormat="false" ht="12.75" hidden="false" customHeight="false" outlineLevel="0" collapsed="false">
      <c r="I472" s="28"/>
      <c r="J472" s="28"/>
      <c r="K472" s="28"/>
    </row>
    <row r="473" customFormat="false" ht="12.75" hidden="false" customHeight="false" outlineLevel="0" collapsed="false">
      <c r="I473" s="28"/>
      <c r="J473" s="28"/>
      <c r="K473" s="28"/>
    </row>
    <row r="474" customFormat="false" ht="12.75" hidden="false" customHeight="false" outlineLevel="0" collapsed="false">
      <c r="I474" s="28"/>
      <c r="J474" s="28"/>
      <c r="K474" s="28"/>
    </row>
    <row r="475" customFormat="false" ht="12.75" hidden="false" customHeight="false" outlineLevel="0" collapsed="false">
      <c r="I475" s="28"/>
      <c r="J475" s="28"/>
      <c r="K475" s="28"/>
    </row>
    <row r="476" customFormat="false" ht="12.75" hidden="false" customHeight="false" outlineLevel="0" collapsed="false">
      <c r="I476" s="28"/>
      <c r="J476" s="28"/>
      <c r="K476" s="28"/>
    </row>
    <row r="477" customFormat="false" ht="12.75" hidden="false" customHeight="false" outlineLevel="0" collapsed="false">
      <c r="I477" s="28"/>
      <c r="J477" s="28"/>
      <c r="K477" s="28"/>
    </row>
    <row r="478" customFormat="false" ht="12.75" hidden="false" customHeight="false" outlineLevel="0" collapsed="false">
      <c r="I478" s="28"/>
      <c r="J478" s="28"/>
      <c r="K478" s="28"/>
    </row>
    <row r="479" customFormat="false" ht="12.75" hidden="false" customHeight="false" outlineLevel="0" collapsed="false">
      <c r="I479" s="28"/>
      <c r="J479" s="28"/>
      <c r="K479" s="28"/>
    </row>
    <row r="480" customFormat="false" ht="12.75" hidden="false" customHeight="false" outlineLevel="0" collapsed="false">
      <c r="I480" s="28"/>
      <c r="J480" s="28"/>
      <c r="K480" s="28"/>
    </row>
    <row r="481" customFormat="false" ht="12.75" hidden="false" customHeight="false" outlineLevel="0" collapsed="false">
      <c r="I481" s="28"/>
      <c r="J481" s="28"/>
      <c r="K481" s="28"/>
    </row>
    <row r="482" customFormat="false" ht="12.75" hidden="false" customHeight="false" outlineLevel="0" collapsed="false">
      <c r="I482" s="28"/>
      <c r="J482" s="28"/>
      <c r="K482" s="28"/>
    </row>
    <row r="483" customFormat="false" ht="12.75" hidden="false" customHeight="false" outlineLevel="0" collapsed="false">
      <c r="I483" s="28"/>
      <c r="J483" s="28"/>
      <c r="K483" s="28"/>
    </row>
    <row r="484" customFormat="false" ht="12.75" hidden="false" customHeight="false" outlineLevel="0" collapsed="false">
      <c r="I484" s="28"/>
      <c r="J484" s="28"/>
      <c r="K484" s="28"/>
    </row>
    <row r="485" customFormat="false" ht="12.75" hidden="false" customHeight="false" outlineLevel="0" collapsed="false">
      <c r="I485" s="28"/>
      <c r="J485" s="28"/>
      <c r="K485" s="28"/>
    </row>
    <row r="486" customFormat="false" ht="12.75" hidden="false" customHeight="false" outlineLevel="0" collapsed="false">
      <c r="I486" s="28"/>
      <c r="J486" s="28"/>
      <c r="K486" s="28"/>
    </row>
    <row r="487" customFormat="false" ht="12.75" hidden="false" customHeight="false" outlineLevel="0" collapsed="false">
      <c r="I487" s="28"/>
      <c r="J487" s="28"/>
      <c r="K487" s="28"/>
    </row>
    <row r="488" customFormat="false" ht="12.75" hidden="false" customHeight="false" outlineLevel="0" collapsed="false">
      <c r="I488" s="28"/>
      <c r="J488" s="28"/>
      <c r="K488" s="28"/>
    </row>
    <row r="489" customFormat="false" ht="12.75" hidden="false" customHeight="false" outlineLevel="0" collapsed="false">
      <c r="I489" s="28"/>
      <c r="J489" s="28"/>
      <c r="K489" s="28"/>
    </row>
    <row r="490" customFormat="false" ht="12.75" hidden="false" customHeight="false" outlineLevel="0" collapsed="false">
      <c r="I490" s="28"/>
      <c r="J490" s="28"/>
      <c r="K490" s="28"/>
    </row>
    <row r="491" customFormat="false" ht="12.75" hidden="false" customHeight="false" outlineLevel="0" collapsed="false">
      <c r="I491" s="28"/>
      <c r="J491" s="28"/>
      <c r="K491" s="28"/>
    </row>
    <row r="492" customFormat="false" ht="12.75" hidden="false" customHeight="false" outlineLevel="0" collapsed="false">
      <c r="I492" s="28"/>
      <c r="J492" s="28"/>
      <c r="K492" s="28"/>
    </row>
    <row r="493" customFormat="false" ht="12.75" hidden="false" customHeight="false" outlineLevel="0" collapsed="false">
      <c r="I493" s="28"/>
      <c r="J493" s="28"/>
      <c r="K493" s="28"/>
    </row>
    <row r="494" customFormat="false" ht="12.75" hidden="false" customHeight="false" outlineLevel="0" collapsed="false">
      <c r="I494" s="28"/>
      <c r="J494" s="28"/>
      <c r="K494" s="28"/>
    </row>
    <row r="495" customFormat="false" ht="12.75" hidden="false" customHeight="false" outlineLevel="0" collapsed="false">
      <c r="I495" s="28"/>
      <c r="J495" s="28"/>
      <c r="K495" s="28"/>
    </row>
    <row r="496" customFormat="false" ht="12.75" hidden="false" customHeight="false" outlineLevel="0" collapsed="false">
      <c r="I496" s="28"/>
      <c r="J496" s="28"/>
      <c r="K496" s="28"/>
    </row>
    <row r="497" customFormat="false" ht="12.75" hidden="false" customHeight="false" outlineLevel="0" collapsed="false">
      <c r="I497" s="28"/>
      <c r="J497" s="28"/>
      <c r="K497" s="28"/>
    </row>
    <row r="498" customFormat="false" ht="12.75" hidden="false" customHeight="false" outlineLevel="0" collapsed="false">
      <c r="I498" s="28"/>
      <c r="J498" s="28"/>
      <c r="K498" s="28"/>
    </row>
    <row r="499" customFormat="false" ht="12.75" hidden="false" customHeight="false" outlineLevel="0" collapsed="false">
      <c r="I499" s="28"/>
      <c r="J499" s="28"/>
      <c r="K499" s="28"/>
    </row>
    <row r="500" customFormat="false" ht="12.75" hidden="false" customHeight="false" outlineLevel="0" collapsed="false">
      <c r="I500" s="28"/>
      <c r="J500" s="28"/>
      <c r="K500" s="28"/>
    </row>
    <row r="501" customFormat="false" ht="12.75" hidden="false" customHeight="false" outlineLevel="0" collapsed="false">
      <c r="I501" s="28"/>
      <c r="J501" s="28"/>
      <c r="K501" s="28"/>
    </row>
    <row r="502" customFormat="false" ht="12.75" hidden="false" customHeight="false" outlineLevel="0" collapsed="false">
      <c r="I502" s="28"/>
      <c r="J502" s="28"/>
      <c r="K502" s="28"/>
    </row>
    <row r="503" customFormat="false" ht="12.75" hidden="false" customHeight="false" outlineLevel="0" collapsed="false">
      <c r="I503" s="28"/>
      <c r="J503" s="28"/>
      <c r="K503" s="28"/>
    </row>
    <row r="504" customFormat="false" ht="12.75" hidden="false" customHeight="false" outlineLevel="0" collapsed="false">
      <c r="I504" s="28"/>
      <c r="J504" s="28"/>
      <c r="K504" s="28"/>
    </row>
    <row r="505" customFormat="false" ht="12.75" hidden="false" customHeight="false" outlineLevel="0" collapsed="false">
      <c r="I505" s="28"/>
      <c r="J505" s="28"/>
      <c r="K505" s="28"/>
    </row>
    <row r="506" customFormat="false" ht="12.75" hidden="false" customHeight="false" outlineLevel="0" collapsed="false">
      <c r="I506" s="28"/>
      <c r="J506" s="28"/>
      <c r="K506" s="28"/>
    </row>
    <row r="507" customFormat="false" ht="12.75" hidden="false" customHeight="false" outlineLevel="0" collapsed="false">
      <c r="I507" s="28"/>
      <c r="J507" s="28"/>
      <c r="K507" s="28"/>
    </row>
    <row r="508" customFormat="false" ht="12.75" hidden="false" customHeight="false" outlineLevel="0" collapsed="false">
      <c r="I508" s="28"/>
      <c r="J508" s="28"/>
      <c r="K508" s="28"/>
    </row>
    <row r="509" customFormat="false" ht="12.75" hidden="false" customHeight="false" outlineLevel="0" collapsed="false">
      <c r="I509" s="28"/>
      <c r="J509" s="28"/>
      <c r="K509" s="28"/>
    </row>
    <row r="510" customFormat="false" ht="12.75" hidden="false" customHeight="false" outlineLevel="0" collapsed="false">
      <c r="I510" s="28"/>
      <c r="J510" s="28"/>
      <c r="K510" s="28"/>
    </row>
    <row r="511" customFormat="false" ht="12.75" hidden="false" customHeight="false" outlineLevel="0" collapsed="false">
      <c r="I511" s="28"/>
      <c r="J511" s="28"/>
      <c r="K511" s="28"/>
    </row>
    <row r="512" customFormat="false" ht="12.75" hidden="false" customHeight="false" outlineLevel="0" collapsed="false">
      <c r="I512" s="28"/>
      <c r="J512" s="28"/>
      <c r="K512" s="28"/>
    </row>
    <row r="513" customFormat="false" ht="12.75" hidden="false" customHeight="false" outlineLevel="0" collapsed="false">
      <c r="I513" s="28"/>
      <c r="J513" s="28"/>
      <c r="K513" s="28"/>
    </row>
    <row r="514" customFormat="false" ht="12.75" hidden="false" customHeight="false" outlineLevel="0" collapsed="false">
      <c r="I514" s="28"/>
      <c r="J514" s="28"/>
      <c r="K514" s="28"/>
    </row>
    <row r="515" customFormat="false" ht="12.75" hidden="false" customHeight="false" outlineLevel="0" collapsed="false">
      <c r="I515" s="28"/>
      <c r="J515" s="28"/>
      <c r="K515" s="28"/>
    </row>
    <row r="516" customFormat="false" ht="12.75" hidden="false" customHeight="false" outlineLevel="0" collapsed="false">
      <c r="I516" s="28"/>
      <c r="J516" s="28"/>
      <c r="K516" s="28"/>
    </row>
    <row r="517" customFormat="false" ht="12.75" hidden="false" customHeight="false" outlineLevel="0" collapsed="false">
      <c r="I517" s="28"/>
      <c r="J517" s="28"/>
      <c r="K517" s="28"/>
    </row>
    <row r="518" customFormat="false" ht="12.75" hidden="false" customHeight="false" outlineLevel="0" collapsed="false">
      <c r="I518" s="28"/>
      <c r="J518" s="28"/>
      <c r="K518" s="28"/>
    </row>
    <row r="519" customFormat="false" ht="12.75" hidden="false" customHeight="false" outlineLevel="0" collapsed="false">
      <c r="I519" s="28"/>
      <c r="J519" s="28"/>
      <c r="K519" s="28"/>
    </row>
    <row r="520" customFormat="false" ht="12.75" hidden="false" customHeight="false" outlineLevel="0" collapsed="false">
      <c r="I520" s="28"/>
      <c r="J520" s="28"/>
      <c r="K520" s="28"/>
    </row>
    <row r="521" customFormat="false" ht="12.75" hidden="false" customHeight="false" outlineLevel="0" collapsed="false">
      <c r="I521" s="28"/>
      <c r="J521" s="28"/>
      <c r="K521" s="28"/>
    </row>
    <row r="522" customFormat="false" ht="12.75" hidden="false" customHeight="false" outlineLevel="0" collapsed="false">
      <c r="I522" s="28"/>
      <c r="J522" s="28"/>
      <c r="K522" s="28"/>
    </row>
    <row r="523" customFormat="false" ht="12.75" hidden="false" customHeight="false" outlineLevel="0" collapsed="false">
      <c r="I523" s="28"/>
      <c r="J523" s="28"/>
      <c r="K523" s="28"/>
    </row>
    <row r="524" customFormat="false" ht="12.75" hidden="false" customHeight="false" outlineLevel="0" collapsed="false">
      <c r="I524" s="28"/>
      <c r="J524" s="28"/>
      <c r="K524" s="28"/>
    </row>
    <row r="525" customFormat="false" ht="12.75" hidden="false" customHeight="false" outlineLevel="0" collapsed="false">
      <c r="I525" s="28"/>
      <c r="J525" s="28"/>
      <c r="K525" s="28"/>
    </row>
    <row r="526" customFormat="false" ht="12.75" hidden="false" customHeight="false" outlineLevel="0" collapsed="false">
      <c r="I526" s="28"/>
      <c r="J526" s="28"/>
      <c r="K526" s="28"/>
    </row>
    <row r="527" customFormat="false" ht="12.75" hidden="false" customHeight="false" outlineLevel="0" collapsed="false">
      <c r="I527" s="28"/>
      <c r="J527" s="28"/>
      <c r="K527" s="28"/>
    </row>
    <row r="528" customFormat="false" ht="12.75" hidden="false" customHeight="false" outlineLevel="0" collapsed="false">
      <c r="I528" s="28"/>
      <c r="J528" s="28"/>
      <c r="K528" s="28"/>
    </row>
    <row r="529" customFormat="false" ht="12.75" hidden="false" customHeight="false" outlineLevel="0" collapsed="false">
      <c r="I529" s="28"/>
      <c r="J529" s="28"/>
      <c r="K529" s="28"/>
    </row>
    <row r="530" customFormat="false" ht="12.75" hidden="false" customHeight="false" outlineLevel="0" collapsed="false">
      <c r="I530" s="28"/>
      <c r="J530" s="28"/>
      <c r="K530" s="28"/>
    </row>
    <row r="531" customFormat="false" ht="12.75" hidden="false" customHeight="false" outlineLevel="0" collapsed="false">
      <c r="I531" s="28"/>
      <c r="J531" s="28"/>
      <c r="K531" s="28"/>
    </row>
    <row r="532" customFormat="false" ht="12.75" hidden="false" customHeight="false" outlineLevel="0" collapsed="false">
      <c r="I532" s="28"/>
      <c r="J532" s="28"/>
      <c r="K532" s="28"/>
    </row>
    <row r="533" customFormat="false" ht="12.75" hidden="false" customHeight="false" outlineLevel="0" collapsed="false">
      <c r="I533" s="28"/>
      <c r="J533" s="28"/>
      <c r="K533" s="28"/>
    </row>
    <row r="534" customFormat="false" ht="12.75" hidden="false" customHeight="false" outlineLevel="0" collapsed="false">
      <c r="I534" s="28"/>
      <c r="J534" s="28"/>
      <c r="K534" s="28"/>
    </row>
    <row r="535" customFormat="false" ht="12.75" hidden="false" customHeight="false" outlineLevel="0" collapsed="false">
      <c r="I535" s="28"/>
      <c r="J535" s="28"/>
      <c r="K535" s="28"/>
    </row>
    <row r="536" customFormat="false" ht="12.75" hidden="false" customHeight="false" outlineLevel="0" collapsed="false">
      <c r="I536" s="28"/>
      <c r="J536" s="28"/>
      <c r="K536" s="28"/>
    </row>
    <row r="537" customFormat="false" ht="12.75" hidden="false" customHeight="false" outlineLevel="0" collapsed="false">
      <c r="I537" s="28"/>
      <c r="J537" s="28"/>
      <c r="K537" s="28"/>
    </row>
    <row r="538" customFormat="false" ht="12.75" hidden="false" customHeight="false" outlineLevel="0" collapsed="false">
      <c r="I538" s="28"/>
      <c r="J538" s="28"/>
      <c r="K538" s="28"/>
    </row>
    <row r="539" customFormat="false" ht="12.75" hidden="false" customHeight="false" outlineLevel="0" collapsed="false">
      <c r="I539" s="28"/>
      <c r="J539" s="28"/>
      <c r="K539" s="28"/>
    </row>
    <row r="540" customFormat="false" ht="12.75" hidden="false" customHeight="false" outlineLevel="0" collapsed="false">
      <c r="I540" s="28"/>
      <c r="J540" s="28"/>
      <c r="K540" s="28"/>
    </row>
    <row r="541" customFormat="false" ht="12.75" hidden="false" customHeight="false" outlineLevel="0" collapsed="false">
      <c r="I541" s="28"/>
      <c r="J541" s="28"/>
      <c r="K541" s="28"/>
    </row>
    <row r="542" customFormat="false" ht="12.75" hidden="false" customHeight="false" outlineLevel="0" collapsed="false">
      <c r="I542" s="28"/>
      <c r="J542" s="28"/>
      <c r="K542" s="28"/>
    </row>
    <row r="543" customFormat="false" ht="12.75" hidden="false" customHeight="false" outlineLevel="0" collapsed="false">
      <c r="I543" s="28"/>
      <c r="J543" s="28"/>
      <c r="K543" s="28"/>
    </row>
    <row r="544" customFormat="false" ht="12.75" hidden="false" customHeight="false" outlineLevel="0" collapsed="false">
      <c r="I544" s="28"/>
      <c r="J544" s="28"/>
      <c r="K544" s="28"/>
    </row>
    <row r="545" customFormat="false" ht="12.75" hidden="false" customHeight="false" outlineLevel="0" collapsed="false">
      <c r="I545" s="28"/>
      <c r="J545" s="28"/>
      <c r="K545" s="28"/>
    </row>
    <row r="546" customFormat="false" ht="12.75" hidden="false" customHeight="false" outlineLevel="0" collapsed="false">
      <c r="I546" s="28"/>
      <c r="J546" s="28"/>
      <c r="K546" s="28"/>
    </row>
    <row r="547" customFormat="false" ht="12.75" hidden="false" customHeight="false" outlineLevel="0" collapsed="false">
      <c r="I547" s="28"/>
      <c r="J547" s="28"/>
      <c r="K547" s="28"/>
    </row>
    <row r="548" customFormat="false" ht="12.75" hidden="false" customHeight="false" outlineLevel="0" collapsed="false">
      <c r="I548" s="28"/>
      <c r="J548" s="28"/>
      <c r="K548" s="28"/>
    </row>
    <row r="549" customFormat="false" ht="12.75" hidden="false" customHeight="false" outlineLevel="0" collapsed="false">
      <c r="I549" s="28"/>
      <c r="J549" s="28"/>
      <c r="K549" s="28"/>
    </row>
    <row r="550" customFormat="false" ht="12.75" hidden="false" customHeight="false" outlineLevel="0" collapsed="false">
      <c r="I550" s="28"/>
      <c r="J550" s="28"/>
      <c r="K550" s="28"/>
    </row>
    <row r="551" customFormat="false" ht="12.75" hidden="false" customHeight="false" outlineLevel="0" collapsed="false">
      <c r="I551" s="28"/>
      <c r="J551" s="28"/>
      <c r="K551" s="28"/>
    </row>
    <row r="552" customFormat="false" ht="12.75" hidden="false" customHeight="false" outlineLevel="0" collapsed="false">
      <c r="I552" s="28"/>
      <c r="J552" s="28"/>
      <c r="K552" s="28"/>
    </row>
    <row r="553" customFormat="false" ht="12.75" hidden="false" customHeight="false" outlineLevel="0" collapsed="false">
      <c r="I553" s="28"/>
      <c r="J553" s="28"/>
      <c r="K553" s="28"/>
    </row>
    <row r="554" customFormat="false" ht="12.75" hidden="false" customHeight="false" outlineLevel="0" collapsed="false">
      <c r="I554" s="28"/>
      <c r="J554" s="28"/>
      <c r="K554" s="28"/>
    </row>
    <row r="555" customFormat="false" ht="12.75" hidden="false" customHeight="false" outlineLevel="0" collapsed="false">
      <c r="I555" s="28"/>
      <c r="J555" s="28"/>
      <c r="K555" s="28"/>
    </row>
    <row r="556" customFormat="false" ht="12.75" hidden="false" customHeight="false" outlineLevel="0" collapsed="false">
      <c r="I556" s="28"/>
      <c r="J556" s="28"/>
      <c r="K556" s="28"/>
    </row>
    <row r="557" customFormat="false" ht="12.75" hidden="false" customHeight="false" outlineLevel="0" collapsed="false">
      <c r="I557" s="28"/>
      <c r="J557" s="28"/>
      <c r="K557" s="28"/>
    </row>
    <row r="558" customFormat="false" ht="12.75" hidden="false" customHeight="false" outlineLevel="0" collapsed="false">
      <c r="I558" s="28"/>
      <c r="J558" s="28"/>
      <c r="K558" s="28"/>
    </row>
    <row r="559" customFormat="false" ht="12.75" hidden="false" customHeight="false" outlineLevel="0" collapsed="false">
      <c r="I559" s="28"/>
      <c r="J559" s="28"/>
      <c r="K559" s="28"/>
    </row>
    <row r="560" customFormat="false" ht="12.75" hidden="false" customHeight="false" outlineLevel="0" collapsed="false">
      <c r="I560" s="28"/>
      <c r="J560" s="28"/>
      <c r="K560" s="28"/>
    </row>
    <row r="561" customFormat="false" ht="12.75" hidden="false" customHeight="false" outlineLevel="0" collapsed="false">
      <c r="I561" s="28"/>
      <c r="J561" s="28"/>
      <c r="K561" s="28"/>
    </row>
    <row r="562" customFormat="false" ht="12.75" hidden="false" customHeight="false" outlineLevel="0" collapsed="false">
      <c r="I562" s="28"/>
      <c r="J562" s="28"/>
      <c r="K562" s="28"/>
    </row>
    <row r="563" customFormat="false" ht="12.75" hidden="false" customHeight="false" outlineLevel="0" collapsed="false">
      <c r="I563" s="28"/>
      <c r="J563" s="28"/>
      <c r="K563" s="28"/>
    </row>
    <row r="564" customFormat="false" ht="12.75" hidden="false" customHeight="false" outlineLevel="0" collapsed="false">
      <c r="I564" s="28"/>
      <c r="J564" s="28"/>
      <c r="K564" s="28"/>
    </row>
    <row r="565" customFormat="false" ht="12.75" hidden="false" customHeight="false" outlineLevel="0" collapsed="false">
      <c r="I565" s="28"/>
      <c r="J565" s="28"/>
      <c r="K565" s="28"/>
    </row>
    <row r="566" customFormat="false" ht="12.75" hidden="false" customHeight="false" outlineLevel="0" collapsed="false">
      <c r="I566" s="28"/>
      <c r="J566" s="28"/>
      <c r="K566" s="28"/>
    </row>
    <row r="567" customFormat="false" ht="12.75" hidden="false" customHeight="false" outlineLevel="0" collapsed="false">
      <c r="I567" s="28"/>
      <c r="J567" s="28"/>
      <c r="K567" s="28"/>
    </row>
    <row r="568" customFormat="false" ht="12.75" hidden="false" customHeight="false" outlineLevel="0" collapsed="false">
      <c r="I568" s="28"/>
      <c r="J568" s="28"/>
      <c r="K568" s="28"/>
    </row>
    <row r="569" customFormat="false" ht="12.75" hidden="false" customHeight="false" outlineLevel="0" collapsed="false">
      <c r="I569" s="28"/>
      <c r="J569" s="28"/>
      <c r="K569" s="28"/>
    </row>
    <row r="570" customFormat="false" ht="12.75" hidden="false" customHeight="false" outlineLevel="0" collapsed="false">
      <c r="I570" s="28"/>
      <c r="J570" s="28"/>
      <c r="K570" s="28"/>
    </row>
    <row r="571" customFormat="false" ht="12.75" hidden="false" customHeight="false" outlineLevel="0" collapsed="false">
      <c r="I571" s="28"/>
      <c r="J571" s="28"/>
      <c r="K571" s="28"/>
    </row>
    <row r="572" customFormat="false" ht="12.75" hidden="false" customHeight="false" outlineLevel="0" collapsed="false">
      <c r="I572" s="28"/>
      <c r="J572" s="28"/>
      <c r="K572" s="28"/>
    </row>
    <row r="573" customFormat="false" ht="12.75" hidden="false" customHeight="false" outlineLevel="0" collapsed="false">
      <c r="I573" s="28"/>
      <c r="J573" s="28"/>
      <c r="K573" s="28"/>
    </row>
    <row r="574" customFormat="false" ht="12.75" hidden="false" customHeight="false" outlineLevel="0" collapsed="false">
      <c r="I574" s="28"/>
      <c r="J574" s="28"/>
      <c r="K574" s="28"/>
    </row>
    <row r="575" customFormat="false" ht="12.75" hidden="false" customHeight="false" outlineLevel="0" collapsed="false">
      <c r="I575" s="28"/>
      <c r="J575" s="28"/>
      <c r="K575" s="28"/>
    </row>
    <row r="576" customFormat="false" ht="12.75" hidden="false" customHeight="false" outlineLevel="0" collapsed="false">
      <c r="I576" s="28"/>
      <c r="J576" s="28"/>
      <c r="K576" s="28"/>
    </row>
    <row r="577" customFormat="false" ht="12.75" hidden="false" customHeight="false" outlineLevel="0" collapsed="false">
      <c r="I577" s="28"/>
      <c r="J577" s="28"/>
      <c r="K577" s="28"/>
    </row>
    <row r="578" customFormat="false" ht="12.75" hidden="false" customHeight="false" outlineLevel="0" collapsed="false">
      <c r="I578" s="28"/>
      <c r="J578" s="28"/>
      <c r="K578" s="28"/>
    </row>
    <row r="579" customFormat="false" ht="12.75" hidden="false" customHeight="false" outlineLevel="0" collapsed="false">
      <c r="I579" s="28"/>
      <c r="J579" s="28"/>
      <c r="K579" s="28"/>
    </row>
    <row r="580" customFormat="false" ht="12.75" hidden="false" customHeight="false" outlineLevel="0" collapsed="false">
      <c r="I580" s="28"/>
      <c r="J580" s="28"/>
      <c r="K580" s="28"/>
    </row>
    <row r="581" customFormat="false" ht="12.75" hidden="false" customHeight="false" outlineLevel="0" collapsed="false">
      <c r="I581" s="28"/>
      <c r="J581" s="28"/>
      <c r="K581" s="28"/>
    </row>
    <row r="582" customFormat="false" ht="12.75" hidden="false" customHeight="false" outlineLevel="0" collapsed="false">
      <c r="I582" s="28"/>
      <c r="J582" s="28"/>
      <c r="K582" s="28"/>
    </row>
    <row r="583" customFormat="false" ht="12.75" hidden="false" customHeight="false" outlineLevel="0" collapsed="false">
      <c r="I583" s="28"/>
      <c r="J583" s="28"/>
      <c r="K583" s="28"/>
    </row>
    <row r="584" customFormat="false" ht="12.75" hidden="false" customHeight="false" outlineLevel="0" collapsed="false">
      <c r="I584" s="28"/>
      <c r="J584" s="28"/>
      <c r="K584" s="28"/>
    </row>
    <row r="585" customFormat="false" ht="12.75" hidden="false" customHeight="false" outlineLevel="0" collapsed="false">
      <c r="I585" s="28"/>
      <c r="J585" s="28"/>
      <c r="K585" s="28"/>
    </row>
    <row r="586" customFormat="false" ht="12.75" hidden="false" customHeight="false" outlineLevel="0" collapsed="false">
      <c r="I586" s="28"/>
      <c r="J586" s="28"/>
      <c r="K586" s="28"/>
    </row>
    <row r="587" customFormat="false" ht="12.75" hidden="false" customHeight="false" outlineLevel="0" collapsed="false">
      <c r="I587" s="28"/>
      <c r="J587" s="28"/>
      <c r="K587" s="28"/>
    </row>
    <row r="588" customFormat="false" ht="12.75" hidden="false" customHeight="false" outlineLevel="0" collapsed="false">
      <c r="I588" s="28"/>
      <c r="J588" s="28"/>
      <c r="K588" s="28"/>
    </row>
    <row r="589" customFormat="false" ht="12.75" hidden="false" customHeight="false" outlineLevel="0" collapsed="false">
      <c r="I589" s="28"/>
      <c r="J589" s="28"/>
      <c r="K589" s="28"/>
    </row>
    <row r="590" customFormat="false" ht="12.75" hidden="false" customHeight="false" outlineLevel="0" collapsed="false">
      <c r="I590" s="28"/>
      <c r="J590" s="28"/>
      <c r="K590" s="28"/>
    </row>
    <row r="591" customFormat="false" ht="12.75" hidden="false" customHeight="false" outlineLevel="0" collapsed="false">
      <c r="I591" s="28"/>
      <c r="J591" s="28"/>
      <c r="K591" s="28"/>
    </row>
    <row r="592" customFormat="false" ht="12.75" hidden="false" customHeight="false" outlineLevel="0" collapsed="false">
      <c r="I592" s="28"/>
      <c r="J592" s="28"/>
      <c r="K592" s="28"/>
    </row>
    <row r="593" customFormat="false" ht="12.75" hidden="false" customHeight="false" outlineLevel="0" collapsed="false">
      <c r="I593" s="28"/>
      <c r="J593" s="28"/>
      <c r="K593" s="28"/>
    </row>
    <row r="594" customFormat="false" ht="12.75" hidden="false" customHeight="false" outlineLevel="0" collapsed="false">
      <c r="I594" s="28"/>
      <c r="J594" s="28"/>
      <c r="K594" s="28"/>
    </row>
    <row r="595" customFormat="false" ht="12.75" hidden="false" customHeight="false" outlineLevel="0" collapsed="false">
      <c r="I595" s="28"/>
      <c r="J595" s="28"/>
      <c r="K595" s="28"/>
    </row>
    <row r="596" customFormat="false" ht="12.75" hidden="false" customHeight="false" outlineLevel="0" collapsed="false">
      <c r="I596" s="28"/>
      <c r="J596" s="28"/>
      <c r="K596" s="28"/>
    </row>
    <row r="597" customFormat="false" ht="12.75" hidden="false" customHeight="false" outlineLevel="0" collapsed="false">
      <c r="I597" s="28"/>
      <c r="J597" s="28"/>
      <c r="K597" s="28"/>
    </row>
    <row r="598" customFormat="false" ht="12.75" hidden="false" customHeight="false" outlineLevel="0" collapsed="false">
      <c r="I598" s="28"/>
      <c r="J598" s="28"/>
      <c r="K598" s="28"/>
    </row>
    <row r="599" customFormat="false" ht="12.75" hidden="false" customHeight="false" outlineLevel="0" collapsed="false">
      <c r="I599" s="28"/>
      <c r="J599" s="28"/>
      <c r="K599" s="28"/>
    </row>
    <row r="600" customFormat="false" ht="12.75" hidden="false" customHeight="false" outlineLevel="0" collapsed="false">
      <c r="I600" s="28"/>
      <c r="J600" s="28"/>
      <c r="K600" s="28"/>
    </row>
    <row r="601" customFormat="false" ht="12.75" hidden="false" customHeight="false" outlineLevel="0" collapsed="false">
      <c r="I601" s="28"/>
      <c r="J601" s="28"/>
      <c r="K601" s="28"/>
    </row>
    <row r="602" customFormat="false" ht="12.75" hidden="false" customHeight="false" outlineLevel="0" collapsed="false">
      <c r="I602" s="28"/>
      <c r="J602" s="28"/>
      <c r="K602" s="28"/>
    </row>
    <row r="603" customFormat="false" ht="12.75" hidden="false" customHeight="false" outlineLevel="0" collapsed="false">
      <c r="I603" s="28"/>
      <c r="J603" s="28"/>
      <c r="K603" s="28"/>
    </row>
    <row r="604" customFormat="false" ht="12.75" hidden="false" customHeight="false" outlineLevel="0" collapsed="false">
      <c r="I604" s="28"/>
      <c r="J604" s="28"/>
      <c r="K604" s="28"/>
    </row>
    <row r="605" customFormat="false" ht="12.75" hidden="false" customHeight="false" outlineLevel="0" collapsed="false">
      <c r="I605" s="28"/>
      <c r="J605" s="28"/>
      <c r="K605" s="28"/>
    </row>
    <row r="606" customFormat="false" ht="12.75" hidden="false" customHeight="false" outlineLevel="0" collapsed="false">
      <c r="I606" s="28"/>
      <c r="J606" s="28"/>
      <c r="K606" s="28"/>
    </row>
    <row r="607" customFormat="false" ht="12.75" hidden="false" customHeight="false" outlineLevel="0" collapsed="false">
      <c r="I607" s="28"/>
      <c r="J607" s="28"/>
      <c r="K607" s="28"/>
    </row>
    <row r="608" customFormat="false" ht="12.75" hidden="false" customHeight="false" outlineLevel="0" collapsed="false">
      <c r="I608" s="28"/>
      <c r="J608" s="28"/>
      <c r="K608" s="28"/>
    </row>
    <row r="609" customFormat="false" ht="12.75" hidden="false" customHeight="false" outlineLevel="0" collapsed="false">
      <c r="I609" s="28"/>
      <c r="J609" s="28"/>
      <c r="K609" s="28"/>
    </row>
    <row r="610" customFormat="false" ht="12.75" hidden="false" customHeight="false" outlineLevel="0" collapsed="false">
      <c r="I610" s="28"/>
      <c r="J610" s="28"/>
      <c r="K610" s="28"/>
    </row>
    <row r="611" customFormat="false" ht="12.75" hidden="false" customHeight="false" outlineLevel="0" collapsed="false">
      <c r="I611" s="28"/>
      <c r="J611" s="28"/>
      <c r="K611" s="28"/>
    </row>
    <row r="612" customFormat="false" ht="12.75" hidden="false" customHeight="false" outlineLevel="0" collapsed="false">
      <c r="I612" s="28"/>
      <c r="J612" s="28"/>
      <c r="K612" s="28"/>
    </row>
    <row r="613" customFormat="false" ht="12.75" hidden="false" customHeight="false" outlineLevel="0" collapsed="false">
      <c r="I613" s="28"/>
      <c r="J613" s="28"/>
      <c r="K613" s="28"/>
    </row>
    <row r="614" customFormat="false" ht="12.75" hidden="false" customHeight="false" outlineLevel="0" collapsed="false">
      <c r="I614" s="28"/>
      <c r="J614" s="28"/>
      <c r="K614" s="28"/>
    </row>
    <row r="615" customFormat="false" ht="12.75" hidden="false" customHeight="false" outlineLevel="0" collapsed="false">
      <c r="I615" s="28"/>
      <c r="J615" s="28"/>
      <c r="K615" s="28"/>
    </row>
    <row r="616" customFormat="false" ht="12.75" hidden="false" customHeight="false" outlineLevel="0" collapsed="false">
      <c r="I616" s="28"/>
      <c r="J616" s="28"/>
      <c r="K616" s="28"/>
    </row>
    <row r="617" customFormat="false" ht="12.75" hidden="false" customHeight="false" outlineLevel="0" collapsed="false">
      <c r="I617" s="28"/>
      <c r="J617" s="28"/>
      <c r="K617" s="28"/>
    </row>
    <row r="618" customFormat="false" ht="12.75" hidden="false" customHeight="false" outlineLevel="0" collapsed="false">
      <c r="I618" s="28"/>
      <c r="J618" s="28"/>
      <c r="K618" s="28"/>
    </row>
    <row r="619" customFormat="false" ht="12.75" hidden="false" customHeight="false" outlineLevel="0" collapsed="false">
      <c r="I619" s="28"/>
      <c r="J619" s="28"/>
      <c r="K619" s="28"/>
    </row>
    <row r="620" customFormat="false" ht="12.75" hidden="false" customHeight="false" outlineLevel="0" collapsed="false">
      <c r="I620" s="28"/>
      <c r="J620" s="28"/>
      <c r="K620" s="28"/>
    </row>
    <row r="621" customFormat="false" ht="12.75" hidden="false" customHeight="false" outlineLevel="0" collapsed="false">
      <c r="I621" s="28"/>
      <c r="J621" s="28"/>
      <c r="K621" s="28"/>
    </row>
    <row r="622" customFormat="false" ht="12.75" hidden="false" customHeight="false" outlineLevel="0" collapsed="false">
      <c r="I622" s="28"/>
      <c r="J622" s="28"/>
      <c r="K622" s="28"/>
    </row>
    <row r="623" customFormat="false" ht="12.75" hidden="false" customHeight="false" outlineLevel="0" collapsed="false">
      <c r="I623" s="28"/>
      <c r="J623" s="28"/>
      <c r="K623" s="28"/>
    </row>
    <row r="624" customFormat="false" ht="12.75" hidden="false" customHeight="false" outlineLevel="0" collapsed="false">
      <c r="I624" s="28"/>
      <c r="J624" s="28"/>
      <c r="K624" s="28"/>
    </row>
    <row r="625" customFormat="false" ht="12.75" hidden="false" customHeight="false" outlineLevel="0" collapsed="false">
      <c r="I625" s="28"/>
      <c r="J625" s="28"/>
      <c r="K625" s="28"/>
    </row>
    <row r="626" customFormat="false" ht="12.75" hidden="false" customHeight="false" outlineLevel="0" collapsed="false">
      <c r="I626" s="28"/>
      <c r="J626" s="28"/>
      <c r="K626" s="28"/>
    </row>
    <row r="627" customFormat="false" ht="12.75" hidden="false" customHeight="false" outlineLevel="0" collapsed="false">
      <c r="I627" s="28"/>
      <c r="J627" s="28"/>
      <c r="K627" s="28"/>
    </row>
    <row r="628" customFormat="false" ht="12.75" hidden="false" customHeight="false" outlineLevel="0" collapsed="false">
      <c r="I628" s="28"/>
      <c r="J628" s="28"/>
      <c r="K628" s="28"/>
    </row>
    <row r="629" customFormat="false" ht="12.75" hidden="false" customHeight="false" outlineLevel="0" collapsed="false">
      <c r="I629" s="28"/>
      <c r="J629" s="28"/>
      <c r="K629" s="28"/>
    </row>
    <row r="630" customFormat="false" ht="12.75" hidden="false" customHeight="false" outlineLevel="0" collapsed="false">
      <c r="I630" s="28"/>
      <c r="J630" s="28"/>
      <c r="K630" s="28"/>
    </row>
    <row r="631" customFormat="false" ht="12.75" hidden="false" customHeight="false" outlineLevel="0" collapsed="false">
      <c r="I631" s="28"/>
      <c r="J631" s="28"/>
      <c r="K631" s="28"/>
    </row>
    <row r="632" customFormat="false" ht="12.75" hidden="false" customHeight="false" outlineLevel="0" collapsed="false">
      <c r="I632" s="28"/>
      <c r="J632" s="28"/>
      <c r="K632" s="28"/>
    </row>
    <row r="633" customFormat="false" ht="12.75" hidden="false" customHeight="false" outlineLevel="0" collapsed="false">
      <c r="I633" s="28"/>
      <c r="J633" s="28"/>
      <c r="K633" s="28"/>
    </row>
    <row r="634" customFormat="false" ht="12.75" hidden="false" customHeight="false" outlineLevel="0" collapsed="false">
      <c r="I634" s="28"/>
      <c r="J634" s="28"/>
      <c r="K634" s="28"/>
    </row>
    <row r="635" customFormat="false" ht="12.75" hidden="false" customHeight="false" outlineLevel="0" collapsed="false">
      <c r="I635" s="28"/>
      <c r="J635" s="28"/>
      <c r="K635" s="28"/>
    </row>
    <row r="636" customFormat="false" ht="12.75" hidden="false" customHeight="false" outlineLevel="0" collapsed="false">
      <c r="I636" s="28"/>
      <c r="J636" s="28"/>
      <c r="K636" s="28"/>
    </row>
    <row r="637" customFormat="false" ht="12.75" hidden="false" customHeight="false" outlineLevel="0" collapsed="false">
      <c r="I637" s="28"/>
      <c r="J637" s="28"/>
      <c r="K637" s="28"/>
    </row>
    <row r="638" customFormat="false" ht="12.75" hidden="false" customHeight="false" outlineLevel="0" collapsed="false">
      <c r="I638" s="28"/>
      <c r="J638" s="28"/>
      <c r="K638" s="28"/>
    </row>
    <row r="639" customFormat="false" ht="12.75" hidden="false" customHeight="false" outlineLevel="0" collapsed="false">
      <c r="I639" s="28"/>
      <c r="J639" s="28"/>
      <c r="K639" s="28"/>
    </row>
    <row r="640" customFormat="false" ht="12.75" hidden="false" customHeight="false" outlineLevel="0" collapsed="false">
      <c r="I640" s="28"/>
      <c r="J640" s="28"/>
      <c r="K640" s="28"/>
    </row>
    <row r="641" customFormat="false" ht="12.75" hidden="false" customHeight="false" outlineLevel="0" collapsed="false">
      <c r="I641" s="28"/>
      <c r="J641" s="28"/>
      <c r="K641" s="28"/>
    </row>
    <row r="642" customFormat="false" ht="12.75" hidden="false" customHeight="false" outlineLevel="0" collapsed="false">
      <c r="I642" s="28"/>
      <c r="J642" s="28"/>
      <c r="K642" s="28"/>
    </row>
    <row r="643" customFormat="false" ht="12.75" hidden="false" customHeight="false" outlineLevel="0" collapsed="false">
      <c r="I643" s="28"/>
      <c r="J643" s="28"/>
      <c r="K643" s="28"/>
    </row>
    <row r="644" customFormat="false" ht="12.75" hidden="false" customHeight="false" outlineLevel="0" collapsed="false">
      <c r="I644" s="28"/>
      <c r="J644" s="28"/>
      <c r="K644" s="28"/>
    </row>
    <row r="645" customFormat="false" ht="12.75" hidden="false" customHeight="false" outlineLevel="0" collapsed="false">
      <c r="I645" s="28"/>
      <c r="J645" s="28"/>
      <c r="K645" s="28"/>
    </row>
    <row r="646" customFormat="false" ht="12.75" hidden="false" customHeight="false" outlineLevel="0" collapsed="false">
      <c r="I646" s="28"/>
      <c r="J646" s="28"/>
      <c r="K646" s="28"/>
    </row>
    <row r="647" customFormat="false" ht="12.75" hidden="false" customHeight="false" outlineLevel="0" collapsed="false">
      <c r="I647" s="28"/>
      <c r="J647" s="28"/>
      <c r="K647" s="28"/>
    </row>
    <row r="648" customFormat="false" ht="12.75" hidden="false" customHeight="false" outlineLevel="0" collapsed="false">
      <c r="I648" s="28"/>
      <c r="J648" s="28"/>
      <c r="K648" s="28"/>
    </row>
    <row r="649" customFormat="false" ht="12.75" hidden="false" customHeight="false" outlineLevel="0" collapsed="false">
      <c r="I649" s="28"/>
      <c r="J649" s="28"/>
      <c r="K649" s="28"/>
    </row>
    <row r="650" customFormat="false" ht="12.75" hidden="false" customHeight="false" outlineLevel="0" collapsed="false">
      <c r="I650" s="28"/>
      <c r="J650" s="28"/>
      <c r="K650" s="28"/>
    </row>
    <row r="651" customFormat="false" ht="12.75" hidden="false" customHeight="false" outlineLevel="0" collapsed="false">
      <c r="I651" s="28"/>
      <c r="J651" s="28"/>
      <c r="K651" s="28"/>
    </row>
    <row r="652" customFormat="false" ht="12.75" hidden="false" customHeight="false" outlineLevel="0" collapsed="false">
      <c r="I652" s="28"/>
      <c r="J652" s="28"/>
      <c r="K652" s="28"/>
    </row>
    <row r="653" customFormat="false" ht="12.75" hidden="false" customHeight="false" outlineLevel="0" collapsed="false">
      <c r="I653" s="28"/>
      <c r="J653" s="28"/>
      <c r="K653" s="28"/>
    </row>
    <row r="654" customFormat="false" ht="12.75" hidden="false" customHeight="false" outlineLevel="0" collapsed="false">
      <c r="I654" s="28"/>
      <c r="J654" s="28"/>
      <c r="K654" s="28"/>
    </row>
    <row r="655" customFormat="false" ht="12.75" hidden="false" customHeight="false" outlineLevel="0" collapsed="false">
      <c r="I655" s="28"/>
      <c r="J655" s="28"/>
      <c r="K655" s="28"/>
    </row>
    <row r="656" customFormat="false" ht="12.75" hidden="false" customHeight="false" outlineLevel="0" collapsed="false">
      <c r="I656" s="28"/>
      <c r="J656" s="28"/>
      <c r="K656" s="28"/>
    </row>
    <row r="657" customFormat="false" ht="12.75" hidden="false" customHeight="false" outlineLevel="0" collapsed="false">
      <c r="I657" s="28"/>
      <c r="J657" s="28"/>
      <c r="K657" s="28"/>
    </row>
    <row r="658" customFormat="false" ht="12.75" hidden="false" customHeight="false" outlineLevel="0" collapsed="false">
      <c r="I658" s="28"/>
      <c r="J658" s="28"/>
      <c r="K658" s="28"/>
    </row>
    <row r="659" customFormat="false" ht="12.75" hidden="false" customHeight="false" outlineLevel="0" collapsed="false">
      <c r="I659" s="28"/>
      <c r="J659" s="28"/>
      <c r="K659" s="28"/>
    </row>
    <row r="660" customFormat="false" ht="12.75" hidden="false" customHeight="false" outlineLevel="0" collapsed="false">
      <c r="I660" s="28"/>
      <c r="J660" s="28"/>
      <c r="K660" s="28"/>
    </row>
    <row r="661" customFormat="false" ht="12.75" hidden="false" customHeight="false" outlineLevel="0" collapsed="false">
      <c r="I661" s="28"/>
      <c r="J661" s="28"/>
      <c r="K661" s="28"/>
    </row>
    <row r="662" customFormat="false" ht="12.75" hidden="false" customHeight="false" outlineLevel="0" collapsed="false">
      <c r="I662" s="28"/>
      <c r="J662" s="28"/>
      <c r="K662" s="28"/>
    </row>
    <row r="663" customFormat="false" ht="12.75" hidden="false" customHeight="false" outlineLevel="0" collapsed="false">
      <c r="I663" s="28"/>
      <c r="J663" s="28"/>
      <c r="K663" s="28"/>
    </row>
    <row r="664" customFormat="false" ht="12.75" hidden="false" customHeight="false" outlineLevel="0" collapsed="false">
      <c r="I664" s="28"/>
      <c r="J664" s="28"/>
      <c r="K664" s="28"/>
    </row>
    <row r="665" customFormat="false" ht="12.75" hidden="false" customHeight="false" outlineLevel="0" collapsed="false">
      <c r="I665" s="28"/>
      <c r="J665" s="28"/>
      <c r="K665" s="28"/>
    </row>
    <row r="666" customFormat="false" ht="12.75" hidden="false" customHeight="false" outlineLevel="0" collapsed="false">
      <c r="I666" s="28"/>
      <c r="J666" s="28"/>
      <c r="K666" s="28"/>
    </row>
    <row r="667" customFormat="false" ht="12.75" hidden="false" customHeight="false" outlineLevel="0" collapsed="false">
      <c r="I667" s="28"/>
      <c r="J667" s="28"/>
      <c r="K667" s="28"/>
    </row>
    <row r="668" customFormat="false" ht="12.75" hidden="false" customHeight="false" outlineLevel="0" collapsed="false">
      <c r="I668" s="28"/>
      <c r="J668" s="28"/>
      <c r="K668" s="28"/>
    </row>
    <row r="669" customFormat="false" ht="12.75" hidden="false" customHeight="false" outlineLevel="0" collapsed="false">
      <c r="I669" s="28"/>
      <c r="J669" s="28"/>
      <c r="K669" s="28"/>
    </row>
    <row r="670" customFormat="false" ht="12.75" hidden="false" customHeight="false" outlineLevel="0" collapsed="false">
      <c r="I670" s="28"/>
      <c r="J670" s="28"/>
      <c r="K670" s="28"/>
    </row>
    <row r="671" customFormat="false" ht="12.75" hidden="false" customHeight="false" outlineLevel="0" collapsed="false">
      <c r="I671" s="28"/>
      <c r="J671" s="28"/>
      <c r="K671" s="28"/>
    </row>
    <row r="672" customFormat="false" ht="12.75" hidden="false" customHeight="false" outlineLevel="0" collapsed="false">
      <c r="I672" s="28"/>
      <c r="J672" s="28"/>
      <c r="K672" s="28"/>
    </row>
    <row r="673" customFormat="false" ht="12.75" hidden="false" customHeight="false" outlineLevel="0" collapsed="false">
      <c r="I673" s="28"/>
      <c r="J673" s="28"/>
      <c r="K673" s="28"/>
    </row>
    <row r="674" customFormat="false" ht="12.75" hidden="false" customHeight="false" outlineLevel="0" collapsed="false">
      <c r="I674" s="28"/>
      <c r="J674" s="28"/>
      <c r="K674" s="28"/>
    </row>
    <row r="675" customFormat="false" ht="12.75" hidden="false" customHeight="false" outlineLevel="0" collapsed="false">
      <c r="I675" s="28"/>
      <c r="J675" s="28"/>
      <c r="K675" s="28"/>
    </row>
    <row r="676" customFormat="false" ht="12.75" hidden="false" customHeight="false" outlineLevel="0" collapsed="false">
      <c r="I676" s="28"/>
      <c r="J676" s="28"/>
      <c r="K676" s="28"/>
    </row>
    <row r="677" customFormat="false" ht="12.75" hidden="false" customHeight="false" outlineLevel="0" collapsed="false">
      <c r="I677" s="28"/>
      <c r="J677" s="28"/>
      <c r="K677" s="28"/>
    </row>
    <row r="678" customFormat="false" ht="12.75" hidden="false" customHeight="false" outlineLevel="0" collapsed="false">
      <c r="I678" s="28"/>
      <c r="J678" s="28"/>
      <c r="K678" s="28"/>
    </row>
    <row r="679" customFormat="false" ht="12.75" hidden="false" customHeight="false" outlineLevel="0" collapsed="false">
      <c r="I679" s="28"/>
      <c r="J679" s="28"/>
      <c r="K679" s="28"/>
    </row>
    <row r="680" customFormat="false" ht="12.75" hidden="false" customHeight="false" outlineLevel="0" collapsed="false">
      <c r="I680" s="28"/>
      <c r="J680" s="28"/>
      <c r="K680" s="28"/>
    </row>
    <row r="681" customFormat="false" ht="12.75" hidden="false" customHeight="false" outlineLevel="0" collapsed="false">
      <c r="I681" s="28"/>
      <c r="J681" s="28"/>
      <c r="K681" s="28"/>
    </row>
    <row r="682" customFormat="false" ht="12.75" hidden="false" customHeight="false" outlineLevel="0" collapsed="false">
      <c r="I682" s="28"/>
      <c r="J682" s="28"/>
      <c r="K682" s="28"/>
    </row>
    <row r="683" customFormat="false" ht="12.75" hidden="false" customHeight="false" outlineLevel="0" collapsed="false">
      <c r="I683" s="28"/>
      <c r="J683" s="28"/>
      <c r="K683" s="28"/>
    </row>
    <row r="684" customFormat="false" ht="12.75" hidden="false" customHeight="false" outlineLevel="0" collapsed="false">
      <c r="I684" s="28"/>
      <c r="J684" s="28"/>
      <c r="K684" s="28"/>
    </row>
    <row r="685" customFormat="false" ht="12.75" hidden="false" customHeight="false" outlineLevel="0" collapsed="false">
      <c r="I685" s="28"/>
      <c r="J685" s="28"/>
      <c r="K685" s="28"/>
    </row>
    <row r="686" customFormat="false" ht="12.75" hidden="false" customHeight="false" outlineLevel="0" collapsed="false">
      <c r="I686" s="28"/>
      <c r="J686" s="28"/>
      <c r="K686" s="28"/>
    </row>
    <row r="687" customFormat="false" ht="12.75" hidden="false" customHeight="false" outlineLevel="0" collapsed="false">
      <c r="I687" s="28"/>
      <c r="J687" s="28"/>
      <c r="K687" s="28"/>
    </row>
    <row r="688" customFormat="false" ht="12.75" hidden="false" customHeight="false" outlineLevel="0" collapsed="false">
      <c r="I688" s="28"/>
      <c r="J688" s="28"/>
      <c r="K688" s="28"/>
    </row>
    <row r="689" customFormat="false" ht="12.75" hidden="false" customHeight="false" outlineLevel="0" collapsed="false">
      <c r="I689" s="28"/>
      <c r="J689" s="28"/>
      <c r="K689" s="28"/>
    </row>
    <row r="690" customFormat="false" ht="12.75" hidden="false" customHeight="false" outlineLevel="0" collapsed="false">
      <c r="I690" s="28"/>
      <c r="J690" s="28"/>
      <c r="K690" s="28"/>
    </row>
    <row r="691" customFormat="false" ht="12.75" hidden="false" customHeight="false" outlineLevel="0" collapsed="false">
      <c r="I691" s="28"/>
      <c r="J691" s="28"/>
      <c r="K691" s="28"/>
    </row>
    <row r="692" customFormat="false" ht="12.75" hidden="false" customHeight="false" outlineLevel="0" collapsed="false">
      <c r="I692" s="28"/>
      <c r="J692" s="28"/>
      <c r="K692" s="28"/>
    </row>
    <row r="693" customFormat="false" ht="12.75" hidden="false" customHeight="false" outlineLevel="0" collapsed="false">
      <c r="I693" s="28"/>
      <c r="J693" s="28"/>
      <c r="K693" s="28"/>
    </row>
    <row r="694" customFormat="false" ht="12.75" hidden="false" customHeight="false" outlineLevel="0" collapsed="false">
      <c r="I694" s="28"/>
      <c r="J694" s="28"/>
      <c r="K694" s="28"/>
    </row>
    <row r="695" customFormat="false" ht="12.75" hidden="false" customHeight="false" outlineLevel="0" collapsed="false">
      <c r="I695" s="28"/>
      <c r="J695" s="28"/>
      <c r="K695" s="28"/>
    </row>
    <row r="696" customFormat="false" ht="12.75" hidden="false" customHeight="false" outlineLevel="0" collapsed="false">
      <c r="I696" s="28"/>
      <c r="J696" s="28"/>
      <c r="K696" s="28"/>
    </row>
    <row r="697" customFormat="false" ht="12.75" hidden="false" customHeight="false" outlineLevel="0" collapsed="false">
      <c r="I697" s="28"/>
      <c r="J697" s="28"/>
      <c r="K697" s="28"/>
    </row>
    <row r="698" customFormat="false" ht="12.75" hidden="false" customHeight="false" outlineLevel="0" collapsed="false">
      <c r="I698" s="28"/>
      <c r="J698" s="28"/>
      <c r="K698" s="28"/>
    </row>
    <row r="699" customFormat="false" ht="12.75" hidden="false" customHeight="false" outlineLevel="0" collapsed="false">
      <c r="I699" s="28"/>
      <c r="J699" s="28"/>
      <c r="K699" s="28"/>
    </row>
    <row r="700" customFormat="false" ht="12.75" hidden="false" customHeight="false" outlineLevel="0" collapsed="false">
      <c r="I700" s="28"/>
      <c r="J700" s="28"/>
      <c r="K700" s="28"/>
    </row>
    <row r="701" customFormat="false" ht="12.75" hidden="false" customHeight="false" outlineLevel="0" collapsed="false">
      <c r="I701" s="28"/>
      <c r="J701" s="28"/>
      <c r="K701" s="28"/>
    </row>
    <row r="702" customFormat="false" ht="12.75" hidden="false" customHeight="false" outlineLevel="0" collapsed="false">
      <c r="I702" s="28"/>
      <c r="J702" s="28"/>
      <c r="K702" s="28"/>
    </row>
    <row r="703" customFormat="false" ht="12.75" hidden="false" customHeight="false" outlineLevel="0" collapsed="false">
      <c r="I703" s="28"/>
      <c r="J703" s="28"/>
      <c r="K703" s="28"/>
    </row>
    <row r="704" customFormat="false" ht="12.75" hidden="false" customHeight="false" outlineLevel="0" collapsed="false">
      <c r="I704" s="28"/>
      <c r="J704" s="28"/>
      <c r="K704" s="28"/>
    </row>
    <row r="705" customFormat="false" ht="12.75" hidden="false" customHeight="false" outlineLevel="0" collapsed="false">
      <c r="I705" s="28"/>
      <c r="J705" s="28"/>
      <c r="K705" s="28"/>
    </row>
    <row r="706" customFormat="false" ht="12.75" hidden="false" customHeight="false" outlineLevel="0" collapsed="false">
      <c r="I706" s="28"/>
      <c r="J706" s="28"/>
      <c r="K706" s="28"/>
    </row>
    <row r="707" customFormat="false" ht="12.75" hidden="false" customHeight="false" outlineLevel="0" collapsed="false">
      <c r="I707" s="28"/>
      <c r="J707" s="28"/>
      <c r="K707" s="28"/>
    </row>
    <row r="708" customFormat="false" ht="12.75" hidden="false" customHeight="false" outlineLevel="0" collapsed="false">
      <c r="I708" s="28"/>
      <c r="J708" s="28"/>
      <c r="K708" s="28"/>
    </row>
    <row r="709" customFormat="false" ht="12.75" hidden="false" customHeight="false" outlineLevel="0" collapsed="false">
      <c r="I709" s="28"/>
      <c r="J709" s="28"/>
      <c r="K709" s="28"/>
    </row>
    <row r="710" customFormat="false" ht="12.75" hidden="false" customHeight="false" outlineLevel="0" collapsed="false">
      <c r="I710" s="28"/>
      <c r="J710" s="28"/>
      <c r="K710" s="28"/>
    </row>
    <row r="711" customFormat="false" ht="12.75" hidden="false" customHeight="false" outlineLevel="0" collapsed="false">
      <c r="I711" s="28"/>
      <c r="J711" s="28"/>
      <c r="K711" s="28"/>
    </row>
    <row r="712" customFormat="false" ht="12.75" hidden="false" customHeight="false" outlineLevel="0" collapsed="false">
      <c r="I712" s="28"/>
      <c r="J712" s="28"/>
      <c r="K712" s="28"/>
    </row>
    <row r="713" customFormat="false" ht="12.75" hidden="false" customHeight="false" outlineLevel="0" collapsed="false">
      <c r="I713" s="28"/>
      <c r="J713" s="28"/>
      <c r="K713" s="28"/>
    </row>
    <row r="714" customFormat="false" ht="12.75" hidden="false" customHeight="false" outlineLevel="0" collapsed="false">
      <c r="I714" s="28"/>
      <c r="J714" s="28"/>
      <c r="K714" s="28"/>
    </row>
    <row r="715" customFormat="false" ht="12.75" hidden="false" customHeight="false" outlineLevel="0" collapsed="false">
      <c r="I715" s="28"/>
      <c r="J715" s="28"/>
      <c r="K715" s="28"/>
    </row>
    <row r="716" customFormat="false" ht="12.75" hidden="false" customHeight="false" outlineLevel="0" collapsed="false">
      <c r="I716" s="28"/>
      <c r="J716" s="28"/>
      <c r="K716" s="28"/>
    </row>
    <row r="717" customFormat="false" ht="12.75" hidden="false" customHeight="false" outlineLevel="0" collapsed="false">
      <c r="I717" s="28"/>
      <c r="J717" s="28"/>
      <c r="K717" s="28"/>
    </row>
    <row r="718" customFormat="false" ht="12.75" hidden="false" customHeight="false" outlineLevel="0" collapsed="false">
      <c r="I718" s="28"/>
      <c r="J718" s="28"/>
      <c r="K718" s="28"/>
    </row>
    <row r="719" customFormat="false" ht="12.75" hidden="false" customHeight="false" outlineLevel="0" collapsed="false">
      <c r="I719" s="28"/>
      <c r="J719" s="28"/>
      <c r="K719" s="28"/>
    </row>
    <row r="720" customFormat="false" ht="12.75" hidden="false" customHeight="false" outlineLevel="0" collapsed="false">
      <c r="I720" s="28"/>
      <c r="J720" s="28"/>
      <c r="K720" s="28"/>
    </row>
    <row r="721" customFormat="false" ht="12.75" hidden="false" customHeight="false" outlineLevel="0" collapsed="false">
      <c r="I721" s="28"/>
      <c r="J721" s="28"/>
      <c r="K721" s="28"/>
    </row>
    <row r="722" customFormat="false" ht="12.75" hidden="false" customHeight="false" outlineLevel="0" collapsed="false">
      <c r="I722" s="28"/>
      <c r="J722" s="28"/>
      <c r="K722" s="28"/>
    </row>
    <row r="723" customFormat="false" ht="12.75" hidden="false" customHeight="false" outlineLevel="0" collapsed="false">
      <c r="I723" s="28"/>
      <c r="J723" s="28"/>
      <c r="K723" s="28"/>
    </row>
    <row r="724" customFormat="false" ht="12.75" hidden="false" customHeight="false" outlineLevel="0" collapsed="false">
      <c r="I724" s="28"/>
      <c r="J724" s="28"/>
      <c r="K724" s="28"/>
    </row>
    <row r="725" customFormat="false" ht="12.75" hidden="false" customHeight="false" outlineLevel="0" collapsed="false">
      <c r="I725" s="28"/>
      <c r="J725" s="28"/>
      <c r="K725" s="28"/>
    </row>
    <row r="726" customFormat="false" ht="12.75" hidden="false" customHeight="false" outlineLevel="0" collapsed="false">
      <c r="I726" s="28"/>
      <c r="J726" s="28"/>
      <c r="K726" s="28"/>
    </row>
    <row r="727" customFormat="false" ht="12.75" hidden="false" customHeight="false" outlineLevel="0" collapsed="false">
      <c r="I727" s="28"/>
      <c r="J727" s="28"/>
      <c r="K727" s="28"/>
    </row>
    <row r="728" customFormat="false" ht="12.75" hidden="false" customHeight="false" outlineLevel="0" collapsed="false">
      <c r="I728" s="28"/>
      <c r="J728" s="28"/>
      <c r="K728" s="28"/>
    </row>
    <row r="729" customFormat="false" ht="12.75" hidden="false" customHeight="false" outlineLevel="0" collapsed="false">
      <c r="I729" s="28"/>
      <c r="J729" s="28"/>
      <c r="K729" s="28"/>
    </row>
    <row r="730" customFormat="false" ht="12.75" hidden="false" customHeight="false" outlineLevel="0" collapsed="false">
      <c r="I730" s="28"/>
      <c r="J730" s="28"/>
      <c r="K730" s="28"/>
    </row>
    <row r="731" customFormat="false" ht="12.75" hidden="false" customHeight="false" outlineLevel="0" collapsed="false">
      <c r="I731" s="28"/>
      <c r="J731" s="28"/>
      <c r="K731" s="28"/>
    </row>
    <row r="732" customFormat="false" ht="12.75" hidden="false" customHeight="false" outlineLevel="0" collapsed="false">
      <c r="I732" s="28"/>
      <c r="J732" s="28"/>
      <c r="K732" s="28"/>
    </row>
    <row r="733" customFormat="false" ht="12.75" hidden="false" customHeight="false" outlineLevel="0" collapsed="false">
      <c r="I733" s="28"/>
      <c r="J733" s="28"/>
      <c r="K733" s="28"/>
    </row>
    <row r="734" customFormat="false" ht="12.75" hidden="false" customHeight="false" outlineLevel="0" collapsed="false">
      <c r="I734" s="28"/>
      <c r="J734" s="28"/>
      <c r="K734" s="28"/>
    </row>
    <row r="735" customFormat="false" ht="12.75" hidden="false" customHeight="false" outlineLevel="0" collapsed="false">
      <c r="I735" s="28"/>
      <c r="J735" s="28"/>
      <c r="K735" s="28"/>
    </row>
    <row r="736" customFormat="false" ht="12.75" hidden="false" customHeight="false" outlineLevel="0" collapsed="false">
      <c r="I736" s="28"/>
      <c r="J736" s="28"/>
      <c r="K736" s="28"/>
    </row>
    <row r="737" customFormat="false" ht="12.75" hidden="false" customHeight="false" outlineLevel="0" collapsed="false">
      <c r="I737" s="28"/>
      <c r="J737" s="28"/>
      <c r="K737" s="28"/>
    </row>
    <row r="738" customFormat="false" ht="12.75" hidden="false" customHeight="false" outlineLevel="0" collapsed="false">
      <c r="I738" s="28"/>
      <c r="J738" s="28"/>
      <c r="K738" s="28"/>
    </row>
    <row r="739" customFormat="false" ht="12.75" hidden="false" customHeight="false" outlineLevel="0" collapsed="false">
      <c r="I739" s="28"/>
      <c r="J739" s="28"/>
      <c r="K739" s="28"/>
    </row>
    <row r="740" customFormat="false" ht="12.75" hidden="false" customHeight="false" outlineLevel="0" collapsed="false">
      <c r="I740" s="28"/>
      <c r="J740" s="28"/>
      <c r="K740" s="28"/>
    </row>
    <row r="741" customFormat="false" ht="12.75" hidden="false" customHeight="false" outlineLevel="0" collapsed="false">
      <c r="I741" s="28"/>
      <c r="J741" s="28"/>
      <c r="K741" s="28"/>
    </row>
    <row r="742" customFormat="false" ht="12.75" hidden="false" customHeight="false" outlineLevel="0" collapsed="false">
      <c r="I742" s="28"/>
      <c r="J742" s="28"/>
      <c r="K742" s="28"/>
    </row>
    <row r="743" customFormat="false" ht="12.75" hidden="false" customHeight="false" outlineLevel="0" collapsed="false">
      <c r="I743" s="28"/>
      <c r="J743" s="28"/>
      <c r="K743" s="28"/>
    </row>
    <row r="744" customFormat="false" ht="12.75" hidden="false" customHeight="false" outlineLevel="0" collapsed="false">
      <c r="I744" s="28"/>
      <c r="J744" s="28"/>
      <c r="K744" s="28"/>
    </row>
    <row r="745" customFormat="false" ht="12.75" hidden="false" customHeight="false" outlineLevel="0" collapsed="false">
      <c r="I745" s="28"/>
      <c r="J745" s="28"/>
      <c r="K745" s="28"/>
    </row>
    <row r="746" customFormat="false" ht="12.75" hidden="false" customHeight="false" outlineLevel="0" collapsed="false">
      <c r="I746" s="28"/>
      <c r="J746" s="28"/>
      <c r="K746" s="28"/>
    </row>
    <row r="747" customFormat="false" ht="12.75" hidden="false" customHeight="false" outlineLevel="0" collapsed="false">
      <c r="I747" s="28"/>
      <c r="J747" s="28"/>
      <c r="K747" s="28"/>
    </row>
    <row r="748" customFormat="false" ht="12.75" hidden="false" customHeight="false" outlineLevel="0" collapsed="false">
      <c r="I748" s="28"/>
      <c r="J748" s="28"/>
      <c r="K748" s="28"/>
    </row>
    <row r="749" customFormat="false" ht="12.75" hidden="false" customHeight="false" outlineLevel="0" collapsed="false">
      <c r="I749" s="28"/>
      <c r="J749" s="28"/>
      <c r="K749" s="28"/>
    </row>
    <row r="750" customFormat="false" ht="12.75" hidden="false" customHeight="false" outlineLevel="0" collapsed="false">
      <c r="I750" s="28"/>
      <c r="J750" s="28"/>
      <c r="K750" s="28"/>
    </row>
    <row r="751" customFormat="false" ht="12.75" hidden="false" customHeight="false" outlineLevel="0" collapsed="false">
      <c r="I751" s="28"/>
      <c r="J751" s="28"/>
      <c r="K751" s="28"/>
    </row>
    <row r="752" customFormat="false" ht="12.75" hidden="false" customHeight="false" outlineLevel="0" collapsed="false">
      <c r="I752" s="28"/>
      <c r="J752" s="28"/>
      <c r="K752" s="28"/>
    </row>
    <row r="753" customFormat="false" ht="12.75" hidden="false" customHeight="false" outlineLevel="0" collapsed="false">
      <c r="I753" s="28"/>
      <c r="J753" s="28"/>
      <c r="K753" s="28"/>
    </row>
    <row r="754" customFormat="false" ht="12.75" hidden="false" customHeight="false" outlineLevel="0" collapsed="false">
      <c r="I754" s="28"/>
      <c r="J754" s="28"/>
      <c r="K754" s="28"/>
    </row>
    <row r="755" customFormat="false" ht="12.75" hidden="false" customHeight="false" outlineLevel="0" collapsed="false">
      <c r="I755" s="28"/>
      <c r="J755" s="28"/>
      <c r="K755" s="28"/>
    </row>
    <row r="756" customFormat="false" ht="12.75" hidden="false" customHeight="false" outlineLevel="0" collapsed="false">
      <c r="I756" s="28"/>
      <c r="J756" s="28"/>
      <c r="K756" s="28"/>
    </row>
    <row r="757" customFormat="false" ht="12.75" hidden="false" customHeight="false" outlineLevel="0" collapsed="false">
      <c r="I757" s="28"/>
      <c r="J757" s="28"/>
      <c r="K757" s="28"/>
    </row>
    <row r="758" customFormat="false" ht="12.75" hidden="false" customHeight="false" outlineLevel="0" collapsed="false">
      <c r="I758" s="28"/>
      <c r="J758" s="28"/>
      <c r="K758" s="28"/>
    </row>
    <row r="759" customFormat="false" ht="12.75" hidden="false" customHeight="false" outlineLevel="0" collapsed="false">
      <c r="I759" s="28"/>
      <c r="J759" s="28"/>
      <c r="K759" s="28"/>
    </row>
    <row r="760" customFormat="false" ht="12.75" hidden="false" customHeight="false" outlineLevel="0" collapsed="false">
      <c r="I760" s="28"/>
      <c r="J760" s="28"/>
      <c r="K760" s="28"/>
    </row>
    <row r="761" customFormat="false" ht="12.75" hidden="false" customHeight="false" outlineLevel="0" collapsed="false">
      <c r="I761" s="28"/>
      <c r="J761" s="28"/>
      <c r="K761" s="28"/>
    </row>
    <row r="762" customFormat="false" ht="12.75" hidden="false" customHeight="false" outlineLevel="0" collapsed="false">
      <c r="I762" s="28"/>
      <c r="J762" s="28"/>
      <c r="K762" s="28"/>
    </row>
    <row r="763" customFormat="false" ht="12.75" hidden="false" customHeight="false" outlineLevel="0" collapsed="false">
      <c r="I763" s="28"/>
      <c r="J763" s="28"/>
      <c r="K763" s="28"/>
    </row>
    <row r="764" customFormat="false" ht="12.75" hidden="false" customHeight="false" outlineLevel="0" collapsed="false">
      <c r="I764" s="28"/>
      <c r="J764" s="28"/>
      <c r="K764" s="28"/>
    </row>
    <row r="765" customFormat="false" ht="12.75" hidden="false" customHeight="false" outlineLevel="0" collapsed="false">
      <c r="I765" s="28"/>
      <c r="J765" s="28"/>
      <c r="K765" s="28"/>
    </row>
    <row r="766" customFormat="false" ht="12.75" hidden="false" customHeight="false" outlineLevel="0" collapsed="false">
      <c r="I766" s="28"/>
      <c r="J766" s="28"/>
      <c r="K766" s="28"/>
    </row>
    <row r="767" customFormat="false" ht="12.75" hidden="false" customHeight="false" outlineLevel="0" collapsed="false">
      <c r="I767" s="28"/>
      <c r="J767" s="28"/>
      <c r="K767" s="28"/>
    </row>
    <row r="768" customFormat="false" ht="12.75" hidden="false" customHeight="false" outlineLevel="0" collapsed="false">
      <c r="I768" s="28"/>
      <c r="J768" s="28"/>
      <c r="K768" s="28"/>
    </row>
    <row r="769" customFormat="false" ht="12.75" hidden="false" customHeight="false" outlineLevel="0" collapsed="false">
      <c r="I769" s="28"/>
      <c r="J769" s="28"/>
      <c r="K769" s="28"/>
    </row>
    <row r="770" customFormat="false" ht="12.75" hidden="false" customHeight="false" outlineLevel="0" collapsed="false">
      <c r="I770" s="28"/>
      <c r="J770" s="28"/>
      <c r="K770" s="28"/>
    </row>
    <row r="771" customFormat="false" ht="12.75" hidden="false" customHeight="false" outlineLevel="0" collapsed="false">
      <c r="I771" s="28"/>
      <c r="J771" s="28"/>
      <c r="K771" s="28"/>
    </row>
    <row r="772" customFormat="false" ht="12.75" hidden="false" customHeight="false" outlineLevel="0" collapsed="false">
      <c r="I772" s="28"/>
      <c r="J772" s="28"/>
      <c r="K772" s="28"/>
    </row>
    <row r="773" customFormat="false" ht="12.75" hidden="false" customHeight="false" outlineLevel="0" collapsed="false">
      <c r="I773" s="28"/>
      <c r="J773" s="28"/>
      <c r="K773" s="28"/>
    </row>
    <row r="774" customFormat="false" ht="12.75" hidden="false" customHeight="false" outlineLevel="0" collapsed="false">
      <c r="I774" s="28"/>
      <c r="J774" s="28"/>
      <c r="K774" s="28"/>
    </row>
    <row r="775" customFormat="false" ht="12.75" hidden="false" customHeight="false" outlineLevel="0" collapsed="false">
      <c r="I775" s="28"/>
      <c r="J775" s="28"/>
      <c r="K775" s="28"/>
    </row>
    <row r="776" customFormat="false" ht="12.75" hidden="false" customHeight="false" outlineLevel="0" collapsed="false">
      <c r="I776" s="28"/>
      <c r="J776" s="28"/>
      <c r="K776" s="28"/>
    </row>
    <row r="777" customFormat="false" ht="12.75" hidden="false" customHeight="false" outlineLevel="0" collapsed="false">
      <c r="I777" s="28"/>
      <c r="J777" s="28"/>
      <c r="K777" s="28"/>
    </row>
    <row r="778" customFormat="false" ht="12.75" hidden="false" customHeight="false" outlineLevel="0" collapsed="false">
      <c r="I778" s="28"/>
      <c r="J778" s="28"/>
      <c r="K778" s="28"/>
    </row>
    <row r="779" customFormat="false" ht="12.75" hidden="false" customHeight="false" outlineLevel="0" collapsed="false">
      <c r="I779" s="28"/>
      <c r="J779" s="28"/>
      <c r="K779" s="28"/>
    </row>
    <row r="780" customFormat="false" ht="12.75" hidden="false" customHeight="false" outlineLevel="0" collapsed="false">
      <c r="I780" s="28"/>
      <c r="J780" s="28"/>
      <c r="K780" s="28"/>
    </row>
    <row r="781" customFormat="false" ht="12.75" hidden="false" customHeight="false" outlineLevel="0" collapsed="false">
      <c r="I781" s="28"/>
      <c r="J781" s="28"/>
      <c r="K781" s="28"/>
    </row>
    <row r="782" customFormat="false" ht="12.75" hidden="false" customHeight="false" outlineLevel="0" collapsed="false">
      <c r="I782" s="28"/>
      <c r="J782" s="28"/>
      <c r="K782" s="28"/>
    </row>
    <row r="783" customFormat="false" ht="12.75" hidden="false" customHeight="false" outlineLevel="0" collapsed="false">
      <c r="I783" s="28"/>
      <c r="J783" s="28"/>
      <c r="K783" s="28"/>
    </row>
    <row r="784" customFormat="false" ht="12.75" hidden="false" customHeight="false" outlineLevel="0" collapsed="false">
      <c r="I784" s="28"/>
      <c r="J784" s="28"/>
      <c r="K784" s="28"/>
    </row>
    <row r="785" customFormat="false" ht="12.75" hidden="false" customHeight="false" outlineLevel="0" collapsed="false">
      <c r="I785" s="28"/>
      <c r="J785" s="28"/>
      <c r="K785" s="28"/>
    </row>
    <row r="786" customFormat="false" ht="12.75" hidden="false" customHeight="false" outlineLevel="0" collapsed="false">
      <c r="I786" s="28"/>
      <c r="J786" s="28"/>
      <c r="K786" s="28"/>
    </row>
    <row r="787" customFormat="false" ht="12.75" hidden="false" customHeight="false" outlineLevel="0" collapsed="false">
      <c r="I787" s="28"/>
      <c r="J787" s="28"/>
      <c r="K787" s="28"/>
    </row>
    <row r="788" customFormat="false" ht="12.75" hidden="false" customHeight="false" outlineLevel="0" collapsed="false">
      <c r="I788" s="28"/>
      <c r="J788" s="28"/>
      <c r="K788" s="28"/>
    </row>
    <row r="789" customFormat="false" ht="12.75" hidden="false" customHeight="false" outlineLevel="0" collapsed="false">
      <c r="I789" s="28"/>
      <c r="J789" s="28"/>
      <c r="K789" s="28"/>
    </row>
    <row r="790" customFormat="false" ht="12.75" hidden="false" customHeight="false" outlineLevel="0" collapsed="false">
      <c r="I790" s="28"/>
      <c r="J790" s="28"/>
      <c r="K790" s="28"/>
    </row>
    <row r="791" customFormat="false" ht="12.75" hidden="false" customHeight="false" outlineLevel="0" collapsed="false">
      <c r="I791" s="28"/>
      <c r="J791" s="28"/>
      <c r="K791" s="28"/>
    </row>
    <row r="792" customFormat="false" ht="12.75" hidden="false" customHeight="false" outlineLevel="0" collapsed="false">
      <c r="I792" s="28"/>
      <c r="J792" s="28"/>
      <c r="K792" s="28"/>
    </row>
    <row r="793" customFormat="false" ht="12.75" hidden="false" customHeight="false" outlineLevel="0" collapsed="false">
      <c r="I793" s="28"/>
      <c r="J793" s="28"/>
      <c r="K793" s="28"/>
    </row>
    <row r="794" customFormat="false" ht="12.75" hidden="false" customHeight="false" outlineLevel="0" collapsed="false">
      <c r="I794" s="28"/>
      <c r="J794" s="28"/>
      <c r="K794" s="28"/>
    </row>
    <row r="795" customFormat="false" ht="12.75" hidden="false" customHeight="false" outlineLevel="0" collapsed="false">
      <c r="I795" s="28"/>
      <c r="J795" s="28"/>
      <c r="K795" s="28"/>
    </row>
    <row r="796" customFormat="false" ht="12.75" hidden="false" customHeight="false" outlineLevel="0" collapsed="false">
      <c r="I796" s="28"/>
      <c r="J796" s="28"/>
      <c r="K796" s="28"/>
    </row>
    <row r="797" customFormat="false" ht="12.75" hidden="false" customHeight="false" outlineLevel="0" collapsed="false">
      <c r="I797" s="28"/>
      <c r="J797" s="28"/>
      <c r="K797" s="28"/>
    </row>
    <row r="798" customFormat="false" ht="12.75" hidden="false" customHeight="false" outlineLevel="0" collapsed="false">
      <c r="I798" s="28"/>
      <c r="J798" s="28"/>
      <c r="K798" s="28"/>
    </row>
    <row r="799" customFormat="false" ht="12.75" hidden="false" customHeight="false" outlineLevel="0" collapsed="false">
      <c r="I799" s="28"/>
      <c r="J799" s="28"/>
      <c r="K799" s="28"/>
    </row>
    <row r="800" customFormat="false" ht="12.75" hidden="false" customHeight="false" outlineLevel="0" collapsed="false">
      <c r="I800" s="28"/>
      <c r="J800" s="28"/>
      <c r="K800" s="28"/>
    </row>
    <row r="801" customFormat="false" ht="12.75" hidden="false" customHeight="false" outlineLevel="0" collapsed="false">
      <c r="I801" s="28"/>
      <c r="J801" s="28"/>
      <c r="K801" s="28"/>
    </row>
    <row r="802" customFormat="false" ht="12.75" hidden="false" customHeight="false" outlineLevel="0" collapsed="false">
      <c r="I802" s="28"/>
      <c r="J802" s="28"/>
      <c r="K802" s="28"/>
    </row>
    <row r="803" customFormat="false" ht="12.75" hidden="false" customHeight="false" outlineLevel="0" collapsed="false">
      <c r="I803" s="28"/>
      <c r="J803" s="28"/>
      <c r="K803" s="28"/>
    </row>
    <row r="804" customFormat="false" ht="12.75" hidden="false" customHeight="false" outlineLevel="0" collapsed="false">
      <c r="I804" s="28"/>
      <c r="J804" s="28"/>
      <c r="K804" s="28"/>
    </row>
    <row r="805" customFormat="false" ht="12.75" hidden="false" customHeight="false" outlineLevel="0" collapsed="false">
      <c r="I805" s="28"/>
      <c r="J805" s="28"/>
      <c r="K805" s="28"/>
    </row>
    <row r="806" customFormat="false" ht="12.75" hidden="false" customHeight="false" outlineLevel="0" collapsed="false">
      <c r="I806" s="28"/>
      <c r="J806" s="28"/>
      <c r="K806" s="28"/>
    </row>
    <row r="807" customFormat="false" ht="12.75" hidden="false" customHeight="false" outlineLevel="0" collapsed="false">
      <c r="I807" s="28"/>
      <c r="J807" s="28"/>
      <c r="K807" s="28"/>
    </row>
    <row r="808" customFormat="false" ht="12.75" hidden="false" customHeight="false" outlineLevel="0" collapsed="false">
      <c r="I808" s="28"/>
      <c r="J808" s="28"/>
      <c r="K808" s="28"/>
    </row>
    <row r="809" customFormat="false" ht="12.75" hidden="false" customHeight="false" outlineLevel="0" collapsed="false">
      <c r="I809" s="28"/>
      <c r="J809" s="28"/>
      <c r="K809" s="28"/>
    </row>
    <row r="810" customFormat="false" ht="12.75" hidden="false" customHeight="false" outlineLevel="0" collapsed="false">
      <c r="I810" s="28"/>
      <c r="J810" s="28"/>
      <c r="K810" s="28"/>
    </row>
    <row r="811" customFormat="false" ht="12.75" hidden="false" customHeight="false" outlineLevel="0" collapsed="false">
      <c r="I811" s="28"/>
      <c r="J811" s="28"/>
      <c r="K811" s="28"/>
    </row>
    <row r="812" customFormat="false" ht="12.75" hidden="false" customHeight="false" outlineLevel="0" collapsed="false">
      <c r="I812" s="28"/>
      <c r="J812" s="28"/>
      <c r="K812" s="28"/>
    </row>
    <row r="813" customFormat="false" ht="12.75" hidden="false" customHeight="false" outlineLevel="0" collapsed="false">
      <c r="I813" s="28"/>
      <c r="J813" s="28"/>
      <c r="K813" s="28"/>
    </row>
    <row r="814" customFormat="false" ht="12.75" hidden="false" customHeight="false" outlineLevel="0" collapsed="false">
      <c r="I814" s="28"/>
      <c r="J814" s="28"/>
      <c r="K814" s="28"/>
    </row>
    <row r="815" customFormat="false" ht="12.75" hidden="false" customHeight="false" outlineLevel="0" collapsed="false">
      <c r="I815" s="28"/>
      <c r="J815" s="28"/>
      <c r="K815" s="28"/>
    </row>
    <row r="816" customFormat="false" ht="12.75" hidden="false" customHeight="false" outlineLevel="0" collapsed="false">
      <c r="I816" s="28"/>
      <c r="J816" s="28"/>
      <c r="K816" s="28"/>
    </row>
    <row r="817" customFormat="false" ht="12.75" hidden="false" customHeight="false" outlineLevel="0" collapsed="false">
      <c r="I817" s="28"/>
      <c r="J817" s="28"/>
      <c r="K817" s="28"/>
    </row>
    <row r="818" customFormat="false" ht="12.75" hidden="false" customHeight="false" outlineLevel="0" collapsed="false">
      <c r="I818" s="28"/>
      <c r="J818" s="28"/>
      <c r="K818" s="28"/>
    </row>
    <row r="819" customFormat="false" ht="12.75" hidden="false" customHeight="false" outlineLevel="0" collapsed="false">
      <c r="I819" s="28"/>
      <c r="J819" s="28"/>
      <c r="K819" s="28"/>
    </row>
    <row r="820" customFormat="false" ht="12.75" hidden="false" customHeight="false" outlineLevel="0" collapsed="false">
      <c r="I820" s="28"/>
      <c r="J820" s="28"/>
      <c r="K820" s="28"/>
    </row>
    <row r="821" customFormat="false" ht="12.75" hidden="false" customHeight="false" outlineLevel="0" collapsed="false">
      <c r="I821" s="28"/>
      <c r="J821" s="28"/>
      <c r="K821" s="28"/>
    </row>
    <row r="822" customFormat="false" ht="12.75" hidden="false" customHeight="false" outlineLevel="0" collapsed="false">
      <c r="I822" s="28"/>
      <c r="J822" s="28"/>
      <c r="K822" s="28"/>
    </row>
    <row r="823" customFormat="false" ht="12.75" hidden="false" customHeight="false" outlineLevel="0" collapsed="false">
      <c r="I823" s="28"/>
      <c r="J823" s="28"/>
      <c r="K823" s="28"/>
    </row>
    <row r="824" customFormat="false" ht="12.75" hidden="false" customHeight="false" outlineLevel="0" collapsed="false">
      <c r="I824" s="28"/>
      <c r="J824" s="28"/>
      <c r="K824" s="28"/>
    </row>
    <row r="825" customFormat="false" ht="12.75" hidden="false" customHeight="false" outlineLevel="0" collapsed="false">
      <c r="I825" s="28"/>
      <c r="J825" s="28"/>
      <c r="K825" s="28"/>
    </row>
    <row r="826" customFormat="false" ht="12.75" hidden="false" customHeight="false" outlineLevel="0" collapsed="false">
      <c r="I826" s="28"/>
      <c r="J826" s="28"/>
      <c r="K826" s="28"/>
    </row>
    <row r="827" customFormat="false" ht="12.75" hidden="false" customHeight="false" outlineLevel="0" collapsed="false">
      <c r="I827" s="28"/>
      <c r="J827" s="28"/>
      <c r="K827" s="28"/>
    </row>
    <row r="828" customFormat="false" ht="12.75" hidden="false" customHeight="false" outlineLevel="0" collapsed="false">
      <c r="I828" s="28"/>
      <c r="J828" s="28"/>
      <c r="K828" s="28"/>
    </row>
    <row r="829" customFormat="false" ht="12.75" hidden="false" customHeight="false" outlineLevel="0" collapsed="false">
      <c r="I829" s="28"/>
      <c r="J829" s="28"/>
      <c r="K829" s="28"/>
    </row>
    <row r="830" customFormat="false" ht="12.75" hidden="false" customHeight="false" outlineLevel="0" collapsed="false">
      <c r="I830" s="28"/>
      <c r="J830" s="28"/>
      <c r="K830" s="28"/>
    </row>
    <row r="831" customFormat="false" ht="12.75" hidden="false" customHeight="false" outlineLevel="0" collapsed="false">
      <c r="I831" s="28"/>
      <c r="J831" s="28"/>
      <c r="K831" s="28"/>
    </row>
    <row r="832" customFormat="false" ht="12.75" hidden="false" customHeight="false" outlineLevel="0" collapsed="false">
      <c r="I832" s="28"/>
      <c r="J832" s="28"/>
      <c r="K832" s="28"/>
    </row>
    <row r="833" customFormat="false" ht="12.75" hidden="false" customHeight="false" outlineLevel="0" collapsed="false">
      <c r="I833" s="28"/>
      <c r="J833" s="28"/>
      <c r="K833" s="28"/>
    </row>
    <row r="834" customFormat="false" ht="12.75" hidden="false" customHeight="false" outlineLevel="0" collapsed="false">
      <c r="I834" s="28"/>
      <c r="J834" s="28"/>
      <c r="K834" s="28"/>
    </row>
    <row r="835" customFormat="false" ht="12.75" hidden="false" customHeight="false" outlineLevel="0" collapsed="false">
      <c r="I835" s="28"/>
      <c r="J835" s="28"/>
      <c r="K835" s="28"/>
    </row>
    <row r="836" customFormat="false" ht="12.75" hidden="false" customHeight="false" outlineLevel="0" collapsed="false">
      <c r="I836" s="28"/>
      <c r="J836" s="28"/>
      <c r="K836" s="28"/>
    </row>
    <row r="837" customFormat="false" ht="12.75" hidden="false" customHeight="false" outlineLevel="0" collapsed="false">
      <c r="I837" s="28"/>
      <c r="J837" s="28"/>
      <c r="K837" s="28"/>
    </row>
    <row r="838" customFormat="false" ht="12.75" hidden="false" customHeight="false" outlineLevel="0" collapsed="false">
      <c r="I838" s="28"/>
      <c r="J838" s="28"/>
      <c r="K838" s="28"/>
    </row>
    <row r="839" customFormat="false" ht="12.75" hidden="false" customHeight="false" outlineLevel="0" collapsed="false">
      <c r="I839" s="28"/>
      <c r="J839" s="28"/>
      <c r="K839" s="28"/>
    </row>
    <row r="840" customFormat="false" ht="12.75" hidden="false" customHeight="false" outlineLevel="0" collapsed="false">
      <c r="I840" s="28"/>
      <c r="J840" s="28"/>
      <c r="K840" s="28"/>
    </row>
    <row r="841" customFormat="false" ht="12.75" hidden="false" customHeight="false" outlineLevel="0" collapsed="false">
      <c r="I841" s="28"/>
      <c r="J841" s="28"/>
      <c r="K841" s="28"/>
    </row>
    <row r="842" customFormat="false" ht="12.75" hidden="false" customHeight="false" outlineLevel="0" collapsed="false">
      <c r="I842" s="28"/>
      <c r="J842" s="28"/>
      <c r="K842" s="28"/>
    </row>
    <row r="843" customFormat="false" ht="12.75" hidden="false" customHeight="false" outlineLevel="0" collapsed="false">
      <c r="I843" s="28"/>
      <c r="J843" s="28"/>
      <c r="K843" s="28"/>
    </row>
    <row r="844" customFormat="false" ht="12.75" hidden="false" customHeight="false" outlineLevel="0" collapsed="false">
      <c r="I844" s="28"/>
      <c r="J844" s="28"/>
      <c r="K844" s="28"/>
    </row>
    <row r="845" customFormat="false" ht="12.75" hidden="false" customHeight="false" outlineLevel="0" collapsed="false">
      <c r="I845" s="28"/>
      <c r="J845" s="28"/>
      <c r="K845" s="28"/>
    </row>
    <row r="846" customFormat="false" ht="12.75" hidden="false" customHeight="false" outlineLevel="0" collapsed="false">
      <c r="I846" s="28"/>
      <c r="J846" s="28"/>
      <c r="K846" s="28"/>
    </row>
    <row r="847" customFormat="false" ht="12.75" hidden="false" customHeight="false" outlineLevel="0" collapsed="false">
      <c r="I847" s="28"/>
      <c r="J847" s="28"/>
      <c r="K847" s="28"/>
    </row>
    <row r="848" customFormat="false" ht="12.75" hidden="false" customHeight="false" outlineLevel="0" collapsed="false">
      <c r="I848" s="28"/>
      <c r="J848" s="28"/>
      <c r="K848" s="28"/>
    </row>
    <row r="849" customFormat="false" ht="12.75" hidden="false" customHeight="false" outlineLevel="0" collapsed="false">
      <c r="I849" s="28"/>
      <c r="J849" s="28"/>
      <c r="K849" s="28"/>
    </row>
    <row r="850" customFormat="false" ht="12.75" hidden="false" customHeight="false" outlineLevel="0" collapsed="false">
      <c r="I850" s="28"/>
      <c r="J850" s="28"/>
      <c r="K850" s="28"/>
    </row>
    <row r="851" customFormat="false" ht="12.75" hidden="false" customHeight="false" outlineLevel="0" collapsed="false">
      <c r="I851" s="28"/>
      <c r="J851" s="28"/>
      <c r="K851" s="28"/>
    </row>
    <row r="852" customFormat="false" ht="12.75" hidden="false" customHeight="false" outlineLevel="0" collapsed="false">
      <c r="I852" s="28"/>
      <c r="J852" s="28"/>
      <c r="K852" s="28"/>
    </row>
    <row r="853" customFormat="false" ht="12.75" hidden="false" customHeight="false" outlineLevel="0" collapsed="false">
      <c r="I853" s="28"/>
      <c r="J853" s="28"/>
      <c r="K853" s="28"/>
    </row>
    <row r="854" customFormat="false" ht="12.75" hidden="false" customHeight="false" outlineLevel="0" collapsed="false">
      <c r="I854" s="28"/>
      <c r="J854" s="28"/>
      <c r="K854" s="28"/>
    </row>
    <row r="855" customFormat="false" ht="12.75" hidden="false" customHeight="false" outlineLevel="0" collapsed="false">
      <c r="I855" s="28"/>
      <c r="J855" s="28"/>
      <c r="K855" s="28"/>
    </row>
    <row r="856" customFormat="false" ht="12.75" hidden="false" customHeight="false" outlineLevel="0" collapsed="false">
      <c r="I856" s="28"/>
      <c r="J856" s="28"/>
      <c r="K856" s="28"/>
    </row>
    <row r="857" customFormat="false" ht="12.75" hidden="false" customHeight="false" outlineLevel="0" collapsed="false">
      <c r="I857" s="28"/>
      <c r="J857" s="28"/>
      <c r="K857" s="28"/>
    </row>
    <row r="858" customFormat="false" ht="12.75" hidden="false" customHeight="false" outlineLevel="0" collapsed="false">
      <c r="I858" s="28"/>
      <c r="J858" s="28"/>
      <c r="K858" s="28"/>
    </row>
    <row r="859" customFormat="false" ht="12.75" hidden="false" customHeight="false" outlineLevel="0" collapsed="false">
      <c r="I859" s="28"/>
      <c r="J859" s="28"/>
      <c r="K859" s="28"/>
    </row>
    <row r="860" customFormat="false" ht="12.75" hidden="false" customHeight="false" outlineLevel="0" collapsed="false">
      <c r="I860" s="28"/>
      <c r="J860" s="28"/>
      <c r="K860" s="28"/>
    </row>
    <row r="861" customFormat="false" ht="12.75" hidden="false" customHeight="false" outlineLevel="0" collapsed="false">
      <c r="I861" s="28"/>
      <c r="J861" s="28"/>
      <c r="K861" s="28"/>
    </row>
    <row r="862" customFormat="false" ht="12.75" hidden="false" customHeight="false" outlineLevel="0" collapsed="false">
      <c r="I862" s="28"/>
      <c r="J862" s="28"/>
      <c r="K862" s="28"/>
    </row>
    <row r="863" customFormat="false" ht="12.75" hidden="false" customHeight="false" outlineLevel="0" collapsed="false">
      <c r="I863" s="28"/>
      <c r="J863" s="28"/>
      <c r="K863" s="28"/>
    </row>
    <row r="864" customFormat="false" ht="12.75" hidden="false" customHeight="false" outlineLevel="0" collapsed="false">
      <c r="I864" s="28"/>
      <c r="J864" s="28"/>
      <c r="K864" s="28"/>
    </row>
    <row r="865" customFormat="false" ht="12.75" hidden="false" customHeight="false" outlineLevel="0" collapsed="false">
      <c r="I865" s="28"/>
      <c r="J865" s="28"/>
      <c r="K865" s="28"/>
    </row>
    <row r="866" customFormat="false" ht="12.75" hidden="false" customHeight="false" outlineLevel="0" collapsed="false">
      <c r="I866" s="28"/>
      <c r="J866" s="28"/>
      <c r="K866" s="28"/>
    </row>
    <row r="867" customFormat="false" ht="12.75" hidden="false" customHeight="false" outlineLevel="0" collapsed="false">
      <c r="I867" s="28"/>
      <c r="J867" s="28"/>
      <c r="K867" s="28"/>
    </row>
    <row r="868" customFormat="false" ht="12.75" hidden="false" customHeight="false" outlineLevel="0" collapsed="false">
      <c r="I868" s="28"/>
      <c r="J868" s="28"/>
      <c r="K868" s="28"/>
    </row>
    <row r="869" customFormat="false" ht="12.75" hidden="false" customHeight="false" outlineLevel="0" collapsed="false">
      <c r="I869" s="28"/>
      <c r="J869" s="28"/>
      <c r="K869" s="28"/>
    </row>
    <row r="870" customFormat="false" ht="12.75" hidden="false" customHeight="false" outlineLevel="0" collapsed="false">
      <c r="I870" s="28"/>
      <c r="J870" s="28"/>
      <c r="K870" s="28"/>
    </row>
    <row r="871" customFormat="false" ht="12.75" hidden="false" customHeight="false" outlineLevel="0" collapsed="false">
      <c r="I871" s="28"/>
      <c r="J871" s="28"/>
      <c r="K871" s="28"/>
    </row>
    <row r="872" customFormat="false" ht="12.75" hidden="false" customHeight="false" outlineLevel="0" collapsed="false">
      <c r="I872" s="28"/>
      <c r="J872" s="28"/>
      <c r="K872" s="28"/>
    </row>
    <row r="873" customFormat="false" ht="12.75" hidden="false" customHeight="false" outlineLevel="0" collapsed="false">
      <c r="I873" s="28"/>
      <c r="J873" s="28"/>
      <c r="K873" s="28"/>
    </row>
    <row r="874" customFormat="false" ht="12.75" hidden="false" customHeight="false" outlineLevel="0" collapsed="false">
      <c r="I874" s="28"/>
      <c r="J874" s="28"/>
      <c r="K874" s="28"/>
    </row>
    <row r="875" customFormat="false" ht="12.75" hidden="false" customHeight="false" outlineLevel="0" collapsed="false">
      <c r="I875" s="28"/>
      <c r="J875" s="28"/>
      <c r="K875" s="28"/>
    </row>
    <row r="876" customFormat="false" ht="12.75" hidden="false" customHeight="false" outlineLevel="0" collapsed="false">
      <c r="I876" s="28"/>
      <c r="J876" s="28"/>
      <c r="K876" s="28"/>
    </row>
    <row r="877" customFormat="false" ht="12.75" hidden="false" customHeight="false" outlineLevel="0" collapsed="false">
      <c r="I877" s="28"/>
      <c r="J877" s="28"/>
      <c r="K877" s="28"/>
    </row>
    <row r="878" customFormat="false" ht="12.75" hidden="false" customHeight="false" outlineLevel="0" collapsed="false">
      <c r="I878" s="28"/>
      <c r="J878" s="28"/>
      <c r="K878" s="28"/>
    </row>
    <row r="879" customFormat="false" ht="12.75" hidden="false" customHeight="false" outlineLevel="0" collapsed="false">
      <c r="I879" s="28"/>
      <c r="J879" s="28"/>
      <c r="K879" s="28"/>
    </row>
    <row r="880" customFormat="false" ht="12.75" hidden="false" customHeight="false" outlineLevel="0" collapsed="false">
      <c r="I880" s="28"/>
      <c r="J880" s="28"/>
      <c r="K880" s="28"/>
    </row>
    <row r="881" customFormat="false" ht="12.75" hidden="false" customHeight="false" outlineLevel="0" collapsed="false">
      <c r="I881" s="28"/>
      <c r="J881" s="28"/>
      <c r="K881" s="28"/>
    </row>
    <row r="882" customFormat="false" ht="12.75" hidden="false" customHeight="false" outlineLevel="0" collapsed="false">
      <c r="I882" s="28"/>
      <c r="J882" s="28"/>
      <c r="K882" s="28"/>
    </row>
    <row r="883" customFormat="false" ht="12.75" hidden="false" customHeight="false" outlineLevel="0" collapsed="false">
      <c r="I883" s="28"/>
      <c r="J883" s="28"/>
      <c r="K883" s="28"/>
    </row>
    <row r="884" customFormat="false" ht="12.75" hidden="false" customHeight="false" outlineLevel="0" collapsed="false">
      <c r="I884" s="28"/>
      <c r="J884" s="28"/>
      <c r="K884" s="28"/>
    </row>
    <row r="885" customFormat="false" ht="12.75" hidden="false" customHeight="false" outlineLevel="0" collapsed="false">
      <c r="I885" s="28"/>
      <c r="J885" s="28"/>
      <c r="K885" s="28"/>
    </row>
    <row r="886" customFormat="false" ht="12.75" hidden="false" customHeight="false" outlineLevel="0" collapsed="false">
      <c r="I886" s="28"/>
      <c r="J886" s="28"/>
      <c r="K886" s="28"/>
    </row>
    <row r="887" customFormat="false" ht="12.75" hidden="false" customHeight="false" outlineLevel="0" collapsed="false">
      <c r="I887" s="28"/>
      <c r="J887" s="28"/>
      <c r="K887" s="28"/>
    </row>
    <row r="888" customFormat="false" ht="12.75" hidden="false" customHeight="false" outlineLevel="0" collapsed="false">
      <c r="I888" s="28"/>
      <c r="J888" s="28"/>
      <c r="K888" s="28"/>
    </row>
    <row r="889" customFormat="false" ht="12.75" hidden="false" customHeight="false" outlineLevel="0" collapsed="false">
      <c r="I889" s="28"/>
      <c r="J889" s="28"/>
      <c r="K889" s="28"/>
    </row>
    <row r="890" customFormat="false" ht="12.75" hidden="false" customHeight="false" outlineLevel="0" collapsed="false">
      <c r="I890" s="28"/>
      <c r="J890" s="28"/>
      <c r="K890" s="28"/>
    </row>
    <row r="891" customFormat="false" ht="12.75" hidden="false" customHeight="false" outlineLevel="0" collapsed="false">
      <c r="I891" s="28"/>
      <c r="J891" s="28"/>
      <c r="K891" s="28"/>
    </row>
    <row r="892" customFormat="false" ht="12.75" hidden="false" customHeight="false" outlineLevel="0" collapsed="false">
      <c r="I892" s="28"/>
      <c r="J892" s="28"/>
      <c r="K892" s="28"/>
    </row>
    <row r="893" customFormat="false" ht="12.75" hidden="false" customHeight="false" outlineLevel="0" collapsed="false">
      <c r="I893" s="28"/>
      <c r="J893" s="28"/>
      <c r="K893" s="28"/>
    </row>
    <row r="894" customFormat="false" ht="12.75" hidden="false" customHeight="false" outlineLevel="0" collapsed="false">
      <c r="I894" s="28"/>
      <c r="J894" s="28"/>
      <c r="K894" s="28"/>
    </row>
    <row r="895" customFormat="false" ht="12.75" hidden="false" customHeight="false" outlineLevel="0" collapsed="false">
      <c r="I895" s="28"/>
      <c r="J895" s="28"/>
      <c r="K895" s="28"/>
    </row>
    <row r="896" customFormat="false" ht="12.75" hidden="false" customHeight="false" outlineLevel="0" collapsed="false">
      <c r="I896" s="28"/>
      <c r="J896" s="28"/>
      <c r="K896" s="28"/>
    </row>
    <row r="897" customFormat="false" ht="12.75" hidden="false" customHeight="false" outlineLevel="0" collapsed="false">
      <c r="I897" s="28"/>
      <c r="J897" s="28"/>
      <c r="K897" s="28"/>
    </row>
    <row r="898" customFormat="false" ht="12.75" hidden="false" customHeight="false" outlineLevel="0" collapsed="false">
      <c r="I898" s="28"/>
      <c r="J898" s="28"/>
      <c r="K898" s="28"/>
    </row>
    <row r="899" customFormat="false" ht="12.75" hidden="false" customHeight="false" outlineLevel="0" collapsed="false">
      <c r="I899" s="28"/>
      <c r="J899" s="28"/>
      <c r="K899" s="28"/>
    </row>
    <row r="900" customFormat="false" ht="12.75" hidden="false" customHeight="false" outlineLevel="0" collapsed="false">
      <c r="I900" s="28"/>
      <c r="J900" s="28"/>
      <c r="K900" s="28"/>
    </row>
    <row r="901" customFormat="false" ht="12.75" hidden="false" customHeight="false" outlineLevel="0" collapsed="false">
      <c r="I901" s="28"/>
      <c r="J901" s="28"/>
      <c r="K901" s="28"/>
    </row>
    <row r="902" customFormat="false" ht="12.75" hidden="false" customHeight="false" outlineLevel="0" collapsed="false">
      <c r="I902" s="28"/>
      <c r="J902" s="28"/>
      <c r="K902" s="28"/>
    </row>
    <row r="903" customFormat="false" ht="12.75" hidden="false" customHeight="false" outlineLevel="0" collapsed="false">
      <c r="I903" s="28"/>
      <c r="J903" s="28"/>
      <c r="K903" s="28"/>
    </row>
    <row r="904" customFormat="false" ht="12.75" hidden="false" customHeight="false" outlineLevel="0" collapsed="false">
      <c r="I904" s="28"/>
      <c r="J904" s="28"/>
      <c r="K904" s="28"/>
    </row>
    <row r="905" customFormat="false" ht="12.75" hidden="false" customHeight="false" outlineLevel="0" collapsed="false">
      <c r="I905" s="28"/>
      <c r="J905" s="28"/>
      <c r="K905" s="28"/>
    </row>
    <row r="906" customFormat="false" ht="12.75" hidden="false" customHeight="false" outlineLevel="0" collapsed="false">
      <c r="I906" s="28"/>
      <c r="J906" s="28"/>
      <c r="K906" s="28"/>
    </row>
    <row r="907" customFormat="false" ht="12.75" hidden="false" customHeight="false" outlineLevel="0" collapsed="false">
      <c r="I907" s="28"/>
      <c r="J907" s="28"/>
      <c r="K907" s="28"/>
    </row>
    <row r="908" customFormat="false" ht="12.75" hidden="false" customHeight="false" outlineLevel="0" collapsed="false">
      <c r="I908" s="28"/>
      <c r="J908" s="28"/>
      <c r="K908" s="28"/>
    </row>
    <row r="909" customFormat="false" ht="12.75" hidden="false" customHeight="false" outlineLevel="0" collapsed="false">
      <c r="I909" s="28"/>
      <c r="J909" s="28"/>
      <c r="K909" s="28"/>
    </row>
    <row r="910" customFormat="false" ht="12.75" hidden="false" customHeight="false" outlineLevel="0" collapsed="false">
      <c r="I910" s="28"/>
      <c r="J910" s="28"/>
      <c r="K910" s="28"/>
    </row>
    <row r="911" customFormat="false" ht="12.75" hidden="false" customHeight="false" outlineLevel="0" collapsed="false">
      <c r="I911" s="28"/>
      <c r="J911" s="28"/>
      <c r="K911" s="28"/>
    </row>
    <row r="912" customFormat="false" ht="12.75" hidden="false" customHeight="false" outlineLevel="0" collapsed="false">
      <c r="I912" s="28"/>
      <c r="J912" s="28"/>
      <c r="K912" s="28"/>
    </row>
    <row r="913" customFormat="false" ht="12.75" hidden="false" customHeight="false" outlineLevel="0" collapsed="false">
      <c r="I913" s="28"/>
      <c r="J913" s="28"/>
      <c r="K913" s="28"/>
    </row>
    <row r="914" customFormat="false" ht="12.75" hidden="false" customHeight="false" outlineLevel="0" collapsed="false">
      <c r="I914" s="28"/>
      <c r="J914" s="28"/>
      <c r="K914" s="28"/>
    </row>
    <row r="915" customFormat="false" ht="12.75" hidden="false" customHeight="false" outlineLevel="0" collapsed="false">
      <c r="I915" s="28"/>
      <c r="J915" s="28"/>
      <c r="K915" s="28"/>
    </row>
    <row r="916" customFormat="false" ht="12.75" hidden="false" customHeight="false" outlineLevel="0" collapsed="false">
      <c r="I916" s="28"/>
      <c r="J916" s="28"/>
      <c r="K916" s="28"/>
    </row>
    <row r="917" customFormat="false" ht="12.75" hidden="false" customHeight="false" outlineLevel="0" collapsed="false">
      <c r="I917" s="28"/>
      <c r="J917" s="28"/>
      <c r="K917" s="28"/>
    </row>
    <row r="918" customFormat="false" ht="12.75" hidden="false" customHeight="false" outlineLevel="0" collapsed="false">
      <c r="I918" s="28"/>
      <c r="J918" s="28"/>
      <c r="K918" s="28"/>
    </row>
    <row r="919" customFormat="false" ht="12.75" hidden="false" customHeight="false" outlineLevel="0" collapsed="false">
      <c r="I919" s="28"/>
      <c r="J919" s="28"/>
      <c r="K919" s="28"/>
    </row>
    <row r="920" customFormat="false" ht="12.75" hidden="false" customHeight="false" outlineLevel="0" collapsed="false">
      <c r="I920" s="28"/>
      <c r="J920" s="28"/>
      <c r="K920" s="28"/>
    </row>
    <row r="921" customFormat="false" ht="12.75" hidden="false" customHeight="false" outlineLevel="0" collapsed="false">
      <c r="I921" s="28"/>
      <c r="J921" s="28"/>
      <c r="K921" s="28"/>
    </row>
    <row r="922" customFormat="false" ht="12.75" hidden="false" customHeight="false" outlineLevel="0" collapsed="false">
      <c r="I922" s="28"/>
      <c r="J922" s="28"/>
      <c r="K922" s="28"/>
    </row>
    <row r="923" customFormat="false" ht="12.75" hidden="false" customHeight="false" outlineLevel="0" collapsed="false">
      <c r="I923" s="28"/>
      <c r="J923" s="28"/>
      <c r="K923" s="28"/>
    </row>
    <row r="924" customFormat="false" ht="12.75" hidden="false" customHeight="false" outlineLevel="0" collapsed="false">
      <c r="I924" s="28"/>
      <c r="J924" s="28"/>
      <c r="K924" s="28"/>
    </row>
    <row r="925" customFormat="false" ht="12.75" hidden="false" customHeight="false" outlineLevel="0" collapsed="false">
      <c r="I925" s="28"/>
      <c r="J925" s="28"/>
      <c r="K925" s="28"/>
    </row>
    <row r="926" customFormat="false" ht="12.75" hidden="false" customHeight="false" outlineLevel="0" collapsed="false">
      <c r="I926" s="28"/>
      <c r="J926" s="28"/>
      <c r="K926" s="28"/>
    </row>
    <row r="927" customFormat="false" ht="12.75" hidden="false" customHeight="false" outlineLevel="0" collapsed="false">
      <c r="I927" s="28"/>
      <c r="J927" s="28"/>
      <c r="K927" s="28"/>
    </row>
    <row r="928" customFormat="false" ht="12.75" hidden="false" customHeight="false" outlineLevel="0" collapsed="false">
      <c r="I928" s="28"/>
      <c r="J928" s="28"/>
      <c r="K928" s="28"/>
    </row>
    <row r="929" customFormat="false" ht="12.75" hidden="false" customHeight="false" outlineLevel="0" collapsed="false">
      <c r="I929" s="28"/>
      <c r="J929" s="28"/>
      <c r="K929" s="28"/>
    </row>
    <row r="930" customFormat="false" ht="12.75" hidden="false" customHeight="false" outlineLevel="0" collapsed="false">
      <c r="I930" s="28"/>
      <c r="J930" s="28"/>
      <c r="K930" s="28"/>
    </row>
    <row r="931" customFormat="false" ht="12.75" hidden="false" customHeight="false" outlineLevel="0" collapsed="false">
      <c r="I931" s="28"/>
      <c r="J931" s="28"/>
      <c r="K931" s="28"/>
    </row>
    <row r="932" customFormat="false" ht="12.75" hidden="false" customHeight="false" outlineLevel="0" collapsed="false">
      <c r="I932" s="28"/>
      <c r="J932" s="28"/>
      <c r="K932" s="28"/>
    </row>
    <row r="933" customFormat="false" ht="12.75" hidden="false" customHeight="false" outlineLevel="0" collapsed="false">
      <c r="I933" s="28"/>
      <c r="J933" s="28"/>
      <c r="K933" s="28"/>
    </row>
    <row r="934" customFormat="false" ht="12.75" hidden="false" customHeight="false" outlineLevel="0" collapsed="false">
      <c r="I934" s="28"/>
      <c r="J934" s="28"/>
      <c r="K934" s="28"/>
    </row>
    <row r="935" customFormat="false" ht="12.75" hidden="false" customHeight="false" outlineLevel="0" collapsed="false">
      <c r="I935" s="28"/>
      <c r="J935" s="28"/>
      <c r="K935" s="28"/>
    </row>
    <row r="936" customFormat="false" ht="12.75" hidden="false" customHeight="false" outlineLevel="0" collapsed="false">
      <c r="I936" s="28"/>
      <c r="J936" s="28"/>
      <c r="K936" s="28"/>
    </row>
    <row r="937" customFormat="false" ht="12.75" hidden="false" customHeight="false" outlineLevel="0" collapsed="false">
      <c r="I937" s="28"/>
      <c r="J937" s="28"/>
      <c r="K937" s="28"/>
    </row>
    <row r="938" customFormat="false" ht="12.75" hidden="false" customHeight="false" outlineLevel="0" collapsed="false">
      <c r="I938" s="28"/>
      <c r="J938" s="28"/>
      <c r="K938" s="28"/>
    </row>
    <row r="939" customFormat="false" ht="12.75" hidden="false" customHeight="false" outlineLevel="0" collapsed="false">
      <c r="I939" s="28"/>
      <c r="J939" s="28"/>
      <c r="K939" s="28"/>
    </row>
    <row r="940" customFormat="false" ht="12.75" hidden="false" customHeight="false" outlineLevel="0" collapsed="false">
      <c r="I940" s="28"/>
      <c r="J940" s="28"/>
      <c r="K940" s="28"/>
    </row>
    <row r="941" customFormat="false" ht="12.75" hidden="false" customHeight="false" outlineLevel="0" collapsed="false">
      <c r="I941" s="28"/>
      <c r="J941" s="28"/>
      <c r="K941" s="28"/>
    </row>
    <row r="942" customFormat="false" ht="12.75" hidden="false" customHeight="false" outlineLevel="0" collapsed="false">
      <c r="I942" s="28"/>
      <c r="J942" s="28"/>
      <c r="K942" s="28"/>
    </row>
    <row r="943" customFormat="false" ht="12.75" hidden="false" customHeight="false" outlineLevel="0" collapsed="false">
      <c r="I943" s="28"/>
      <c r="J943" s="28"/>
      <c r="K943" s="28"/>
    </row>
    <row r="944" customFormat="false" ht="12.75" hidden="false" customHeight="false" outlineLevel="0" collapsed="false">
      <c r="I944" s="28"/>
      <c r="J944" s="28"/>
      <c r="K944" s="28"/>
    </row>
    <row r="945" customFormat="false" ht="12.75" hidden="false" customHeight="false" outlineLevel="0" collapsed="false">
      <c r="I945" s="28"/>
      <c r="J945" s="28"/>
      <c r="K945" s="28"/>
    </row>
    <row r="946" customFormat="false" ht="12.75" hidden="false" customHeight="false" outlineLevel="0" collapsed="false">
      <c r="I946" s="28"/>
      <c r="J946" s="28"/>
      <c r="K946" s="28"/>
    </row>
    <row r="947" customFormat="false" ht="12.75" hidden="false" customHeight="false" outlineLevel="0" collapsed="false">
      <c r="I947" s="28"/>
      <c r="J947" s="28"/>
      <c r="K947" s="28"/>
    </row>
    <row r="948" customFormat="false" ht="12.75" hidden="false" customHeight="false" outlineLevel="0" collapsed="false">
      <c r="I948" s="28"/>
      <c r="J948" s="28"/>
      <c r="K948" s="28"/>
    </row>
    <row r="949" customFormat="false" ht="12.75" hidden="false" customHeight="false" outlineLevel="0" collapsed="false">
      <c r="I949" s="28"/>
      <c r="J949" s="28"/>
      <c r="K949" s="28"/>
    </row>
    <row r="950" customFormat="false" ht="12.75" hidden="false" customHeight="false" outlineLevel="0" collapsed="false">
      <c r="I950" s="28"/>
      <c r="J950" s="28"/>
      <c r="K950" s="28"/>
    </row>
    <row r="951" customFormat="false" ht="12.75" hidden="false" customHeight="false" outlineLevel="0" collapsed="false">
      <c r="I951" s="28"/>
      <c r="J951" s="28"/>
      <c r="K951" s="28"/>
    </row>
    <row r="952" customFormat="false" ht="12.75" hidden="false" customHeight="false" outlineLevel="0" collapsed="false">
      <c r="I952" s="28"/>
      <c r="J952" s="28"/>
      <c r="K952" s="28"/>
    </row>
    <row r="953" customFormat="false" ht="12.75" hidden="false" customHeight="false" outlineLevel="0" collapsed="false">
      <c r="I953" s="28"/>
      <c r="J953" s="28"/>
      <c r="K953" s="28"/>
    </row>
    <row r="954" customFormat="false" ht="12.75" hidden="false" customHeight="false" outlineLevel="0" collapsed="false">
      <c r="I954" s="28"/>
      <c r="J954" s="28"/>
      <c r="K954" s="28"/>
    </row>
    <row r="955" customFormat="false" ht="12.75" hidden="false" customHeight="false" outlineLevel="0" collapsed="false">
      <c r="I955" s="28"/>
      <c r="J955" s="28"/>
      <c r="K955" s="28"/>
    </row>
    <row r="956" customFormat="false" ht="12.75" hidden="false" customHeight="false" outlineLevel="0" collapsed="false">
      <c r="I956" s="28"/>
      <c r="J956" s="28"/>
      <c r="K956" s="28"/>
    </row>
    <row r="957" customFormat="false" ht="12.75" hidden="false" customHeight="false" outlineLevel="0" collapsed="false">
      <c r="I957" s="28"/>
      <c r="J957" s="28"/>
      <c r="K957" s="28"/>
    </row>
    <row r="958" customFormat="false" ht="12.75" hidden="false" customHeight="false" outlineLevel="0" collapsed="false">
      <c r="I958" s="28"/>
      <c r="J958" s="28"/>
      <c r="K958" s="28"/>
    </row>
    <row r="959" customFormat="false" ht="12.75" hidden="false" customHeight="false" outlineLevel="0" collapsed="false">
      <c r="I959" s="28"/>
      <c r="J959" s="28"/>
      <c r="K959" s="28"/>
    </row>
    <row r="960" customFormat="false" ht="12.75" hidden="false" customHeight="false" outlineLevel="0" collapsed="false">
      <c r="I960" s="28"/>
      <c r="J960" s="28"/>
      <c r="K960" s="28"/>
    </row>
    <row r="961" customFormat="false" ht="12.75" hidden="false" customHeight="false" outlineLevel="0" collapsed="false">
      <c r="I961" s="28"/>
      <c r="J961" s="28"/>
      <c r="K961" s="28"/>
    </row>
    <row r="962" customFormat="false" ht="12.75" hidden="false" customHeight="false" outlineLevel="0" collapsed="false">
      <c r="I962" s="28"/>
      <c r="J962" s="28"/>
      <c r="K962" s="28"/>
    </row>
    <row r="963" customFormat="false" ht="12.75" hidden="false" customHeight="false" outlineLevel="0" collapsed="false">
      <c r="I963" s="28"/>
      <c r="J963" s="28"/>
      <c r="K963" s="28"/>
    </row>
    <row r="964" customFormat="false" ht="12.75" hidden="false" customHeight="false" outlineLevel="0" collapsed="false">
      <c r="I964" s="28"/>
      <c r="J964" s="28"/>
      <c r="K964" s="28"/>
    </row>
    <row r="965" customFormat="false" ht="12.75" hidden="false" customHeight="false" outlineLevel="0" collapsed="false">
      <c r="I965" s="28"/>
      <c r="J965" s="28"/>
      <c r="K965" s="28"/>
    </row>
    <row r="966" customFormat="false" ht="12.75" hidden="false" customHeight="false" outlineLevel="0" collapsed="false">
      <c r="I966" s="28"/>
      <c r="J966" s="28"/>
      <c r="K966" s="28"/>
    </row>
    <row r="967" customFormat="false" ht="12.75" hidden="false" customHeight="false" outlineLevel="0" collapsed="false">
      <c r="I967" s="28"/>
      <c r="J967" s="28"/>
      <c r="K967" s="28"/>
    </row>
    <row r="968" customFormat="false" ht="12.75" hidden="false" customHeight="false" outlineLevel="0" collapsed="false">
      <c r="I968" s="28"/>
      <c r="J968" s="28"/>
      <c r="K968" s="28"/>
    </row>
    <row r="969" customFormat="false" ht="12.75" hidden="false" customHeight="false" outlineLevel="0" collapsed="false">
      <c r="I969" s="28"/>
      <c r="J969" s="28"/>
      <c r="K969" s="28"/>
    </row>
    <row r="970" customFormat="false" ht="12.75" hidden="false" customHeight="false" outlineLevel="0" collapsed="false">
      <c r="I970" s="28"/>
      <c r="J970" s="28"/>
      <c r="K970" s="28"/>
    </row>
    <row r="971" customFormat="false" ht="12.75" hidden="false" customHeight="false" outlineLevel="0" collapsed="false">
      <c r="I971" s="28"/>
      <c r="J971" s="28"/>
      <c r="K971" s="28"/>
    </row>
    <row r="972" customFormat="false" ht="12.75" hidden="false" customHeight="false" outlineLevel="0" collapsed="false">
      <c r="I972" s="28"/>
      <c r="J972" s="28"/>
      <c r="K972" s="28"/>
    </row>
    <row r="973" customFormat="false" ht="12.75" hidden="false" customHeight="false" outlineLevel="0" collapsed="false">
      <c r="I973" s="28"/>
      <c r="J973" s="28"/>
      <c r="K973" s="28"/>
    </row>
    <row r="974" customFormat="false" ht="12.75" hidden="false" customHeight="false" outlineLevel="0" collapsed="false">
      <c r="I974" s="28"/>
      <c r="J974" s="28"/>
      <c r="K974" s="28"/>
    </row>
    <row r="975" customFormat="false" ht="12.75" hidden="false" customHeight="false" outlineLevel="0" collapsed="false">
      <c r="I975" s="28"/>
      <c r="J975" s="28"/>
      <c r="K975" s="28"/>
    </row>
    <row r="976" customFormat="false" ht="12.75" hidden="false" customHeight="false" outlineLevel="0" collapsed="false">
      <c r="I976" s="28"/>
      <c r="J976" s="28"/>
      <c r="K976" s="28"/>
    </row>
    <row r="977" customFormat="false" ht="12.75" hidden="false" customHeight="false" outlineLevel="0" collapsed="false">
      <c r="I977" s="28"/>
      <c r="J977" s="28"/>
      <c r="K977" s="28"/>
    </row>
    <row r="978" customFormat="false" ht="12.75" hidden="false" customHeight="false" outlineLevel="0" collapsed="false">
      <c r="I978" s="28"/>
      <c r="J978" s="28"/>
      <c r="K978" s="28"/>
    </row>
    <row r="979" customFormat="false" ht="12.75" hidden="false" customHeight="false" outlineLevel="0" collapsed="false">
      <c r="I979" s="28"/>
      <c r="J979" s="28"/>
      <c r="K979" s="28"/>
    </row>
    <row r="980" customFormat="false" ht="12.75" hidden="false" customHeight="false" outlineLevel="0" collapsed="false">
      <c r="I980" s="28"/>
      <c r="J980" s="28"/>
      <c r="K980" s="28"/>
    </row>
    <row r="981" customFormat="false" ht="12.75" hidden="false" customHeight="false" outlineLevel="0" collapsed="false">
      <c r="I981" s="28"/>
      <c r="J981" s="28"/>
      <c r="K981" s="28"/>
    </row>
    <row r="982" customFormat="false" ht="12.75" hidden="false" customHeight="false" outlineLevel="0" collapsed="false">
      <c r="I982" s="28"/>
      <c r="J982" s="28"/>
      <c r="K982" s="28"/>
    </row>
    <row r="983" customFormat="false" ht="12.75" hidden="false" customHeight="false" outlineLevel="0" collapsed="false">
      <c r="I983" s="28"/>
      <c r="J983" s="28"/>
      <c r="K983" s="28"/>
    </row>
    <row r="984" customFormat="false" ht="12.75" hidden="false" customHeight="false" outlineLevel="0" collapsed="false">
      <c r="I984" s="28"/>
      <c r="J984" s="28"/>
      <c r="K984" s="28"/>
    </row>
    <row r="985" customFormat="false" ht="12.75" hidden="false" customHeight="false" outlineLevel="0" collapsed="false">
      <c r="I985" s="28"/>
      <c r="J985" s="28"/>
      <c r="K985" s="28"/>
    </row>
    <row r="986" customFormat="false" ht="12.75" hidden="false" customHeight="false" outlineLevel="0" collapsed="false">
      <c r="I986" s="28"/>
      <c r="J986" s="28"/>
      <c r="K986" s="28"/>
    </row>
    <row r="987" customFormat="false" ht="12.75" hidden="false" customHeight="false" outlineLevel="0" collapsed="false">
      <c r="I987" s="28"/>
      <c r="J987" s="28"/>
      <c r="K987" s="28"/>
    </row>
    <row r="988" customFormat="false" ht="12.75" hidden="false" customHeight="false" outlineLevel="0" collapsed="false">
      <c r="I988" s="28"/>
      <c r="J988" s="28"/>
      <c r="K988" s="28"/>
    </row>
    <row r="989" customFormat="false" ht="12.75" hidden="false" customHeight="false" outlineLevel="0" collapsed="false">
      <c r="I989" s="28"/>
      <c r="J989" s="28"/>
      <c r="K989" s="28"/>
    </row>
    <row r="990" customFormat="false" ht="12.75" hidden="false" customHeight="false" outlineLevel="0" collapsed="false">
      <c r="I990" s="28"/>
      <c r="J990" s="28"/>
      <c r="K990" s="28"/>
    </row>
    <row r="991" customFormat="false" ht="12.75" hidden="false" customHeight="false" outlineLevel="0" collapsed="false">
      <c r="I991" s="28"/>
      <c r="J991" s="28"/>
      <c r="K991" s="28"/>
    </row>
    <row r="992" customFormat="false" ht="12.75" hidden="false" customHeight="false" outlineLevel="0" collapsed="false">
      <c r="I992" s="28"/>
      <c r="J992" s="28"/>
      <c r="K992" s="28"/>
    </row>
    <row r="993" customFormat="false" ht="12.75" hidden="false" customHeight="false" outlineLevel="0" collapsed="false">
      <c r="I993" s="28"/>
      <c r="J993" s="28"/>
      <c r="K993" s="28"/>
    </row>
    <row r="994" customFormat="false" ht="12.75" hidden="false" customHeight="false" outlineLevel="0" collapsed="false">
      <c r="I994" s="28"/>
      <c r="J994" s="28"/>
      <c r="K994" s="28"/>
    </row>
    <row r="995" customFormat="false" ht="12.75" hidden="false" customHeight="false" outlineLevel="0" collapsed="false">
      <c r="I995" s="28"/>
      <c r="J995" s="28"/>
      <c r="K995" s="28"/>
    </row>
    <row r="996" customFormat="false" ht="12.75" hidden="false" customHeight="false" outlineLevel="0" collapsed="false">
      <c r="I996" s="28"/>
      <c r="J996" s="28"/>
      <c r="K996" s="28"/>
    </row>
    <row r="997" customFormat="false" ht="12.75" hidden="false" customHeight="false" outlineLevel="0" collapsed="false">
      <c r="I997" s="28"/>
      <c r="J997" s="28"/>
      <c r="K997" s="28"/>
    </row>
    <row r="998" customFormat="false" ht="12.75" hidden="false" customHeight="false" outlineLevel="0" collapsed="false">
      <c r="I998" s="28"/>
      <c r="J998" s="28"/>
      <c r="K998" s="28"/>
    </row>
    <row r="999" customFormat="false" ht="12.8" hidden="false" customHeight="false" outlineLevel="0" collapsed="false">
      <c r="I999" s="28"/>
      <c r="J999" s="28"/>
      <c r="K999" s="28"/>
    </row>
    <row r="1000" customFormat="false" ht="12.8" hidden="false" customHeight="false" outlineLevel="0" collapsed="false">
      <c r="I1000" s="28"/>
      <c r="J1000" s="28"/>
      <c r="K1000" s="28"/>
    </row>
    <row r="1001" customFormat="false" ht="12.8" hidden="false" customHeight="false" outlineLevel="0" collapsed="false">
      <c r="I1001" s="28"/>
      <c r="J1001" s="28"/>
      <c r="K1001" s="28"/>
    </row>
    <row r="1002" customFormat="false" ht="12.8" hidden="false" customHeight="false" outlineLevel="0" collapsed="false">
      <c r="K1002" s="28"/>
    </row>
  </sheetData>
  <autoFilter ref="A1:O18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A2:A182" type="none">
      <formula1>0</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O14"/>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F9" activeCellId="0" sqref="F9"/>
    </sheetView>
  </sheetViews>
  <sheetFormatPr defaultColWidth="11.53515625" defaultRowHeight="12.8" zeroHeight="false" outlineLevelRow="0" outlineLevelCol="0"/>
  <cols>
    <col collapsed="false" customWidth="true" hidden="false" outlineLevel="0" max="1" min="1" style="18" width="5.28"/>
    <col collapsed="false" customWidth="true" hidden="false" outlineLevel="0" max="2" min="2" style="18" width="13.21"/>
    <col collapsed="false" customWidth="true" hidden="false" outlineLevel="0" max="11" min="3" style="18" width="12.93"/>
    <col collapsed="false" customWidth="true" hidden="false" outlineLevel="0" max="14" min="14" style="18" width="16.27"/>
  </cols>
  <sheetData>
    <row r="2" customFormat="false" ht="24.45" hidden="false" customHeight="false" outlineLevel="0" collapsed="false">
      <c r="B2" s="44"/>
      <c r="C2" s="44"/>
      <c r="D2" s="45" t="s">
        <v>34</v>
      </c>
      <c r="E2" s="45"/>
      <c r="F2" s="45"/>
      <c r="G2" s="45"/>
      <c r="H2" s="45" t="s">
        <v>1036</v>
      </c>
      <c r="I2" s="45"/>
      <c r="J2" s="45"/>
      <c r="K2" s="45"/>
    </row>
    <row r="3" customFormat="false" ht="15" hidden="false" customHeight="false" outlineLevel="0" collapsed="false">
      <c r="B3" s="46" t="s">
        <v>1037</v>
      </c>
      <c r="C3" s="47" t="s">
        <v>1038</v>
      </c>
      <c r="D3" s="47" t="s">
        <v>50</v>
      </c>
      <c r="E3" s="47" t="s">
        <v>123</v>
      </c>
      <c r="F3" s="47" t="s">
        <v>68</v>
      </c>
      <c r="G3" s="47" t="s">
        <v>1039</v>
      </c>
      <c r="H3" s="47" t="s">
        <v>52</v>
      </c>
      <c r="I3" s="47" t="s">
        <v>70</v>
      </c>
      <c r="J3" s="47" t="s">
        <v>77</v>
      </c>
      <c r="K3" s="47" t="s">
        <v>1040</v>
      </c>
    </row>
    <row r="4" customFormat="false" ht="15" hidden="false" customHeight="false" outlineLevel="0" collapsed="false">
      <c r="B4" s="48" t="s">
        <v>1041</v>
      </c>
      <c r="C4" s="49" t="n">
        <f aca="true">IF($B4="","",COUNTIF(INDIRECT(CONCATENATE($B4,"!",IF(INDIRECT(CONCATENATE($B4, "!I", IF(INDIRECT(CONCATENATE($B4, "!A1"))="Comment ID", 1,2)))="Category", "G","H"),IF(INDIRECT(CONCATENATE($B4, "!A1"))="Comment ID", 2,3),":",IF(INDIRECT(CONCATENATE($B4, "!I", IF(INDIRECT(CONCATENATE($B4, "!A1"))="Comment ID", 1,2)))="Category", "G","H"),"99999")), "&lt;&gt;"))</f>
        <v>138</v>
      </c>
      <c r="D4" s="49" t="n">
        <f aca="true">IF($B4="","",COUNTIF(INDIRECT(CONCATENATE($B4,"!",IF(INDIRECT(CONCATENATE($B4, "!I", IF(INDIRECT(CONCATENATE($B4, "!A1"))="Comment ID", 1,2)))="Category", "I","J"),IF(INDIRECT(CONCATENATE($B4, "!A1"))="Comment ID", 2,3),":",IF(INDIRECT(CONCATENATE($B4, "!I", IF(INDIRECT(CONCATENATE($B4, "!A1"))="Comment ID", 1,2)))="Category", "I","J"),"99999")), "Editorial"))</f>
        <v>115</v>
      </c>
      <c r="E4" s="49" t="n">
        <f aca="true">IF($B4="","",COUNTIF(INDIRECT(CONCATENATE($B4,"!",IF(INDIRECT(CONCATENATE($B4, "!I", IF(INDIRECT(CONCATENATE($B4, "!A1"))="Comment ID", 1,2)))="Category", "I","J"),IF(INDIRECT(CONCATENATE($B4, "!A1"))="Comment ID", 2,3),":",IF(INDIRECT(CONCATENATE($B4, "!I", IF(INDIRECT(CONCATENATE($B4, "!A1"))="Comment ID", 1,2)))="Category", "I","J"),"99999")), "Technical"))</f>
        <v>19</v>
      </c>
      <c r="F4" s="49" t="n">
        <f aca="true">IF($B4="","",COUNTIF(INDIRECT(CONCATENATE($B4,"!",IF(INDIRECT(CONCATENATE($B4, "!I", IF(INDIRECT(CONCATENATE($B4, "!A1"))="Comment ID", 1,2)))="Category", "I","J"),IF(INDIRECT(CONCATENATE($B4, "!A1"))="Comment ID", 2,3),":",IF(INDIRECT(CONCATENATE($B4, "!I", IF(INDIRECT(CONCATENATE($B4, "!A1"))="Comment ID", 1,2)))="Category", "I","J"),"99999")), "General"))</f>
        <v>3</v>
      </c>
      <c r="G4" s="49" t="n">
        <f aca="false">IF($B4="","",C4-SUM(D4:F4))</f>
        <v>1</v>
      </c>
      <c r="H4" s="49" t="n">
        <f aca="true">IF($B4="","",COUNTIF(INDIRECT(CONCATENATE($B4,"!",IF(INDIRECT(CONCATENATE($B4, "!I", IF(INDIRECT(CONCATENATE($B4, "!A1"))="Comment ID", 1,2)))="Category", "K","L"),IF(INDIRECT(CONCATENATE($B4, "!A1"))="Comment ID", 2,3),":",IF(INDIRECT(CONCATENATE($B4, "!I", IF(INDIRECT(CONCATENATE($B4, "!A1"))="Comment ID", 1,2)))="Category", "K","L"),"99999")), "Accepted"))</f>
        <v>79</v>
      </c>
      <c r="I4" s="49" t="n">
        <f aca="true">IF($B4="","",COUNTIF(INDIRECT(CONCATENATE($B4,"!",IF(INDIRECT(CONCATENATE($B4, "!I", IF(INDIRECT(CONCATENATE($B4, "!A1"))="Comment ID", 1,2)))="Category", "K","L"),IF(INDIRECT(CONCATENATE($B4, "!A1"))="Comment ID", 2,3),":",IF(INDIRECT(CONCATENATE($B4, "!I", IF(INDIRECT(CONCATENATE($B4, "!A1"))="Comment ID", 1,2)))="Category", "K","L"),"99999")), "Revised"))</f>
        <v>9</v>
      </c>
      <c r="J4" s="49" t="n">
        <f aca="true">IF($B4="","",COUNTIF(INDIRECT(CONCATENATE($B4,"!",IF(INDIRECT(CONCATENATE($B4, "!I", IF(INDIRECT(CONCATENATE($B4, "!A1"))="Comment ID", 1,2)))="Category", "K","L"),IF(INDIRECT(CONCATENATE($B4, "!A1"))="Comment ID", 2,3),":",IF(INDIRECT(CONCATENATE($B4, "!I", IF(INDIRECT(CONCATENATE($B4, "!A1"))="Comment ID", 1,2)))="Category", "K","L"),"99999")), "Rejected"))</f>
        <v>29</v>
      </c>
      <c r="K4" s="49" t="n">
        <f aca="false">IF($B4="","",C4-SUM(H4:J4))</f>
        <v>21</v>
      </c>
      <c r="O4" s="18"/>
    </row>
    <row r="5" customFormat="false" ht="15" hidden="false" customHeight="false" outlineLevel="0" collapsed="false">
      <c r="B5" s="50" t="s">
        <v>1042</v>
      </c>
      <c r="C5" s="51" t="n">
        <f aca="true">IF($B5="","",COUNTIF(INDIRECT(CONCATENATE($B5,"!",IF(INDIRECT(CONCATENATE($B5, "!I", IF(INDIRECT(CONCATENATE($B5, "!A1"))="Comment ID", 1,2)))="Category", "G","H"),IF(INDIRECT(CONCATENATE($B5, "!A1"))="Comment ID", 2,3),":",IF(INDIRECT(CONCATENATE($B5, "!I", IF(INDIRECT(CONCATENATE($B5, "!A1"))="Comment ID", 1,2)))="Category", "G","H"),"99999")), "&lt;&gt;"))</f>
        <v>181</v>
      </c>
      <c r="D5" s="51" t="n">
        <f aca="true">IF($B5="","",COUNTIF(INDIRECT(CONCATENATE($B5,"!",IF(INDIRECT(CONCATENATE($B5, "!I", IF(INDIRECT(CONCATENATE($B5, "!A1"))="Comment ID", 1,2)))="Category", "I","J"),IF(INDIRECT(CONCATENATE($B5, "!A1"))="Comment ID", 2,3),":",IF(INDIRECT(CONCATENATE($B5, "!I", IF(INDIRECT(CONCATENATE($B5, "!A1"))="Comment ID", 1,2)))="Category", "I","J"),"99999")), "Editorial"))</f>
        <v>125</v>
      </c>
      <c r="E5" s="51" t="n">
        <f aca="true">IF($B5="","",COUNTIF(INDIRECT(CONCATENATE($B5,"!",IF(INDIRECT(CONCATENATE($B5, "!I", IF(INDIRECT(CONCATENATE($B5, "!A1"))="Comment ID", 1,2)))="Category", "I","J"),IF(INDIRECT(CONCATENATE($B5, "!A1"))="Comment ID", 2,3),":",IF(INDIRECT(CONCATENATE($B5, "!I", IF(INDIRECT(CONCATENATE($B5, "!A1"))="Comment ID", 1,2)))="Category", "I","J"),"99999")), "Technical"))</f>
        <v>56</v>
      </c>
      <c r="F5" s="51" t="n">
        <f aca="true">IF($B5="","",COUNTIF(INDIRECT(CONCATENATE($B5,"!",IF(INDIRECT(CONCATENATE($B5, "!I", IF(INDIRECT(CONCATENATE($B5, "!A1"))="Comment ID", 1,2)))="Category", "I","J"),IF(INDIRECT(CONCATENATE($B5, "!A1"))="Comment ID", 2,3),":",IF(INDIRECT(CONCATENATE($B5, "!I", IF(INDIRECT(CONCATENATE($B5, "!A1"))="Comment ID", 1,2)))="Category", "I","J"),"99999")), "General"))</f>
        <v>0</v>
      </c>
      <c r="G5" s="51" t="n">
        <f aca="false">IF($B5="","",C5-SUM(D5:F5))</f>
        <v>0</v>
      </c>
      <c r="H5" s="51" t="n">
        <f aca="true">IF($B5="","",COUNTIF(INDIRECT(CONCATENATE($B5,"!",IF(INDIRECT(CONCATENATE($B5, "!I", IF(INDIRECT(CONCATENATE($B5, "!A1"))="Comment ID", 1,2)))="Category", "K","L"),IF(INDIRECT(CONCATENATE($B5, "!A1"))="Comment ID", 2,3),":",IF(INDIRECT(CONCATENATE($B5, "!I", IF(INDIRECT(CONCATENATE($B5, "!A1"))="Comment ID", 1,2)))="Category", "K","L"),"99999")), "Accepted"))</f>
        <v>133</v>
      </c>
      <c r="I5" s="51" t="n">
        <f aca="true">IF($B5="","",COUNTIF(INDIRECT(CONCATENATE($B5,"!",IF(INDIRECT(CONCATENATE($B5, "!I", IF(INDIRECT(CONCATENATE($B5, "!A1"))="Comment ID", 1,2)))="Category", "K","L"),IF(INDIRECT(CONCATENATE($B5, "!A1"))="Comment ID", 2,3),":",IF(INDIRECT(CONCATENATE($B5, "!I", IF(INDIRECT(CONCATENATE($B5, "!A1"))="Comment ID", 1,2)))="Category", "K","L"),"99999")), "Revised"))</f>
        <v>2</v>
      </c>
      <c r="J5" s="51" t="n">
        <f aca="true">IF($B5="","",COUNTIF(INDIRECT(CONCATENATE($B5,"!",IF(INDIRECT(CONCATENATE($B5, "!I", IF(INDIRECT(CONCATENATE($B5, "!A1"))="Comment ID", 1,2)))="Category", "K","L"),IF(INDIRECT(CONCATENATE($B5, "!A1"))="Comment ID", 2,3),":",IF(INDIRECT(CONCATENATE($B5, "!I", IF(INDIRECT(CONCATENATE($B5, "!A1"))="Comment ID", 1,2)))="Category", "K","L"),"99999")), "Rejected"))</f>
        <v>0</v>
      </c>
      <c r="K5" s="51" t="n">
        <f aca="false">IF($B5="","",C5-SUM(H5:J5))</f>
        <v>46</v>
      </c>
    </row>
    <row r="6" customFormat="false" ht="15" hidden="false" customHeight="false" outlineLevel="0" collapsed="false">
      <c r="B6" s="48"/>
      <c r="C6" s="49" t="str">
        <f aca="true">IF($B6="","",COUNTIF(INDIRECT(CONCATENATE($B6,"!",IF(INDIRECT(CONCATENATE($B6, "!I", IF(INDIRECT(CONCATENATE($B6, "!A1"))="Comment ID", 1,2)))="Category", "G","H"),IF(INDIRECT(CONCATENATE($B6, "!A1"))="Comment ID", 2,3),":",IF(INDIRECT(CONCATENATE($B6, "!I", IF(INDIRECT(CONCATENATE($B6, "!A1"))="Comment ID", 1,2)))="Category", "G","H"),"99999")), "&lt;&gt;"))</f>
        <v/>
      </c>
      <c r="D6" s="49" t="str">
        <f aca="true">IF($B6="","",COUNTIF(INDIRECT(CONCATENATE($B6,"!",IF(INDIRECT(CONCATENATE($B6, "!I", IF(INDIRECT(CONCATENATE($B6, "!A1"))="Comment ID", 1,2)))="Category", "I","J"),IF(INDIRECT(CONCATENATE($B6, "!A1"))="Comment ID", 2,3),":",IF(INDIRECT(CONCATENATE($B6, "!I", IF(INDIRECT(CONCATENATE($B6, "!A1"))="Comment ID", 1,2)))="Category", "I","J"),"99999")), "Editorial"))</f>
        <v/>
      </c>
      <c r="E6" s="49" t="str">
        <f aca="true">IF($B6="","",COUNTIF(INDIRECT(CONCATENATE($B6,"!",IF(INDIRECT(CONCATENATE($B6, "!I", IF(INDIRECT(CONCATENATE($B6, "!A1"))="Comment ID", 1,2)))="Category", "I","J"),IF(INDIRECT(CONCATENATE($B6, "!A1"))="Comment ID", 2,3),":",IF(INDIRECT(CONCATENATE($B6, "!I", IF(INDIRECT(CONCATENATE($B6, "!A1"))="Comment ID", 1,2)))="Category", "I","J"),"99999")), "Technical"))</f>
        <v/>
      </c>
      <c r="F6" s="49" t="str">
        <f aca="true">IF($B6="","",COUNTIF(INDIRECT(CONCATENATE($B6,"!",IF(INDIRECT(CONCATENATE($B6, "!I", IF(INDIRECT(CONCATENATE($B6, "!A1"))="Comment ID", 1,2)))="Category", "I","J"),IF(INDIRECT(CONCATENATE($B6, "!A1"))="Comment ID", 2,3),":",IF(INDIRECT(CONCATENATE($B6, "!I", IF(INDIRECT(CONCATENATE($B6, "!A1"))="Comment ID", 1,2)))="Category", "I","J"),"99999")), "General"))</f>
        <v/>
      </c>
      <c r="G6" s="49" t="str">
        <f aca="false">IF($B6="","",C6-SUM(D6:F6))</f>
        <v/>
      </c>
      <c r="H6" s="49" t="str">
        <f aca="true">IF($B6="","",COUNTIF(INDIRECT(CONCATENATE($B6,"!",IF(INDIRECT(CONCATENATE($B6, "!I", IF(INDIRECT(CONCATENATE($B6, "!A1"))="Comment ID", 1,2)))="Category", "K","L"),IF(INDIRECT(CONCATENATE($B6, "!A1"))="Comment ID", 2,3),":",IF(INDIRECT(CONCATENATE($B6, "!I", IF(INDIRECT(CONCATENATE($B6, "!A1"))="Comment ID", 1,2)))="Category", "K","L"),"99999")), "Accepted"))</f>
        <v/>
      </c>
      <c r="I6" s="49" t="str">
        <f aca="true">IF($B6="","",COUNTIF(INDIRECT(CONCATENATE($B6,"!",IF(INDIRECT(CONCATENATE($B6, "!I", IF(INDIRECT(CONCATENATE($B6, "!A1"))="Comment ID", 1,2)))="Category", "K","L"),IF(INDIRECT(CONCATENATE($B6, "!A1"))="Comment ID", 2,3),":",IF(INDIRECT(CONCATENATE($B6, "!I", IF(INDIRECT(CONCATENATE($B6, "!A1"))="Comment ID", 1,2)))="Category", "K","L"),"99999")), "Revised"))</f>
        <v/>
      </c>
      <c r="J6" s="49" t="str">
        <f aca="true">IF($B6="","",COUNTIF(INDIRECT(CONCATENATE($B6,"!",IF(INDIRECT(CONCATENATE($B6, "!I", IF(INDIRECT(CONCATENATE($B6, "!A1"))="Comment ID", 1,2)))="Category", "K","L"),IF(INDIRECT(CONCATENATE($B6, "!A1"))="Comment ID", 2,3),":",IF(INDIRECT(CONCATENATE($B6, "!I", IF(INDIRECT(CONCATENATE($B6, "!A1"))="Comment ID", 1,2)))="Category", "K","L"),"99999")), "Rejected"))</f>
        <v/>
      </c>
      <c r="K6" s="49" t="str">
        <f aca="false">IF($B6="","",C6-SUM(H6:J6))</f>
        <v/>
      </c>
    </row>
    <row r="7" customFormat="false" ht="15" hidden="false" customHeight="false" outlineLevel="0" collapsed="false">
      <c r="B7" s="50"/>
      <c r="C7" s="51" t="str">
        <f aca="true">IF($B7="","",COUNTIF(INDIRECT(CONCATENATE($B7,"!",IF(INDIRECT(CONCATENATE($B7, "!I", IF(INDIRECT(CONCATENATE($B7, "!A1"))="Comment ID", 1,2)))="Category", "G","H"),IF(INDIRECT(CONCATENATE($B7, "!A1"))="Comment ID", 2,3),":",IF(INDIRECT(CONCATENATE($B7, "!I", IF(INDIRECT(CONCATENATE($B7, "!A1"))="Comment ID", 1,2)))="Category", "G","H"),"99999")), "&lt;&gt;"))</f>
        <v/>
      </c>
      <c r="D7" s="51" t="str">
        <f aca="true">IF($B7="","",COUNTIF(INDIRECT(CONCATENATE($B7,"!",IF(INDIRECT(CONCATENATE($B7, "!I", IF(INDIRECT(CONCATENATE($B7, "!A1"))="Comment ID", 1,2)))="Category", "I","J"),IF(INDIRECT(CONCATENATE($B7, "!A1"))="Comment ID", 2,3),":",IF(INDIRECT(CONCATENATE($B7, "!I", IF(INDIRECT(CONCATENATE($B7, "!A1"))="Comment ID", 1,2)))="Category", "I","J"),"99999")), "Editorial"))</f>
        <v/>
      </c>
      <c r="E7" s="51" t="str">
        <f aca="true">IF($B7="","",COUNTIF(INDIRECT(CONCATENATE($B7,"!",IF(INDIRECT(CONCATENATE($B7, "!I", IF(INDIRECT(CONCATENATE($B7, "!A1"))="Comment ID", 1,2)))="Category", "I","J"),IF(INDIRECT(CONCATENATE($B7, "!A1"))="Comment ID", 2,3),":",IF(INDIRECT(CONCATENATE($B7, "!I", IF(INDIRECT(CONCATENATE($B7, "!A1"))="Comment ID", 1,2)))="Category", "I","J"),"99999")), "Technical"))</f>
        <v/>
      </c>
      <c r="F7" s="51" t="str">
        <f aca="true">IF($B7="","",COUNTIF(INDIRECT(CONCATENATE($B7,"!",IF(INDIRECT(CONCATENATE($B7, "!I", IF(INDIRECT(CONCATENATE($B7, "!A1"))="Comment ID", 1,2)))="Category", "I","J"),IF(INDIRECT(CONCATENATE($B7, "!A1"))="Comment ID", 2,3),":",IF(INDIRECT(CONCATENATE($B7, "!I", IF(INDIRECT(CONCATENATE($B7, "!A1"))="Comment ID", 1,2)))="Category", "I","J"),"99999")), "General"))</f>
        <v/>
      </c>
      <c r="G7" s="51" t="str">
        <f aca="false">IF($B7="","",C7-SUM(D7:F7))</f>
        <v/>
      </c>
      <c r="H7" s="51" t="str">
        <f aca="true">IF($B7="","",COUNTIF(INDIRECT(CONCATENATE($B7,"!",IF(INDIRECT(CONCATENATE($B7, "!I", IF(INDIRECT(CONCATENATE($B7, "!A1"))="Comment ID", 1,2)))="Category", "K","L"),IF(INDIRECT(CONCATENATE($B7, "!A1"))="Comment ID", 2,3),":",IF(INDIRECT(CONCATENATE($B7, "!I", IF(INDIRECT(CONCATENATE($B7, "!A1"))="Comment ID", 1,2)))="Category", "K","L"),"99999")), "Accepted"))</f>
        <v/>
      </c>
      <c r="I7" s="51" t="str">
        <f aca="true">IF($B7="","",COUNTIF(INDIRECT(CONCATENATE($B7,"!",IF(INDIRECT(CONCATENATE($B7, "!I", IF(INDIRECT(CONCATENATE($B7, "!A1"))="Comment ID", 1,2)))="Category", "K","L"),IF(INDIRECT(CONCATENATE($B7, "!A1"))="Comment ID", 2,3),":",IF(INDIRECT(CONCATENATE($B7, "!I", IF(INDIRECT(CONCATENATE($B7, "!A1"))="Comment ID", 1,2)))="Category", "K","L"),"99999")), "Revised"))</f>
        <v/>
      </c>
      <c r="J7" s="51" t="str">
        <f aca="true">IF($B7="","",COUNTIF(INDIRECT(CONCATENATE($B7,"!",IF(INDIRECT(CONCATENATE($B7, "!I", IF(INDIRECT(CONCATENATE($B7, "!A1"))="Comment ID", 1,2)))="Category", "K","L"),IF(INDIRECT(CONCATENATE($B7, "!A1"))="Comment ID", 2,3),":",IF(INDIRECT(CONCATENATE($B7, "!I", IF(INDIRECT(CONCATENATE($B7, "!A1"))="Comment ID", 1,2)))="Category", "K","L"),"99999")), "Rejected"))</f>
        <v/>
      </c>
      <c r="K7" s="51" t="str">
        <f aca="false">IF($B7="","",C7-SUM(H7:J7))</f>
        <v/>
      </c>
    </row>
    <row r="8" customFormat="false" ht="15" hidden="false" customHeight="false" outlineLevel="0" collapsed="false">
      <c r="B8" s="48"/>
      <c r="C8" s="49" t="str">
        <f aca="true">IF($B8="","",COUNTIF(INDIRECT(CONCATENATE($B8,"!",IF(INDIRECT(CONCATENATE($B8, "!I", IF(INDIRECT(CONCATENATE($B8, "!A1"))="Comment ID", 1,2)))="Category", "G","H"),IF(INDIRECT(CONCATENATE($B8, "!A1"))="Comment ID", 2,3),":",IF(INDIRECT(CONCATENATE($B8, "!I", IF(INDIRECT(CONCATENATE($B8, "!A1"))="Comment ID", 1,2)))="Category", "G","H"),"99999")), "&lt;&gt;"))</f>
        <v/>
      </c>
      <c r="D8" s="49" t="str">
        <f aca="true">IF($B8="","",COUNTIF(INDIRECT(CONCATENATE($B8,"!",IF(INDIRECT(CONCATENATE($B8, "!I", IF(INDIRECT(CONCATENATE($B8, "!A1"))="Comment ID", 1,2)))="Category", "I","J"),IF(INDIRECT(CONCATENATE($B8, "!A1"))="Comment ID", 2,3),":",IF(INDIRECT(CONCATENATE($B8, "!I", IF(INDIRECT(CONCATENATE($B8, "!A1"))="Comment ID", 1,2)))="Category", "I","J"),"99999")), "Editorial"))</f>
        <v/>
      </c>
      <c r="E8" s="49" t="str">
        <f aca="true">IF($B8="","",COUNTIF(INDIRECT(CONCATENATE($B8,"!",IF(INDIRECT(CONCATENATE($B8, "!I", IF(INDIRECT(CONCATENATE($B8, "!A1"))="Comment ID", 1,2)))="Category", "I","J"),IF(INDIRECT(CONCATENATE($B8, "!A1"))="Comment ID", 2,3),":",IF(INDIRECT(CONCATENATE($B8, "!I", IF(INDIRECT(CONCATENATE($B8, "!A1"))="Comment ID", 1,2)))="Category", "I","J"),"99999")), "Technical"))</f>
        <v/>
      </c>
      <c r="F8" s="49" t="str">
        <f aca="true">IF($B8="","",COUNTIF(INDIRECT(CONCATENATE($B8,"!",IF(INDIRECT(CONCATENATE($B8, "!I", IF(INDIRECT(CONCATENATE($B8, "!A1"))="Comment ID", 1,2)))="Category", "I","J"),IF(INDIRECT(CONCATENATE($B8, "!A1"))="Comment ID", 2,3),":",IF(INDIRECT(CONCATENATE($B8, "!I", IF(INDIRECT(CONCATENATE($B8, "!A1"))="Comment ID", 1,2)))="Category", "I","J"),"99999")), "General"))</f>
        <v/>
      </c>
      <c r="G8" s="49" t="str">
        <f aca="false">IF($B8="","",C8-SUM(D8:F8))</f>
        <v/>
      </c>
      <c r="H8" s="49" t="str">
        <f aca="true">IF($B8="","",COUNTIF(INDIRECT(CONCATENATE($B8,"!",IF(INDIRECT(CONCATENATE($B8, "!I", IF(INDIRECT(CONCATENATE($B8, "!A1"))="Comment ID", 1,2)))="Category", "K","L"),IF(INDIRECT(CONCATENATE($B8, "!A1"))="Comment ID", 2,3),":",IF(INDIRECT(CONCATENATE($B8, "!I", IF(INDIRECT(CONCATENATE($B8, "!A1"))="Comment ID", 1,2)))="Category", "K","L"),"99999")), "Accepted"))</f>
        <v/>
      </c>
      <c r="I8" s="49" t="str">
        <f aca="true">IF($B8="","",COUNTIF(INDIRECT(CONCATENATE($B8,"!",IF(INDIRECT(CONCATENATE($B8, "!I", IF(INDIRECT(CONCATENATE($B8, "!A1"))="Comment ID", 1,2)))="Category", "K","L"),IF(INDIRECT(CONCATENATE($B8, "!A1"))="Comment ID", 2,3),":",IF(INDIRECT(CONCATENATE($B8, "!I", IF(INDIRECT(CONCATENATE($B8, "!A1"))="Comment ID", 1,2)))="Category", "K","L"),"99999")), "Revised"))</f>
        <v/>
      </c>
      <c r="J8" s="49" t="str">
        <f aca="true">IF($B8="","",COUNTIF(INDIRECT(CONCATENATE($B8,"!",IF(INDIRECT(CONCATENATE($B8, "!I", IF(INDIRECT(CONCATENATE($B8, "!A1"))="Comment ID", 1,2)))="Category", "K","L"),IF(INDIRECT(CONCATENATE($B8, "!A1"))="Comment ID", 2,3),":",IF(INDIRECT(CONCATENATE($B8, "!I", IF(INDIRECT(CONCATENATE($B8, "!A1"))="Comment ID", 1,2)))="Category", "K","L"),"99999")), "Rejected"))</f>
        <v/>
      </c>
      <c r="K8" s="49" t="str">
        <f aca="false">IF($B8="","",C8-SUM(H8:J8))</f>
        <v/>
      </c>
    </row>
    <row r="9" customFormat="false" ht="15" hidden="false" customHeight="false" outlineLevel="0" collapsed="false">
      <c r="B9" s="50"/>
      <c r="C9" s="51" t="str">
        <f aca="true">IF($B9="","",COUNTIF(INDIRECT(CONCATENATE($B9,"!",IF(INDIRECT(CONCATENATE($B9, "!I", IF(INDIRECT(CONCATENATE($B9, "!A1"))="Comment ID", 1,2)))="Category", "G","H"),IF(INDIRECT(CONCATENATE($B9, "!A1"))="Comment ID", 2,3),":",IF(INDIRECT(CONCATENATE($B9, "!I", IF(INDIRECT(CONCATENATE($B9, "!A1"))="Comment ID", 1,2)))="Category", "G","H"),"99999")), "&lt;&gt;"))</f>
        <v/>
      </c>
      <c r="D9" s="51" t="str">
        <f aca="true">IF($B9="","",COUNTIF(INDIRECT(CONCATENATE($B9,"!",IF(INDIRECT(CONCATENATE($B9, "!I", IF(INDIRECT(CONCATENATE($B9, "!A1"))="Comment ID", 1,2)))="Category", "I","J"),IF(INDIRECT(CONCATENATE($B9, "!A1"))="Comment ID", 2,3),":",IF(INDIRECT(CONCATENATE($B9, "!I", IF(INDIRECT(CONCATENATE($B9, "!A1"))="Comment ID", 1,2)))="Category", "I","J"),"99999")), "Editorial"))</f>
        <v/>
      </c>
      <c r="E9" s="51" t="str">
        <f aca="true">IF($B9="","",COUNTIF(INDIRECT(CONCATENATE($B9,"!",IF(INDIRECT(CONCATENATE($B9, "!I", IF(INDIRECT(CONCATENATE($B9, "!A1"))="Comment ID", 1,2)))="Category", "I","J"),IF(INDIRECT(CONCATENATE($B9, "!A1"))="Comment ID", 2,3),":",IF(INDIRECT(CONCATENATE($B9, "!I", IF(INDIRECT(CONCATENATE($B9, "!A1"))="Comment ID", 1,2)))="Category", "I","J"),"99999")), "Technical"))</f>
        <v/>
      </c>
      <c r="F9" s="51" t="str">
        <f aca="true">IF($B9="","",COUNTIF(INDIRECT(CONCATENATE($B9,"!",IF(INDIRECT(CONCATENATE($B9, "!I", IF(INDIRECT(CONCATENATE($B9, "!A1"))="Comment ID", 1,2)))="Category", "I","J"),IF(INDIRECT(CONCATENATE($B9, "!A1"))="Comment ID", 2,3),":",IF(INDIRECT(CONCATENATE($B9, "!I", IF(INDIRECT(CONCATENATE($B9, "!A1"))="Comment ID", 1,2)))="Category", "I","J"),"99999")), "General"))</f>
        <v/>
      </c>
      <c r="G9" s="51" t="str">
        <f aca="false">IF($B9="","",C9-SUM(D9:F9))</f>
        <v/>
      </c>
      <c r="H9" s="51" t="str">
        <f aca="true">IF($B9="","",COUNTIF(INDIRECT(CONCATENATE($B9,"!",IF(INDIRECT(CONCATENATE($B9, "!I", IF(INDIRECT(CONCATENATE($B9, "!A1"))="Comment ID", 1,2)))="Category", "K","L"),IF(INDIRECT(CONCATENATE($B9, "!A1"))="Comment ID", 2,3),":",IF(INDIRECT(CONCATENATE($B9, "!I", IF(INDIRECT(CONCATENATE($B9, "!A1"))="Comment ID", 1,2)))="Category", "K","L"),"99999")), "Accepted"))</f>
        <v/>
      </c>
      <c r="I9" s="51" t="str">
        <f aca="true">IF($B9="","",COUNTIF(INDIRECT(CONCATENATE($B9,"!",IF(INDIRECT(CONCATENATE($B9, "!I", IF(INDIRECT(CONCATENATE($B9, "!A1"))="Comment ID", 1,2)))="Category", "K","L"),IF(INDIRECT(CONCATENATE($B9, "!A1"))="Comment ID", 2,3),":",IF(INDIRECT(CONCATENATE($B9, "!I", IF(INDIRECT(CONCATENATE($B9, "!A1"))="Comment ID", 1,2)))="Category", "K","L"),"99999")), "Revised"))</f>
        <v/>
      </c>
      <c r="J9" s="51" t="str">
        <f aca="true">IF($B9="","",COUNTIF(INDIRECT(CONCATENATE($B9,"!",IF(INDIRECT(CONCATENATE($B9, "!I", IF(INDIRECT(CONCATENATE($B9, "!A1"))="Comment ID", 1,2)))="Category", "K","L"),IF(INDIRECT(CONCATENATE($B9, "!A1"))="Comment ID", 2,3),":",IF(INDIRECT(CONCATENATE($B9, "!I", IF(INDIRECT(CONCATENATE($B9, "!A1"))="Comment ID", 1,2)))="Category", "K","L"),"99999")), "Rejected"))</f>
        <v/>
      </c>
      <c r="K9" s="51" t="str">
        <f aca="false">IF($B9="","",C9-SUM(H9:J9))</f>
        <v/>
      </c>
    </row>
    <row r="10" customFormat="false" ht="15" hidden="false" customHeight="false" outlineLevel="0" collapsed="false">
      <c r="B10" s="48"/>
      <c r="C10" s="49" t="str">
        <f aca="true">IF($B10="","",COUNTIF(INDIRECT(CONCATENATE($B10,"!",IF(INDIRECT(CONCATENATE($B10, "!I", IF(INDIRECT(CONCATENATE($B10, "!A1"))="Comment ID", 1,2)))="Category", "G","H"),IF(INDIRECT(CONCATENATE($B10, "!A1"))="Comment ID", 2,3),":",IF(INDIRECT(CONCATENATE($B10, "!I", IF(INDIRECT(CONCATENATE($B10, "!A1"))="Comment ID", 1,2)))="Category", "G","H"),"99999")), "&lt;&gt;"))</f>
        <v/>
      </c>
      <c r="D10" s="49" t="str">
        <f aca="true">IF($B10="","",COUNTIF(INDIRECT(CONCATENATE($B10,"!",IF(INDIRECT(CONCATENATE($B10, "!I", IF(INDIRECT(CONCATENATE($B10, "!A1"))="Comment ID", 1,2)))="Category", "I","J"),IF(INDIRECT(CONCATENATE($B10, "!A1"))="Comment ID", 2,3),":",IF(INDIRECT(CONCATENATE($B10, "!I", IF(INDIRECT(CONCATENATE($B10, "!A1"))="Comment ID", 1,2)))="Category", "I","J"),"99999")), "Editorial"))</f>
        <v/>
      </c>
      <c r="E10" s="49" t="str">
        <f aca="true">IF($B10="","",COUNTIF(INDIRECT(CONCATENATE($B10,"!",IF(INDIRECT(CONCATENATE($B10, "!I", IF(INDIRECT(CONCATENATE($B10, "!A1"))="Comment ID", 1,2)))="Category", "I","J"),IF(INDIRECT(CONCATENATE($B10, "!A1"))="Comment ID", 2,3),":",IF(INDIRECT(CONCATENATE($B10, "!I", IF(INDIRECT(CONCATENATE($B10, "!A1"))="Comment ID", 1,2)))="Category", "I","J"),"99999")), "Technical"))</f>
        <v/>
      </c>
      <c r="F10" s="49" t="str">
        <f aca="true">IF($B10="","",COUNTIF(INDIRECT(CONCATENATE($B10,"!",IF(INDIRECT(CONCATENATE($B10, "!I", IF(INDIRECT(CONCATENATE($B10, "!A1"))="Comment ID", 1,2)))="Category", "I","J"),IF(INDIRECT(CONCATENATE($B10, "!A1"))="Comment ID", 2,3),":",IF(INDIRECT(CONCATENATE($B10, "!I", IF(INDIRECT(CONCATENATE($B10, "!A1"))="Comment ID", 1,2)))="Category", "I","J"),"99999")), "General"))</f>
        <v/>
      </c>
      <c r="G10" s="49" t="str">
        <f aca="false">IF($B10="","",C10-SUM(D10:F10))</f>
        <v/>
      </c>
      <c r="H10" s="49" t="str">
        <f aca="true">IF($B10="","",COUNTIF(INDIRECT(CONCATENATE($B10,"!",IF(INDIRECT(CONCATENATE($B10, "!I", IF(INDIRECT(CONCATENATE($B10, "!A1"))="Comment ID", 1,2)))="Category", "K","L"),IF(INDIRECT(CONCATENATE($B10, "!A1"))="Comment ID", 2,3),":",IF(INDIRECT(CONCATENATE($B10, "!I", IF(INDIRECT(CONCATENATE($B10, "!A1"))="Comment ID", 1,2)))="Category", "K","L"),"99999")), "Accepted"))</f>
        <v/>
      </c>
      <c r="I10" s="49" t="str">
        <f aca="true">IF($B10="","",COUNTIF(INDIRECT(CONCATENATE($B10,"!",IF(INDIRECT(CONCATENATE($B10, "!I", IF(INDIRECT(CONCATENATE($B10, "!A1"))="Comment ID", 1,2)))="Category", "K","L"),IF(INDIRECT(CONCATENATE($B10, "!A1"))="Comment ID", 2,3),":",IF(INDIRECT(CONCATENATE($B10, "!I", IF(INDIRECT(CONCATENATE($B10, "!A1"))="Comment ID", 1,2)))="Category", "K","L"),"99999")), "Revised"))</f>
        <v/>
      </c>
      <c r="J10" s="49" t="str">
        <f aca="true">IF($B10="","",COUNTIF(INDIRECT(CONCATENATE($B10,"!",IF(INDIRECT(CONCATENATE($B10, "!I", IF(INDIRECT(CONCATENATE($B10, "!A1"))="Comment ID", 1,2)))="Category", "K","L"),IF(INDIRECT(CONCATENATE($B10, "!A1"))="Comment ID", 2,3),":",IF(INDIRECT(CONCATENATE($B10, "!I", IF(INDIRECT(CONCATENATE($B10, "!A1"))="Comment ID", 1,2)))="Category", "K","L"),"99999")), "Rejected"))</f>
        <v/>
      </c>
      <c r="K10" s="49" t="str">
        <f aca="false">IF($B10="","",C10-SUM(H10:J10))</f>
        <v/>
      </c>
    </row>
    <row r="11" customFormat="false" ht="15" hidden="false" customHeight="false" outlineLevel="0" collapsed="false">
      <c r="B11" s="50"/>
      <c r="C11" s="51" t="str">
        <f aca="true">IF($B11="","",COUNTIF(INDIRECT(CONCATENATE($B11,"!",IF(INDIRECT(CONCATENATE($B11, "!I", IF(INDIRECT(CONCATENATE($B11, "!A1"))="Comment ID", 1,2)))="Category", "G","H"),IF(INDIRECT(CONCATENATE($B11, "!A1"))="Comment ID", 2,3),":",IF(INDIRECT(CONCATENATE($B11, "!I", IF(INDIRECT(CONCATENATE($B11, "!A1"))="Comment ID", 1,2)))="Category", "G","H"),"99999")), "&lt;&gt;"))</f>
        <v/>
      </c>
      <c r="D11" s="51" t="str">
        <f aca="true">IF($B11="","",COUNTIF(INDIRECT(CONCATENATE($B11,"!",IF(INDIRECT(CONCATENATE($B11, "!I", IF(INDIRECT(CONCATENATE($B11, "!A1"))="Comment ID", 1,2)))="Category", "I","J"),IF(INDIRECT(CONCATENATE($B11, "!A1"))="Comment ID", 2,3),":",IF(INDIRECT(CONCATENATE($B11, "!I", IF(INDIRECT(CONCATENATE($B11, "!A1"))="Comment ID", 1,2)))="Category", "I","J"),"99999")), "Editorial"))</f>
        <v/>
      </c>
      <c r="E11" s="51" t="str">
        <f aca="true">IF($B11="","",COUNTIF(INDIRECT(CONCATENATE($B11,"!",IF(INDIRECT(CONCATENATE($B11, "!I", IF(INDIRECT(CONCATENATE($B11, "!A1"))="Comment ID", 1,2)))="Category", "I","J"),IF(INDIRECT(CONCATENATE($B11, "!A1"))="Comment ID", 2,3),":",IF(INDIRECT(CONCATENATE($B11, "!I", IF(INDIRECT(CONCATENATE($B11, "!A1"))="Comment ID", 1,2)))="Category", "I","J"),"99999")), "Technical"))</f>
        <v/>
      </c>
      <c r="F11" s="51" t="str">
        <f aca="true">IF($B11="","",COUNTIF(INDIRECT(CONCATENATE($B11,"!",IF(INDIRECT(CONCATENATE($B11, "!I", IF(INDIRECT(CONCATENATE($B11, "!A1"))="Comment ID", 1,2)))="Category", "I","J"),IF(INDIRECT(CONCATENATE($B11, "!A1"))="Comment ID", 2,3),":",IF(INDIRECT(CONCATENATE($B11, "!I", IF(INDIRECT(CONCATENATE($B11, "!A1"))="Comment ID", 1,2)))="Category", "I","J"),"99999")), "General"))</f>
        <v/>
      </c>
      <c r="G11" s="51" t="str">
        <f aca="false">IF($B11="","",C11-SUM(D11:F11))</f>
        <v/>
      </c>
      <c r="H11" s="51" t="str">
        <f aca="true">IF($B11="","",COUNTIF(INDIRECT(CONCATENATE($B11,"!",IF(INDIRECT(CONCATENATE($B11, "!I", IF(INDIRECT(CONCATENATE($B11, "!A1"))="Comment ID", 1,2)))="Category", "K","L"),IF(INDIRECT(CONCATENATE($B11, "!A1"))="Comment ID", 2,3),":",IF(INDIRECT(CONCATENATE($B11, "!I", IF(INDIRECT(CONCATENATE($B11, "!A1"))="Comment ID", 1,2)))="Category", "K","L"),"99999")), "Accepted"))</f>
        <v/>
      </c>
      <c r="I11" s="51" t="str">
        <f aca="true">IF($B11="","",COUNTIF(INDIRECT(CONCATENATE($B11,"!",IF(INDIRECT(CONCATENATE($B11, "!I", IF(INDIRECT(CONCATENATE($B11, "!A1"))="Comment ID", 1,2)))="Category", "K","L"),IF(INDIRECT(CONCATENATE($B11, "!A1"))="Comment ID", 2,3),":",IF(INDIRECT(CONCATENATE($B11, "!I", IF(INDIRECT(CONCATENATE($B11, "!A1"))="Comment ID", 1,2)))="Category", "K","L"),"99999")), "Revised"))</f>
        <v/>
      </c>
      <c r="J11" s="51" t="str">
        <f aca="true">IF($B11="","",COUNTIF(INDIRECT(CONCATENATE($B11,"!",IF(INDIRECT(CONCATENATE($B11, "!I", IF(INDIRECT(CONCATENATE($B11, "!A1"))="Comment ID", 1,2)))="Category", "K","L"),IF(INDIRECT(CONCATENATE($B11, "!A1"))="Comment ID", 2,3),":",IF(INDIRECT(CONCATENATE($B11, "!I", IF(INDIRECT(CONCATENATE($B11, "!A1"))="Comment ID", 1,2)))="Category", "K","L"),"99999")), "Rejected"))</f>
        <v/>
      </c>
      <c r="K11" s="51" t="str">
        <f aca="false">IF($B11="","",C11-SUM(H11:J11))</f>
        <v/>
      </c>
    </row>
    <row r="12" customFormat="false" ht="15" hidden="false" customHeight="false" outlineLevel="0" collapsed="false">
      <c r="B12" s="48"/>
      <c r="C12" s="49" t="str">
        <f aca="true">IF($B12="","",COUNTIF(INDIRECT(CONCATENATE($B12,"!",IF(INDIRECT(CONCATENATE($B12, "!I", IF(INDIRECT(CONCATENATE($B12, "!A1"))="Comment ID", 1,2)))="Category", "G","H"),IF(INDIRECT(CONCATENATE($B12, "!A1"))="Comment ID", 2,3),":",IF(INDIRECT(CONCATENATE($B12, "!I", IF(INDIRECT(CONCATENATE($B12, "!A1"))="Comment ID", 1,2)))="Category", "G","H"),"99999")), "&lt;&gt;"))</f>
        <v/>
      </c>
      <c r="D12" s="49" t="str">
        <f aca="true">IF($B12="","",COUNTIF(INDIRECT(CONCATENATE($B12,"!",IF(INDIRECT(CONCATENATE($B12, "!I", IF(INDIRECT(CONCATENATE($B12, "!A1"))="Comment ID", 1,2)))="Category", "I","J"),IF(INDIRECT(CONCATENATE($B12, "!A1"))="Comment ID", 2,3),":",IF(INDIRECT(CONCATENATE($B12, "!I", IF(INDIRECT(CONCATENATE($B12, "!A1"))="Comment ID", 1,2)))="Category", "I","J"),"99999")), "Editorial"))</f>
        <v/>
      </c>
      <c r="E12" s="49" t="str">
        <f aca="true">IF($B12="","",COUNTIF(INDIRECT(CONCATENATE($B12,"!",IF(INDIRECT(CONCATENATE($B12, "!I", IF(INDIRECT(CONCATENATE($B12, "!A1"))="Comment ID", 1,2)))="Category", "I","J"),IF(INDIRECT(CONCATENATE($B12, "!A1"))="Comment ID", 2,3),":",IF(INDIRECT(CONCATENATE($B12, "!I", IF(INDIRECT(CONCATENATE($B12, "!A1"))="Comment ID", 1,2)))="Category", "I","J"),"99999")), "Technical"))</f>
        <v/>
      </c>
      <c r="F12" s="49" t="str">
        <f aca="true">IF($B12="","",COUNTIF(INDIRECT(CONCATENATE($B12,"!",IF(INDIRECT(CONCATENATE($B12, "!I", IF(INDIRECT(CONCATENATE($B12, "!A1"))="Comment ID", 1,2)))="Category", "I","J"),IF(INDIRECT(CONCATENATE($B12, "!A1"))="Comment ID", 2,3),":",IF(INDIRECT(CONCATENATE($B12, "!I", IF(INDIRECT(CONCATENATE($B12, "!A1"))="Comment ID", 1,2)))="Category", "I","J"),"99999")), "General"))</f>
        <v/>
      </c>
      <c r="G12" s="49" t="str">
        <f aca="false">IF($B12="","",C12-SUM(D12:F12))</f>
        <v/>
      </c>
      <c r="H12" s="49" t="str">
        <f aca="true">IF($B12="","",COUNTIF(INDIRECT(CONCATENATE($B12,"!",IF(INDIRECT(CONCATENATE($B12, "!I", IF(INDIRECT(CONCATENATE($B12, "!A1"))="Comment ID", 1,2)))="Category", "K","L"),IF(INDIRECT(CONCATENATE($B12, "!A1"))="Comment ID", 2,3),":",IF(INDIRECT(CONCATENATE($B12, "!I", IF(INDIRECT(CONCATENATE($B12, "!A1"))="Comment ID", 1,2)))="Category", "K","L"),"99999")), "Accepted"))</f>
        <v/>
      </c>
      <c r="I12" s="49" t="str">
        <f aca="true">IF($B12="","",COUNTIF(INDIRECT(CONCATENATE($B12,"!",IF(INDIRECT(CONCATENATE($B12, "!I", IF(INDIRECT(CONCATENATE($B12, "!A1"))="Comment ID", 1,2)))="Category", "K","L"),IF(INDIRECT(CONCATENATE($B12, "!A1"))="Comment ID", 2,3),":",IF(INDIRECT(CONCATENATE($B12, "!I", IF(INDIRECT(CONCATENATE($B12, "!A1"))="Comment ID", 1,2)))="Category", "K","L"),"99999")), "Revised"))</f>
        <v/>
      </c>
      <c r="J12" s="49" t="str">
        <f aca="true">IF($B12="","",COUNTIF(INDIRECT(CONCATENATE($B12,"!",IF(INDIRECT(CONCATENATE($B12, "!I", IF(INDIRECT(CONCATENATE($B12, "!A1"))="Comment ID", 1,2)))="Category", "K","L"),IF(INDIRECT(CONCATENATE($B12, "!A1"))="Comment ID", 2,3),":",IF(INDIRECT(CONCATENATE($B12, "!I", IF(INDIRECT(CONCATENATE($B12, "!A1"))="Comment ID", 1,2)))="Category", "K","L"),"99999")), "Rejected"))</f>
        <v/>
      </c>
      <c r="K12" s="49" t="str">
        <f aca="false">IF($B12="","",C12-SUM(H12:J12))</f>
        <v/>
      </c>
    </row>
    <row r="13" customFormat="false" ht="15" hidden="false" customHeight="false" outlineLevel="0" collapsed="false">
      <c r="B13" s="50"/>
      <c r="C13" s="51" t="str">
        <f aca="true">IF($B13="","",COUNTIF(INDIRECT(CONCATENATE($B13,"!",IF(INDIRECT(CONCATENATE($B13, "!I", IF(INDIRECT(CONCATENATE($B13, "!A1"))="Comment ID", 1,2)))="Category", "G","H"),IF(INDIRECT(CONCATENATE($B13, "!A1"))="Comment ID", 2,3),":",IF(INDIRECT(CONCATENATE($B13, "!I", IF(INDIRECT(CONCATENATE($B13, "!A1"))="Comment ID", 1,2)))="Category", "G","H"),"99999")), "&lt;&gt;"))</f>
        <v/>
      </c>
      <c r="D13" s="51" t="str">
        <f aca="true">IF($B13="","",COUNTIF(INDIRECT(CONCATENATE($B13,"!",IF(INDIRECT(CONCATENATE($B13, "!I", IF(INDIRECT(CONCATENATE($B13, "!A1"))="Comment ID", 1,2)))="Category", "I","J"),IF(INDIRECT(CONCATENATE($B13, "!A1"))="Comment ID", 2,3),":",IF(INDIRECT(CONCATENATE($B13, "!I", IF(INDIRECT(CONCATENATE($B13, "!A1"))="Comment ID", 1,2)))="Category", "I","J"),"99999")), "Editorial"))</f>
        <v/>
      </c>
      <c r="E13" s="51" t="str">
        <f aca="true">IF($B13="","",COUNTIF(INDIRECT(CONCATENATE($B13,"!",IF(INDIRECT(CONCATENATE($B13, "!I", IF(INDIRECT(CONCATENATE($B13, "!A1"))="Comment ID", 1,2)))="Category", "I","J"),IF(INDIRECT(CONCATENATE($B13, "!A1"))="Comment ID", 2,3),":",IF(INDIRECT(CONCATENATE($B13, "!I", IF(INDIRECT(CONCATENATE($B13, "!A1"))="Comment ID", 1,2)))="Category", "I","J"),"99999")), "Technical"))</f>
        <v/>
      </c>
      <c r="F13" s="51" t="str">
        <f aca="true">IF($B13="","",COUNTIF(INDIRECT(CONCATENATE($B13,"!",IF(INDIRECT(CONCATENATE($B13, "!I", IF(INDIRECT(CONCATENATE($B13, "!A1"))="Comment ID", 1,2)))="Category", "I","J"),IF(INDIRECT(CONCATENATE($B13, "!A1"))="Comment ID", 2,3),":",IF(INDIRECT(CONCATENATE($B13, "!I", IF(INDIRECT(CONCATENATE($B13, "!A1"))="Comment ID", 1,2)))="Category", "I","J"),"99999")), "General"))</f>
        <v/>
      </c>
      <c r="G13" s="51" t="str">
        <f aca="false">IF($B13="","",C13-SUM(D13:F13))</f>
        <v/>
      </c>
      <c r="H13" s="51" t="str">
        <f aca="true">IF($B13="","",COUNTIF(INDIRECT(CONCATENATE($B13,"!",IF(INDIRECT(CONCATENATE($B13, "!I", IF(INDIRECT(CONCATENATE($B13, "!A1"))="Comment ID", 1,2)))="Category", "K","L"),IF(INDIRECT(CONCATENATE($B13, "!A1"))="Comment ID", 2,3),":",IF(INDIRECT(CONCATENATE($B13, "!I", IF(INDIRECT(CONCATENATE($B13, "!A1"))="Comment ID", 1,2)))="Category", "K","L"),"99999")), "Accepted"))</f>
        <v/>
      </c>
      <c r="I13" s="51" t="str">
        <f aca="true">IF($B13="","",COUNTIF(INDIRECT(CONCATENATE($B13,"!",IF(INDIRECT(CONCATENATE($B13, "!I", IF(INDIRECT(CONCATENATE($B13, "!A1"))="Comment ID", 1,2)))="Category", "K","L"),IF(INDIRECT(CONCATENATE($B13, "!A1"))="Comment ID", 2,3),":",IF(INDIRECT(CONCATENATE($B13, "!I", IF(INDIRECT(CONCATENATE($B13, "!A1"))="Comment ID", 1,2)))="Category", "K","L"),"99999")), "Revised"))</f>
        <v/>
      </c>
      <c r="J13" s="51" t="str">
        <f aca="true">IF($B13="","",COUNTIF(INDIRECT(CONCATENATE($B13,"!",IF(INDIRECT(CONCATENATE($B13, "!I", IF(INDIRECT(CONCATENATE($B13, "!A1"))="Comment ID", 1,2)))="Category", "K","L"),IF(INDIRECT(CONCATENATE($B13, "!A1"))="Comment ID", 2,3),":",IF(INDIRECT(CONCATENATE($B13, "!I", IF(INDIRECT(CONCATENATE($B13, "!A1"))="Comment ID", 1,2)))="Category", "K","L"),"99999")), "Rejected"))</f>
        <v/>
      </c>
      <c r="K13" s="51" t="str">
        <f aca="false">IF($B13="","",C13-SUM(H13:J13))</f>
        <v/>
      </c>
    </row>
    <row r="14" customFormat="false" ht="15" hidden="false" customHeight="false" outlineLevel="0" collapsed="false">
      <c r="B14" s="48"/>
      <c r="C14" s="49" t="str">
        <f aca="true">IF($B14="","",COUNTIF(INDIRECT(CONCATENATE($B14,"!",IF(INDIRECT(CONCATENATE($B14, "!I", IF(INDIRECT(CONCATENATE($B14, "!A1"))="Comment ID", 1,2)))="Category", "G","H"),IF(INDIRECT(CONCATENATE($B14, "!A1"))="Comment ID", 2,3),":",IF(INDIRECT(CONCATENATE($B14, "!I", IF(INDIRECT(CONCATENATE($B14, "!A1"))="Comment ID", 1,2)))="Category", "G","H"),"99999")), "&lt;&gt;"))</f>
        <v/>
      </c>
      <c r="D14" s="49" t="str">
        <f aca="true">IF($B14="","",COUNTIF(INDIRECT(CONCATENATE($B14,"!",IF(INDIRECT(CONCATENATE($B14, "!I", IF(INDIRECT(CONCATENATE($B14, "!A1"))="Comment ID", 1,2)))="Category", "I","J"),IF(INDIRECT(CONCATENATE($B14, "!A1"))="Comment ID", 2,3),":",IF(INDIRECT(CONCATENATE($B14, "!I", IF(INDIRECT(CONCATENATE($B14, "!A1"))="Comment ID", 1,2)))="Category", "I","J"),"99999")), "Editorial"))</f>
        <v/>
      </c>
      <c r="E14" s="49" t="str">
        <f aca="true">IF($B14="","",COUNTIF(INDIRECT(CONCATENATE($B14,"!",IF(INDIRECT(CONCATENATE($B14, "!I", IF(INDIRECT(CONCATENATE($B14, "!A1"))="Comment ID", 1,2)))="Category", "I","J"),IF(INDIRECT(CONCATENATE($B14, "!A1"))="Comment ID", 2,3),":",IF(INDIRECT(CONCATENATE($B14, "!I", IF(INDIRECT(CONCATENATE($B14, "!A1"))="Comment ID", 1,2)))="Category", "I","J"),"99999")), "Technical"))</f>
        <v/>
      </c>
      <c r="F14" s="49" t="str">
        <f aca="true">IF($B14="","",COUNTIF(INDIRECT(CONCATENATE($B14,"!",IF(INDIRECT(CONCATENATE($B14, "!I", IF(INDIRECT(CONCATENATE($B14, "!A1"))="Comment ID", 1,2)))="Category", "I","J"),IF(INDIRECT(CONCATENATE($B14, "!A1"))="Comment ID", 2,3),":",IF(INDIRECT(CONCATENATE($B14, "!I", IF(INDIRECT(CONCATENATE($B14, "!A1"))="Comment ID", 1,2)))="Category", "I","J"),"99999")), "General"))</f>
        <v/>
      </c>
      <c r="G14" s="49" t="str">
        <f aca="false">IF($B14="","",C14-SUM(D14:F14))</f>
        <v/>
      </c>
      <c r="H14" s="49" t="str">
        <f aca="true">IF($B14="","",COUNTIF(INDIRECT(CONCATENATE($B14,"!",IF(INDIRECT(CONCATENATE($B14, "!I", IF(INDIRECT(CONCATENATE($B14, "!A1"))="Comment ID", 1,2)))="Category", "K","L"),IF(INDIRECT(CONCATENATE($B14, "!A1"))="Comment ID", 2,3),":",IF(INDIRECT(CONCATENATE($B14, "!I", IF(INDIRECT(CONCATENATE($B14, "!A1"))="Comment ID", 1,2)))="Category", "K","L"),"99999")), "Accepted"))</f>
        <v/>
      </c>
      <c r="I14" s="49" t="str">
        <f aca="true">IF($B14="","",COUNTIF(INDIRECT(CONCATENATE($B14,"!",IF(INDIRECT(CONCATENATE($B14, "!I", IF(INDIRECT(CONCATENATE($B14, "!A1"))="Comment ID", 1,2)))="Category", "K","L"),IF(INDIRECT(CONCATENATE($B14, "!A1"))="Comment ID", 2,3),":",IF(INDIRECT(CONCATENATE($B14, "!I", IF(INDIRECT(CONCATENATE($B14, "!A1"))="Comment ID", 1,2)))="Category", "K","L"),"99999")), "Revised"))</f>
        <v/>
      </c>
      <c r="J14" s="49" t="str">
        <f aca="true">IF($B14="","",COUNTIF(INDIRECT(CONCATENATE($B14,"!",IF(INDIRECT(CONCATENATE($B14, "!I", IF(INDIRECT(CONCATENATE($B14, "!A1"))="Comment ID", 1,2)))="Category", "K","L"),IF(INDIRECT(CONCATENATE($B14, "!A1"))="Comment ID", 2,3),":",IF(INDIRECT(CONCATENATE($B14, "!I", IF(INDIRECT(CONCATENATE($B14, "!A1"))="Comment ID", 1,2)))="Category", "K","L"),"99999")), "Rejected"))</f>
        <v/>
      </c>
      <c r="K14" s="49" t="str">
        <f aca="false">IF($B14="","",C14-SUM(H14:J14))</f>
        <v/>
      </c>
    </row>
  </sheetData>
  <mergeCells count="2">
    <mergeCell ref="D2:G2"/>
    <mergeCell ref="H2:K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22882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2023-09-12T17:11:49Z</dcterms:modified>
  <cp:revision>28</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