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cuments\Projects\IEEE SA\P802.15.6a\Meetings\1 January\16\"/>
    </mc:Choice>
  </mc:AlternateContent>
  <xr:revisionPtr revIDLastSave="0" documentId="13_ncr:1_{4CCC507F-56D5-4410-9AAE-FAD3D6E3723B}" xr6:coauthVersionLast="47" xr6:coauthVersionMax="47" xr10:uidLastSave="{00000000-0000-0000-0000-000000000000}"/>
  <bookViews>
    <workbookView xWindow="-110" yWindow="-110" windowWidth="25820" windowHeight="139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1" l="1"/>
  <c r="F98" i="1"/>
  <c r="A1048570" i="1" l="1"/>
  <c r="L2" i="1"/>
</calcChain>
</file>

<file path=xl/sharedStrings.xml><?xml version="1.0" encoding="utf-8"?>
<sst xmlns="http://schemas.openxmlformats.org/spreadsheetml/2006/main" count="506" uniqueCount="280">
  <si>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</si>
  <si>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</si>
  <si>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</si>
  <si>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</si>
  <si>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</si>
  <si>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</si>
  <si>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</si>
  <si>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</si>
  <si>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</si>
  <si>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</si>
  <si>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</si>
  <si>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</si>
  <si>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</si>
  <si>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</si>
  <si>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</si>
  <si>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</si>
  <si>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</si>
  <si>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</si>
  <si>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</si>
  <si>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</si>
  <si>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</si>
  <si>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</si>
  <si>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</si>
  <si>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</si>
  <si>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</si>
  <si>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</si>
  <si>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</si>
  <si>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</si>
  <si>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</si>
  <si>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</si>
  <si>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</si>
  <si>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</si>
  <si>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</si>
  <si>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</si>
  <si>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</si>
  <si>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</si>
  <si>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</si>
  <si>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</si>
  <si>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</si>
  <si>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</si>
  <si>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</si>
  <si>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</si>
  <si>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</si>
  <si>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</si>
  <si>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</si>
  <si>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</si>
  <si>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</si>
  <si>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</si>
  <si>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</si>
  <si>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</si>
  <si>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</si>
  <si>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</si>
  <si>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</si>
  <si>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</si>
  <si>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</si>
  <si>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</si>
  <si>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</si>
  <si>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</si>
  <si>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</si>
  <si>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</si>
  <si>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</si>
  <si>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</si>
  <si>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</si>
  <si>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</si>
  <si>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</si>
  <si>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</si>
  <si>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</si>
  <si>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</si>
  <si>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</si>
  <si>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</si>
  <si>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</si>
  <si>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</si>
  <si>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</si>
  <si>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</si>
  <si>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</si>
  <si>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</si>
  <si>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</si>
  <si>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</si>
  <si>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</si>
  <si>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</si>
  <si>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</si>
  <si>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</si>
  <si>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</si>
  <si>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</si>
  <si>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</si>
  <si>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</si>
  <si>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Comment-Resolution Database for Pre-Ballot WG</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</si>
  <si>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</si>
  <si>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</si>
  <si>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</si>
  <si>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</si>
  <si>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</si>
  <si>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</si>
  <si>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</si>
  <si>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</si>
  <si>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</si>
  <si>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</si>
  <si>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</si>
  <si>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</si>
  <si>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</si>
  <si>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</si>
  <si>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</si>
  <si>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</si>
  <si>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</si>
  <si>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</si>
  <si>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</si>
  <si>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</si>
  <si>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</si>
  <si>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</si>
  <si>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</si>
  <si>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</si>
  <si>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</si>
  <si>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</si>
  <si>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</si>
  <si>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</si>
  <si>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</si>
  <si>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</si>
  <si>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</si>
  <si>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</si>
  <si>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</si>
  <si>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</si>
  <si>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</si>
  <si>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</si>
  <si>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</si>
  <si>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</si>
  <si>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</si>
  <si>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</si>
  <si>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</si>
  <si>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</si>
  <si>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</si>
  <si>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</si>
  <si>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</si>
  <si>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</si>
  <si>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</si>
  <si>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</si>
  <si>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</si>
  <si>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</si>
  <si>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</si>
  <si>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</si>
  <si>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</si>
  <si>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</si>
  <si>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</si>
  <si>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</si>
  <si>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</si>
  <si>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</si>
  <si>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</si>
  <si>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</si>
  <si>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</si>
  <si>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</si>
  <si>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</si>
  <si>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</si>
  <si>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</si>
  <si>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</si>
  <si>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</si>
  <si>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</si>
  <si>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</si>
  <si>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</si>
  <si>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</si>
  <si>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</si>
  <si>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</si>
  <si>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</si>
  <si>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</si>
  <si>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</si>
  <si>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</si>
  <si>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</si>
  <si>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</si>
  <si>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</si>
  <si>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</si>
  <si>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9"/>
  </si>
  <si>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</si>
  <si>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</si>
  <si>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</si>
  <si>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</si>
  <si>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</si>
  <si>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</si>
  <si>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</si>
  <si>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</si>
  <si>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</si>
  <si>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</si>
  <si>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</si>
  <si>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</si>
  <si>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</si>
  <si>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</si>
  <si>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</si>
  <si>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</si>
  <si>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6.19.1, 6.19.2</t>
    <phoneticPr fontId="19"/>
  </si>
  <si>
    <t>Two subclauses are inappropriate in subcaluse 6.19, need to be relocated.</t>
    <phoneticPr fontId="19"/>
  </si>
  <si>
    <t>6.19.3, 6.19.4,6.19.5</t>
    <phoneticPr fontId="19"/>
  </si>
  <si>
    <t>Three subclauses are incomplete and not aligned with the MAC framr for dependable BANs.</t>
    <phoneticPr fontId="19"/>
  </si>
  <si>
    <r>
      <t xml:space="preserve">newly joined BAN searches beacon access phase and relocates the beacon slot with beacon slot assign rules
</t>
    </r>
    <r>
      <rPr>
        <sz val="10"/>
        <rFont val="Calibri"/>
        <family val="2"/>
        <scheme val="minor"/>
      </rPr>
      <t>Considering the above operation, we think that a function such as suppressing transmission from the node during the transition period of becon slot change is necessary.</t>
    </r>
    <phoneticPr fontId="2" type="noConversion"/>
  </si>
  <si>
    <r>
      <t>A scheme of a group coordimato's or coordinator hub's controlling all access phase of CFP and CAP of all other coordinators or leaf hubs  in the same group of coexisting BANs in class 1 by adding some information in D-Beacon.</t>
    </r>
    <r>
      <rPr>
        <sz val="10"/>
        <rFont val="Arial"/>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rPr>
      <t>superframes</t>
    </r>
    <r>
      <rPr>
        <sz val="10"/>
        <rFont val="游ゴシック"/>
        <family val="3"/>
        <charset val="128"/>
      </rPr>
      <t>最大長</t>
    </r>
    <r>
      <rPr>
        <sz val="10"/>
        <rFont val="Arial"/>
      </rPr>
      <t>=4096</t>
    </r>
    <r>
      <rPr>
        <sz val="10"/>
        <rFont val="游ゴシック"/>
        <family val="3"/>
        <charset val="128"/>
      </rPr>
      <t>スロットを想定</t>
    </r>
    <r>
      <rPr>
        <sz val="10"/>
        <rFont val="Arial"/>
      </rPr>
      <t xml:space="preserve">
</t>
    </r>
    <r>
      <rPr>
        <sz val="10"/>
        <rFont val="游ゴシック"/>
        <family val="3"/>
        <charset val="128"/>
      </rPr>
      <t>図</t>
    </r>
    <r>
      <rPr>
        <sz val="10"/>
        <rFont val="Arial"/>
      </rPr>
      <t xml:space="preserve"> 2-12 Access Offset</t>
    </r>
    <r>
      <rPr>
        <sz val="10"/>
        <rFont val="游ゴシック"/>
        <family val="3"/>
        <charset val="128"/>
      </rPr>
      <t>修正案イメージ</t>
    </r>
    <r>
      <rPr>
        <sz val="10"/>
        <rFont val="Arial"/>
      </rPr>
      <t xml:space="preserve">
</t>
    </r>
    <r>
      <rPr>
        <sz val="10"/>
        <rFont val="游ゴシック"/>
        <family val="3"/>
        <charset val="128"/>
      </rPr>
      <t>本資料の提案仕様案での動作イメージを図</t>
    </r>
    <r>
      <rPr>
        <sz val="10"/>
        <rFont val="Arial"/>
      </rPr>
      <t xml:space="preserve"> 2-13</t>
    </r>
    <r>
      <rPr>
        <sz val="10"/>
        <rFont val="游ゴシック"/>
        <family val="3"/>
        <charset val="128"/>
      </rPr>
      <t>に記す。</t>
    </r>
    <r>
      <rPr>
        <sz val="10"/>
        <rFont val="Arial"/>
      </rPr>
      <t xml:space="preserve">
14 / 30
©Copyright 2023 Mobile Techno Corp.
</t>
    </r>
    <r>
      <rPr>
        <sz val="10"/>
        <rFont val="游ゴシック"/>
        <family val="3"/>
        <charset val="128"/>
      </rPr>
      <t>１）</t>
    </r>
    <r>
      <rPr>
        <sz val="10"/>
        <rFont val="Arial"/>
      </rPr>
      <t>BAN#2</t>
    </r>
    <r>
      <rPr>
        <sz val="10"/>
        <rFont val="游ゴシック"/>
        <family val="3"/>
        <charset val="128"/>
      </rPr>
      <t>の</t>
    </r>
    <r>
      <rPr>
        <sz val="10"/>
        <rFont val="Arial"/>
      </rPr>
      <t>cooridnator hub</t>
    </r>
    <r>
      <rPr>
        <sz val="10"/>
        <rFont val="游ゴシック"/>
        <family val="3"/>
        <charset val="128"/>
      </rPr>
      <t>が</t>
    </r>
    <r>
      <rPr>
        <sz val="10"/>
        <rFont val="Arial"/>
      </rPr>
      <t>BAN#1</t>
    </r>
    <r>
      <rPr>
        <sz val="10"/>
        <rFont val="游ゴシック"/>
        <family val="3"/>
        <charset val="128"/>
      </rPr>
      <t>の</t>
    </r>
    <r>
      <rPr>
        <sz val="10"/>
        <rFont val="Arial"/>
      </rPr>
      <t>D-Beacon</t>
    </r>
    <r>
      <rPr>
        <sz val="10"/>
        <rFont val="游ゴシック"/>
        <family val="3"/>
        <charset val="128"/>
      </rPr>
      <t>を検出</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２）</t>
    </r>
    <r>
      <rPr>
        <sz val="10"/>
        <rFont val="Arial"/>
      </rPr>
      <t>BAN#2</t>
    </r>
    <r>
      <rPr>
        <sz val="10"/>
        <rFont val="游ゴシック"/>
        <family val="3"/>
        <charset val="128"/>
      </rPr>
      <t>の</t>
    </r>
    <r>
      <rPr>
        <sz val="10"/>
        <rFont val="Arial"/>
      </rPr>
      <t>hub</t>
    </r>
    <r>
      <rPr>
        <sz val="10"/>
        <rFont val="游ゴシック"/>
        <family val="3"/>
        <charset val="128"/>
      </rPr>
      <t>が</t>
    </r>
    <r>
      <rPr>
        <sz val="10"/>
        <rFont val="Arial"/>
      </rPr>
      <t>leaf hub</t>
    </r>
    <r>
      <rPr>
        <sz val="10"/>
        <rFont val="游ゴシック"/>
        <family val="3"/>
        <charset val="128"/>
      </rPr>
      <t>として</t>
    </r>
    <r>
      <rPr>
        <sz val="10"/>
        <rFont val="Arial"/>
      </rPr>
      <t>dependable BAN</t>
    </r>
    <r>
      <rPr>
        <sz val="10"/>
        <rFont val="游ゴシック"/>
        <family val="3"/>
        <charset val="128"/>
      </rPr>
      <t>への参加要求送信</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３）</t>
    </r>
    <r>
      <rPr>
        <sz val="10"/>
        <rFont val="Arial"/>
      </rPr>
      <t>BAN#1</t>
    </r>
    <r>
      <rPr>
        <sz val="10"/>
        <rFont val="游ゴシック"/>
        <family val="3"/>
        <charset val="128"/>
      </rPr>
      <t>の</t>
    </r>
    <r>
      <rPr>
        <sz val="10"/>
        <rFont val="Arial"/>
      </rPr>
      <t>coordinator hub</t>
    </r>
    <r>
      <rPr>
        <sz val="10"/>
        <rFont val="游ゴシック"/>
        <family val="3"/>
        <charset val="128"/>
      </rPr>
      <t>が</t>
    </r>
    <r>
      <rPr>
        <sz val="10"/>
        <rFont val="Arial"/>
      </rPr>
      <t>BAN#2</t>
    </r>
    <r>
      <rPr>
        <sz val="10"/>
        <rFont val="游ゴシック"/>
        <family val="3"/>
        <charset val="128"/>
      </rPr>
      <t>の</t>
    </r>
    <r>
      <rPr>
        <sz val="10"/>
        <rFont val="Arial"/>
      </rPr>
      <t>hub</t>
    </r>
    <r>
      <rPr>
        <sz val="10"/>
        <rFont val="游ゴシック"/>
        <family val="3"/>
        <charset val="128"/>
      </rPr>
      <t>を</t>
    </r>
    <r>
      <rPr>
        <sz val="10"/>
        <rFont val="Arial"/>
      </rPr>
      <t>leaf hub</t>
    </r>
    <r>
      <rPr>
        <sz val="10"/>
        <rFont val="游ゴシック"/>
        <family val="3"/>
        <charset val="128"/>
      </rPr>
      <t>として</t>
    </r>
    <r>
      <rPr>
        <sz val="10"/>
        <rFont val="Arial"/>
      </rPr>
      <t>dependable BAN</t>
    </r>
    <r>
      <rPr>
        <sz val="10"/>
        <rFont val="游ゴシック"/>
        <family val="3"/>
        <charset val="128"/>
      </rPr>
      <t>への参加を受理</t>
    </r>
    <r>
      <rPr>
        <sz val="10"/>
        <rFont val="Arial"/>
      </rPr>
      <t xml:space="preserve">
superframe (dependable BAN)
slot num.
0
1
2
3
4
5
6
7
8
9
10
11
12
13
14
15
16
17
</t>
    </r>
    <r>
      <rPr>
        <sz val="10"/>
        <rFont val="游ゴシック"/>
        <family val="3"/>
        <charset val="128"/>
      </rPr>
      <t>用途</t>
    </r>
    <r>
      <rPr>
        <sz val="10"/>
        <rFont val="Arial"/>
      </rPr>
      <t xml:space="preserve"> BAP CAP(BAN#1) CFP(BAN#1) CAP(BAN#2) CFP(BAN#2)
IDLE
</t>
    </r>
    <r>
      <rPr>
        <sz val="10"/>
        <rFont val="游ゴシック"/>
        <family val="3"/>
        <charset val="128"/>
      </rPr>
      <t>図</t>
    </r>
    <r>
      <rPr>
        <sz val="10"/>
        <rFont val="Arial"/>
      </rPr>
      <t xml:space="preserve"> 2-13 leaf hub</t>
    </r>
    <r>
      <rPr>
        <sz val="10"/>
        <rFont val="游ゴシック"/>
        <family val="3"/>
        <charset val="128"/>
      </rPr>
      <t>への</t>
    </r>
    <r>
      <rPr>
        <sz val="10"/>
        <rFont val="Arial"/>
      </rPr>
      <t>slot</t>
    </r>
    <r>
      <rPr>
        <sz val="10"/>
        <rFont val="游ゴシック"/>
        <family val="3"/>
        <charset val="128"/>
      </rPr>
      <t>割り当て制御処理</t>
    </r>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</si>
  <si>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</si>
  <si>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</si>
  <si>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t xml:space="preserve">Yasuharu Amezawa. </t>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</si>
  <si>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 xml:space="preserve">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
</t>
    </r>
    <phoneticPr fontId="2" type="noConversion"/>
  </si>
  <si>
    <t>Accepted</t>
    <phoneticPr fontId="2" type="noConversion"/>
  </si>
  <si>
    <t>Yes</t>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</si>
  <si>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This detail is described in doc.#15-22-0593-00-06ma
</t>
    <phoneticPr fontId="2" type="noConversion"/>
  </si>
  <si>
    <t>Technical</t>
    <phoneticPr fontId="2" type="noConversion"/>
  </si>
  <si>
    <t>MAC for UWB ranging and localization is not good enough descibed yet in draft#1.9 although most of their specification could be refered from IEEE802.15.4z std document. To perform both data transmission and ranging at the same time or superframe, the draft assumes that a packet of ranging could be transmitted and retransmitted back as a pair of dual directional packets within CFP(contention free period) by one-sided or double-sided TWR(tow way ranging).  How can we presearve two time slots in the same CFP for such a pair of dual ranging packets?</t>
    <phoneticPr fontId="2" type="noConversion"/>
  </si>
  <si>
    <t>General</t>
    <phoneticPr fontId="2" type="noConversion"/>
  </si>
  <si>
    <t>Many BAN usecases may be sensing and feedback controlling between vital and other sensors, and robot and accutuators. This means after a packet from a sensor in a body to a coordinator of BAN in uplink is transmitted, its feedback packet from a coordinator to a an acutuator in down link may be returned back.  In the MAC of 15.6ma, such a pair of packets transmission in up and down links could be specified in order to manage packet slot assignment in CFP and CAP to reduce contention.</t>
    <phoneticPr fontId="2" type="noConversion"/>
  </si>
  <si>
    <t xml:space="preserve">Describe how to ensure CFP slots for ranging for short distance (same superframe) and long distance (consecutive superframes).
The maximum distance for ranging. </t>
  </si>
  <si>
    <t xml:space="preserve">How to adjust the length of CFP and CAP based on coexistence enviroment class and selection of FEC configuration. </t>
  </si>
  <si>
    <t>Describe transition for FEC configurations between consecutive superframes, kind of prediction.</t>
  </si>
  <si>
    <t xml:space="preserve">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This detail is described in doc.#15-22-0593-00-06ma
</t>
  </si>
  <si>
    <t>Proposal of D-Beacon Modification in Class 1 of Coexstence, case 1) and 2)
Doc:
15-23-0593-00-006a-proposal-of-mac-revision-for-for-ieee802-15-6ma-in-class-1-of-coexistence-of-multiple-bans</t>
  </si>
  <si>
    <t>Proposal of D-Beacon Modification in Class 1 of Coexstence, case 3)
Doc:
15-23-0593-00-006a-proposal-of-mac-revision-for-for-ieee802-15-6ma-in-class-1-of-coexistence-of-multiple-bans</t>
  </si>
  <si>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Doc:
15-23-0593-00-006a-proposal-of-mac-revision-for-for-ieee802-15-6ma-in-class-1-of-coexistence-of-multiple-bans
</t>
    </r>
    <r>
      <rPr>
        <sz val="11"/>
        <rFont val="ＭＳ 明朝"/>
        <family val="1"/>
        <charset val="128"/>
      </rPr>
      <t xml:space="preserve"> </t>
    </r>
  </si>
  <si>
    <t>Proposal of Group Coordinator or Coordinator Hub in Class 1 of Coexstence
Doc:
15-23-0593-00-006a-proposal-of-mac-revision-for-for-ieee802-15-6ma-in-class-1-of-coexistence-of-multiple-bans</t>
  </si>
  <si>
    <t xml:space="preserve">Some literature regarding such an efficient packet access control can be refereed and possible to choose most feasible solution.
Sensing and feedback control loop in medical applications require the MAC to handle packets back and forth. Describe max latency for enhanced dependability, </t>
  </si>
  <si>
    <t>Reject.
 No support of aided NB CAA mode</t>
  </si>
  <si>
    <t>Reject
The draft Std specifies the possibility to use of two channels for control and data. Implementation of two radio interfaces with a different frequency band is implementation dependant.</t>
  </si>
  <si>
    <t>Accepted in principle.
Request clarification from commenter (it may change to reject)</t>
  </si>
  <si>
    <t>Resolutions worked out:</t>
  </si>
  <si>
    <t>Done:</t>
  </si>
  <si>
    <t>Left:</t>
  </si>
  <si>
    <t>September 2023</t>
  </si>
  <si>
    <t>September 15th, 2023</t>
  </si>
  <si>
    <t>Marco Hernandez</t>
  </si>
  <si>
    <t>New text for MAC frames format based on harmonization agreements</t>
  </si>
  <si>
    <t>Replace the text for clause 5.2 with the text in document 15-24-0034-00-6ma.docx</t>
  </si>
  <si>
    <t>9.1, 9.2</t>
    <phoneticPr fontId="2" type="noConversion"/>
  </si>
  <si>
    <t>6.1, 6.4</t>
    <phoneticPr fontId="2" type="noConversion"/>
  </si>
  <si>
    <t>Since 15.6ma is a revision of std.15.6-2012, the document must describe first the original subclause and then insert new subcause. However, draft1.9 is not like such a manner.</t>
    <phoneticPr fontId="2" type="noConversion"/>
  </si>
  <si>
    <t>In general, it is true.  However, in orde to enhance dependability in several classes of coexisitence and to make the revision be easier implementation, the document draft#1.9 is described not only insert a new clause but also delete too many paralell modes or select a mandatory mode and change other modes optional modes. For instant, in PHY UWB is mandatory but Narrow Band and HBC are optional or deleted. In MAC time structure mode is mandatory but others are optional or deleted.</t>
    <phoneticPr fontId="2" type="noConversion"/>
  </si>
  <si>
    <t>HRP UWB PHY and Legacy UWB PHY are separately descibed in 9.1 and 9.2, respectively. Are both mandatory? Or is only HRB PHY mandatory while legacy UWB PHY is optionary?</t>
    <phoneticPr fontId="2" type="noConversion"/>
  </si>
  <si>
    <t xml:space="preserve">In MAC funcions of Clause 6, 6.1 HRP MAC and 6.4 MAC functions legacy are described in mixed or paralell. Is this only an error of splitting contents?  Does this mean that HRP MAC is operated on legacy UWB PHY while MAC funcions legacy is operated on HRP PHY?  Or is a new MAC operated on both HRP PHY and legacy UWB PHY? </t>
    <phoneticPr fontId="2" type="noConversion"/>
  </si>
  <si>
    <t>9.1.1.4.3, 
9.1.1.4.4</t>
    <phoneticPr fontId="2" type="noConversion"/>
  </si>
  <si>
    <t>9.1.2.1.6</t>
    <phoneticPr fontId="2" type="noConversion"/>
  </si>
  <si>
    <t>9.1.14.6</t>
    <phoneticPr fontId="2" type="noConversion"/>
  </si>
  <si>
    <t>9.1.15.4-9.1.15.7</t>
    <phoneticPr fontId="2" type="noConversion"/>
  </si>
  <si>
    <t>9.1.15.9</t>
    <phoneticPr fontId="2" type="noConversion"/>
  </si>
  <si>
    <t>9.1.15.12</t>
    <phoneticPr fontId="2" type="noConversion"/>
  </si>
  <si>
    <t>9.1.16.6-9.1.16.27</t>
    <phoneticPr fontId="2" type="noConversion"/>
  </si>
  <si>
    <t>In the subcluses of Hybrid ARQ and HARQ with BCC there are a lack of detail description.</t>
    <phoneticPr fontId="2" type="noConversion"/>
  </si>
  <si>
    <t>In the subcrause of FEC configuration, there is no description of code specification of Inner encoder: BCC or LDPC in Tables 65-72 and 79-86.</t>
    <phoneticPr fontId="2" type="noConversion"/>
  </si>
  <si>
    <t xml:space="preserve">Although several UWB pulse shapes have been invloved in Std.15.6, why and how does 15.6ma choose only such a limited shape.  </t>
    <phoneticPr fontId="2" type="noConversion"/>
  </si>
  <si>
    <t>In table 90, there is no numerical value of data rate ans sensitibity. There are many undescibed parts "Fix after new MAC clause is ready."</t>
    <phoneticPr fontId="2" type="noConversion"/>
  </si>
  <si>
    <t>The SHR and PHR transmission times have not been descibed.</t>
    <phoneticPr fontId="2" type="noConversion"/>
  </si>
  <si>
    <t>The subclause of Clear channel assessment (CCA) has not been completed.</t>
    <phoneticPr fontId="2" type="noConversion"/>
  </si>
  <si>
    <t>Thease subclauses have not been described yet.</t>
    <phoneticPr fontId="2" type="noConversion"/>
  </si>
  <si>
    <t>Although Hub is shown in Fig. 1, Hub is not explained from L9 to L16.</t>
    <phoneticPr fontId="2" type="noConversion"/>
  </si>
  <si>
    <t>Change to Coordinator instead of Hub.</t>
    <phoneticPr fontId="2" type="noConversion"/>
  </si>
  <si>
    <t>Two-hop extended star BAN configuration not shown in Fig. 1.</t>
    <phoneticPr fontId="2" type="noConversion"/>
  </si>
  <si>
    <t>Modified using Fig. 98.</t>
    <phoneticPr fontId="2" type="noConversion"/>
  </si>
  <si>
    <t>Although Hub is shown in Fig. 98, Hub is not explained from L14 to L20.</t>
    <phoneticPr fontId="2" type="noConversion"/>
  </si>
  <si>
    <t>5.2.3.8</t>
    <phoneticPr fontId="2" type="noConversion"/>
  </si>
  <si>
    <t>Although super-coordinator and group leader are shown in Fig. 12, they are not explained in detail.</t>
    <phoneticPr fontId="2" type="noConversion"/>
  </si>
  <si>
    <t>Network Access Period (NAP) is only described here. If it is the same as Beacon Access Phase (BAP), it should be unified.</t>
    <phoneticPr fontId="2" type="noConversion"/>
  </si>
  <si>
    <t>9.1.1.4.3</t>
    <phoneticPr fontId="2" type="noConversion"/>
  </si>
  <si>
    <t>It is written as ''The type II HARQ can be combined with the inner encoder either BCC or LDPC.'', but the HARQ for LDPC processing is not written.</t>
    <phoneticPr fontId="2" type="noConversion"/>
  </si>
  <si>
    <t>9.1.1.4.4.1</t>
    <phoneticPr fontId="2" type="noConversion"/>
  </si>
  <si>
    <t>LDPC processing is described in the BCC processing section.</t>
    <phoneticPr fontId="2" type="noConversion"/>
  </si>
  <si>
    <t>9.1.14</t>
    <phoneticPr fontId="2" type="noConversion"/>
  </si>
  <si>
    <t>Change QoS type to 3 or less.</t>
    <phoneticPr fontId="2" type="noConversion"/>
  </si>
  <si>
    <t xml:space="preserve">Ranging is described in two chapters, 9.1.16 and 10. </t>
    <phoneticPr fontId="2" type="noConversion"/>
  </si>
  <si>
    <t>Delete either.</t>
    <phoneticPr fontId="2" type="noConversion"/>
  </si>
  <si>
    <t>6.3.7</t>
    <phoneticPr fontId="2" type="noConversion"/>
  </si>
  <si>
    <t>In which channel does the ranging between coordinator and node and between coordinator and the other coordinator occur? Will coordinator and node of different BAN-IDs be ranged?</t>
  </si>
  <si>
    <t>Many references to chapter and table numbers are not correct. For example, Chapter 6.5.</t>
    <phoneticPr fontId="2" type="noConversion"/>
  </si>
  <si>
    <r>
      <rPr>
        <sz val="10"/>
        <color theme="1"/>
        <rFont val="Arial"/>
        <family val="2"/>
      </rPr>
      <t>QoS type is set to 5 when operation at star-up is set, but some nodes cannot be connected because outer encoder is optional.</t>
    </r>
    <r>
      <rPr>
        <sz val="10"/>
        <color theme="1"/>
        <rFont val="Yu Gothic"/>
        <family val="2"/>
        <charset val="128"/>
      </rPr>
      <t xml:space="preserve">
</t>
    </r>
  </si>
  <si>
    <t>Accepted in principle.</t>
  </si>
  <si>
    <t xml:space="preserve">Reject. As revision the whole Std is open for revision. </t>
  </si>
  <si>
    <t>HRB PHY is mandatory but legacy UWB PHY is optional or deleted.</t>
  </si>
  <si>
    <t>Accepted in principle.
HRP UWB PHY is mandatory and legacy UWB PHY is optional</t>
  </si>
  <si>
    <t xml:space="preserve">Accepted in principle.
HRP MAC is mandatory for HRP UWB PHY. 
Legacy MAC is only mandatory for legacy UWB PHY.  </t>
  </si>
  <si>
    <t xml:space="preserve">Accepted in principle.
Details will be provided.Choosing BCC or LDPC is decided after association. </t>
  </si>
  <si>
    <t xml:space="preserve">Accepted in principle.
Discuss the pulse shape for interference mitigation.  </t>
  </si>
  <si>
    <t>Accepted in principle.
Details will be provided</t>
  </si>
  <si>
    <t>Accepted in principle.
Delete 9.1.16 
10.1 inter-coordinator ranging description</t>
  </si>
  <si>
    <t>Accepted in principle.
Make new figure 1.</t>
  </si>
  <si>
    <t>Accepted in principle.
Make new figure 98.</t>
  </si>
  <si>
    <t>Accepted in principle.
Add subclause title</t>
  </si>
  <si>
    <t xml:space="preserve">Accepted in principle.
Rephrase the mandatory items and check QoS to 3 </t>
  </si>
  <si>
    <t>Accepted.
Delete 9.1.16</t>
  </si>
  <si>
    <t xml:space="preserve">Accepted in principle.
Ranging in data channel.Check 3.6.7. </t>
  </si>
  <si>
    <t xml:space="preserve">Accepted in principle.Check tables and figures numbering. </t>
  </si>
  <si>
    <t>Accpted in principle.
Delete BAP.</t>
  </si>
  <si>
    <t>Doc: P802.15-23-0476-13-6ma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</si>
</sst>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33">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Calibri"/>
      <family val="2"/>
      <scheme val="minor"/>
    </font>
    <font>
      <sz val="12"/>
      <color rgb="FF000000"/>
      <name val="Times New Roman"/>
      <family val="1"/>
    </font>
    <font>
      <sz val="10"/>
      <name val="Arial"/>
    </font>
    <font>
      <sz val="10"/>
      <name val="ＭＳ Ｐゴシック"/>
      <family val="2"/>
      <charset val="128"/>
    </font>
    <font>
      <sz val="10"/>
      <name val="Calibri"/>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ＭＳ 明朝"/>
      <family val="1"/>
      <charset val="128"/>
    </font>
    <font>
      <sz val="11"/>
      <name val="ＭＳ 明朝"/>
      <family val="2"/>
      <charset val="128"/>
    </font>
    <font>
      <sz val="10"/>
      <name val="游ゴシック"/>
      <family val="2"/>
      <charset val="128"/>
    </font>
    <font>
      <sz val="10"/>
      <color theme="1"/>
      <name val="Arial"/>
      <family val="2"/>
    </font>
    <font>
      <strike/>
      <sz val="10"/>
      <color rgb="FFFF0000"/>
      <name val="Arial"/>
      <family val="2"/>
    </font>
    <font>
      <sz val="9"/>
      <color theme="1"/>
      <name val="Arial"/>
      <family val="2"/>
    </font>
    <font>
      <sz val="10"/>
      <color theme="1"/>
      <name val="Arial"/>
      <family val="2"/>
      <charset val="128"/>
    </font>
    <font>
      <sz val="10"/>
      <color theme="1"/>
      <name val="Yu Gothic"/>
      <family val="2"/>
      <charset val="128"/>
    </font>
    <font>
      <sz val="10"/>
      <color theme="1"/>
      <name val="Yu Gothic"/>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7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8"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21"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64" fontId="0" fillId="0" borderId="0" xfId="0" applyNumberFormat="1" applyAlignment="1">
      <alignment horizontal="lef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lignment horizontal="justify" vertical="top" wrapText="1"/>
    </xf>
    <xf numFmtId="0" fontId="3" fillId="0" borderId="0" xfId="0" applyFont="1" applyAlignment="1">
      <alignment horizontal="justify" vertical="center"/>
    </xf>
    <xf numFmtId="0" fontId="3" fillId="0" borderId="0" xfId="0" applyFont="1" applyAlignment="1">
      <alignment horizontal="justify" vertical="top" wrapText="1"/>
    </xf>
    <xf numFmtId="14" fontId="3" fillId="0" borderId="0" xfId="0" applyNumberFormat="1" applyFont="1" applyAlignment="1">
      <alignment horizontal="center" vertical="center"/>
    </xf>
    <xf numFmtId="0" fontId="0" fillId="0" borderId="0" xfId="0" applyAlignment="1">
      <alignment horizontal="center"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3" borderId="0" xfId="0" applyFill="1"/>
    <xf numFmtId="0" fontId="3" fillId="3" borderId="0" xfId="0" applyFont="1" applyFill="1" applyAlignment="1">
      <alignment wrapText="1"/>
    </xf>
    <xf numFmtId="0" fontId="0" fillId="3" borderId="0" xfId="0" applyFill="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95874129-F2DB-46FB-8320-BE6FAAD863AA}"/>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3187960</xdr:rowOff>
    </xdr:from>
    <xdr:to>
      <xdr:col>7</xdr:col>
      <xdr:colOff>3249515</xdr:colOff>
      <xdr:row>53</xdr:row>
      <xdr:rowOff>3915072</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66506"/>
          <a:ext cx="3181479" cy="727112"/>
        </a:xfrm>
        <a:prstGeom prst="rect">
          <a:avLst/>
        </a:prstGeom>
      </xdr:spPr>
    </xdr:pic>
    <xdr:clientData/>
  </xdr:twoCellAnchor>
  <xdr:twoCellAnchor editAs="oneCell">
    <xdr:from>
      <xdr:col>7</xdr:col>
      <xdr:colOff>38878</xdr:colOff>
      <xdr:row>54</xdr:row>
      <xdr:rowOff>385540</xdr:rowOff>
    </xdr:from>
    <xdr:to>
      <xdr:col>7</xdr:col>
      <xdr:colOff>3306193</xdr:colOff>
      <xdr:row>54</xdr:row>
      <xdr:rowOff>1276484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63958"/>
          <a:ext cx="3267315" cy="890944"/>
        </a:xfrm>
        <a:prstGeom prst="rect">
          <a:avLst/>
        </a:prstGeom>
      </xdr:spPr>
    </xdr:pic>
    <xdr:clientData/>
  </xdr:twoCellAnchor>
  <xdr:twoCellAnchor editAs="oneCell">
    <xdr:from>
      <xdr:col>7</xdr:col>
      <xdr:colOff>139306</xdr:colOff>
      <xdr:row>55</xdr:row>
      <xdr:rowOff>294947</xdr:rowOff>
    </xdr:from>
    <xdr:to>
      <xdr:col>7</xdr:col>
      <xdr:colOff>3343467</xdr:colOff>
      <xdr:row>55</xdr:row>
      <xdr:rowOff>1490150</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678311" y="43523544"/>
          <a:ext cx="3204161" cy="1195203"/>
        </a:xfrm>
        <a:prstGeom prst="rect">
          <a:avLst/>
        </a:prstGeom>
      </xdr:spPr>
    </xdr:pic>
    <xdr:clientData/>
  </xdr:twoCellAnchor>
  <xdr:twoCellAnchor editAs="oneCell">
    <xdr:from>
      <xdr:col>7</xdr:col>
      <xdr:colOff>100435</xdr:colOff>
      <xdr:row>54</xdr:row>
      <xdr:rowOff>2245175</xdr:rowOff>
    </xdr:from>
    <xdr:to>
      <xdr:col>7</xdr:col>
      <xdr:colOff>3357765</xdr:colOff>
      <xdr:row>54</xdr:row>
      <xdr:rowOff>3550813</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323593"/>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84236</xdr:colOff>
      <xdr:row>57</xdr:row>
      <xdr:rowOff>2008674</xdr:rowOff>
    </xdr:from>
    <xdr:to>
      <xdr:col>7</xdr:col>
      <xdr:colOff>3356428</xdr:colOff>
      <xdr:row>57</xdr:row>
      <xdr:rowOff>3043777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6"/>
        <a:stretch>
          <a:fillRect/>
        </a:stretch>
      </xdr:blipFill>
      <xdr:spPr>
        <a:xfrm>
          <a:off x="7623241" y="50858317"/>
          <a:ext cx="3272192" cy="10351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1" sqref="D1"/>
    </sheetView>
  </sheetViews>
  <sheetFormatPr defaultColWidth="9.08984375" defaultRowHeight="12.5"/>
  <cols>
    <col min="1" max="1" width="9.08984375" style="5"/>
    <col min="2" max="2" width="15.453125" style="5" customWidth="1"/>
    <col min="3" max="3" width="56.1796875" style="5" customWidth="1"/>
    <col min="4" max="4" width="39.6328125" style="5" customWidth="1"/>
    <col min="5" max="16384" width="9.08984375" style="5"/>
  </cols>
  <sheetData>
    <row r="1" spans="2:4" ht="25.5">
      <c r="B1" s="21" t="s">
        <v>217</v>
      </c>
      <c r="C1" s="14"/>
      <c r="D1" s="20" t="s">
        <v>279</v>
      </c>
    </row>
    <row r="3" spans="2:4" ht="17.5">
      <c r="C3" s="13" t="s">
        <v>84</v>
      </c>
    </row>
    <row r="4" spans="2:4" ht="17.5">
      <c r="C4" s="13" t="s">
        <v>83</v>
      </c>
    </row>
    <row r="5" spans="2:4" ht="17.5">
      <c r="C5" s="13"/>
    </row>
    <row r="6" spans="2:4" ht="15.5">
      <c r="B6" s="19" t="s">
        <v>82</v>
      </c>
      <c r="C6" s="20" t="s">
        <v>86</v>
      </c>
    </row>
    <row r="7" spans="2:4" ht="15.5">
      <c r="B7" s="19"/>
      <c r="C7" s="20"/>
    </row>
    <row r="8" spans="2:4" ht="15.5">
      <c r="B8" s="19" t="s">
        <v>81</v>
      </c>
      <c r="C8" s="18" t="s">
        <v>218</v>
      </c>
    </row>
    <row r="9" spans="2:4" ht="17.5">
      <c r="B9" s="13"/>
    </row>
    <row r="10" spans="2:4" ht="14.75" customHeight="1">
      <c r="B10" s="70" t="s">
        <v>4</v>
      </c>
      <c r="C10" s="8" t="s">
        <v>80</v>
      </c>
      <c r="D10" s="12"/>
    </row>
    <row r="11" spans="2:4" ht="15.5">
      <c r="B11" s="70"/>
      <c r="C11" s="11"/>
      <c r="D11" s="11"/>
    </row>
    <row r="12" spans="2:4" ht="15.5">
      <c r="B12" s="70"/>
      <c r="C12" s="11" t="s">
        <v>79</v>
      </c>
      <c r="D12" s="10"/>
    </row>
    <row r="13" spans="2:4" ht="15.5">
      <c r="B13" s="70"/>
      <c r="C13" s="7"/>
      <c r="D13" s="9"/>
    </row>
    <row r="14" spans="2:4" s="6" customFormat="1" ht="20.25" customHeight="1">
      <c r="B14" s="8" t="s">
        <v>5</v>
      </c>
      <c r="C14" s="71" t="s">
        <v>85</v>
      </c>
      <c r="D14" s="71"/>
    </row>
    <row r="15" spans="2:4" s="6" customFormat="1" ht="84" customHeight="1">
      <c r="B15" s="16" t="s">
        <v>6</v>
      </c>
      <c r="C15" s="71" t="s">
        <v>78</v>
      </c>
      <c r="D15" s="71"/>
    </row>
    <row r="16" spans="2:4" s="6" customFormat="1" ht="36.75" customHeight="1">
      <c r="B16" s="7" t="s">
        <v>7</v>
      </c>
      <c r="C16" s="70" t="s">
        <v>77</v>
      </c>
      <c r="D16" s="70"/>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abSelected="1" topLeftCell="A2" zoomScale="98" zoomScaleNormal="100" workbookViewId="0">
      <pane ySplit="1" topLeftCell="A60" activePane="bottomLeft" state="frozen"/>
      <selection activeCell="A2" sqref="A2"/>
      <selection pane="bottomLeft" activeCell="F98" sqref="F98"/>
    </sheetView>
  </sheetViews>
  <sheetFormatPr defaultRowHeight="12.5"/>
  <cols>
    <col min="1" max="1" width="5.36328125" style="2" customWidth="1"/>
    <col min="2" max="2" width="13.81640625" style="31" customWidth="1"/>
    <col min="3" max="3" width="8.81640625" style="31" customWidth="1"/>
    <col min="4" max="4" width="10.1796875" style="31" customWidth="1"/>
    <col min="5" max="5" width="8.90625" style="31" customWidth="1"/>
    <col min="6" max="6" width="8.1796875" style="31"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c r="A1" s="72" t="s">
        <v>15</v>
      </c>
      <c r="B1" s="72"/>
      <c r="C1" s="72"/>
      <c r="D1" s="72"/>
      <c r="E1" s="72"/>
      <c r="F1" s="72"/>
      <c r="G1" s="72"/>
      <c r="H1" s="72"/>
      <c r="I1" s="72"/>
      <c r="J1" s="72"/>
      <c r="K1" s="72"/>
    </row>
    <row r="2" spans="1:12" ht="39" customHeight="1">
      <c r="A2" s="1" t="s">
        <v>9</v>
      </c>
      <c r="B2" s="37" t="s">
        <v>8</v>
      </c>
      <c r="C2" s="37" t="s">
        <v>3</v>
      </c>
      <c r="D2" s="37" t="s">
        <v>12</v>
      </c>
      <c r="E2" s="37" t="s">
        <v>13</v>
      </c>
      <c r="F2" s="37" t="s">
        <v>0</v>
      </c>
      <c r="G2" s="41" t="s">
        <v>1</v>
      </c>
      <c r="H2" s="3" t="s">
        <v>2</v>
      </c>
      <c r="I2" s="3" t="s">
        <v>10</v>
      </c>
      <c r="J2" s="1" t="s">
        <v>11</v>
      </c>
      <c r="K2" s="3" t="s">
        <v>14</v>
      </c>
      <c r="L2" s="4">
        <f ca="1">NOW()</f>
        <v>45307.683892592591</v>
      </c>
    </row>
    <row r="3" spans="1:12" ht="39" customHeight="1">
      <c r="A3" s="22">
        <v>21</v>
      </c>
      <c r="B3" s="31" t="s">
        <v>92</v>
      </c>
      <c r="C3" s="34" t="s">
        <v>93</v>
      </c>
      <c r="D3" s="35" t="s">
        <v>94</v>
      </c>
      <c r="E3" s="31">
        <v>19</v>
      </c>
      <c r="F3" s="37">
        <v>3</v>
      </c>
      <c r="G3" s="15" t="s">
        <v>95</v>
      </c>
      <c r="H3" s="17" t="s">
        <v>96</v>
      </c>
      <c r="I3" s="23" t="s">
        <v>91</v>
      </c>
      <c r="J3" s="27">
        <v>45183</v>
      </c>
      <c r="K3" s="23" t="s">
        <v>134</v>
      </c>
      <c r="L3" s="4"/>
    </row>
    <row r="4" spans="1:12" ht="37.5">
      <c r="A4" s="2">
        <v>6</v>
      </c>
      <c r="B4" s="31" t="s">
        <v>34</v>
      </c>
      <c r="C4" s="31" t="s">
        <v>17</v>
      </c>
      <c r="D4" s="35" t="s">
        <v>35</v>
      </c>
      <c r="E4" s="31">
        <v>74</v>
      </c>
      <c r="F4" s="31">
        <v>3</v>
      </c>
      <c r="G4" s="15" t="s">
        <v>50</v>
      </c>
      <c r="H4" s="17" t="s">
        <v>51</v>
      </c>
      <c r="I4" s="15" t="s">
        <v>87</v>
      </c>
      <c r="J4" s="27">
        <v>45183</v>
      </c>
      <c r="K4" s="23" t="s">
        <v>134</v>
      </c>
    </row>
    <row r="5" spans="1:12" ht="62.5">
      <c r="A5" s="2">
        <v>10</v>
      </c>
      <c r="B5" s="31" t="s">
        <v>34</v>
      </c>
      <c r="C5" s="31" t="s">
        <v>18</v>
      </c>
      <c r="D5" s="35" t="s">
        <v>38</v>
      </c>
      <c r="E5" s="31">
        <v>74</v>
      </c>
      <c r="F5" s="31" t="s">
        <v>48</v>
      </c>
      <c r="G5" s="15" t="s">
        <v>57</v>
      </c>
      <c r="H5" s="17" t="s">
        <v>58</v>
      </c>
      <c r="I5" s="15" t="s">
        <v>88</v>
      </c>
      <c r="J5" s="27">
        <v>45183</v>
      </c>
      <c r="K5" s="23" t="s">
        <v>134</v>
      </c>
    </row>
    <row r="6" spans="1:12" ht="122.5">
      <c r="A6" s="2">
        <v>22</v>
      </c>
      <c r="B6" s="30" t="s">
        <v>193</v>
      </c>
      <c r="C6" s="31" t="s">
        <v>18</v>
      </c>
      <c r="D6" s="35" t="s">
        <v>97</v>
      </c>
      <c r="E6" s="31">
        <v>74</v>
      </c>
      <c r="F6" s="31">
        <v>13</v>
      </c>
      <c r="G6" s="24" t="s">
        <v>106</v>
      </c>
      <c r="H6" s="17" t="s">
        <v>60</v>
      </c>
      <c r="I6" s="15" t="s">
        <v>89</v>
      </c>
      <c r="J6" s="27">
        <v>45183</v>
      </c>
      <c r="K6" s="23"/>
    </row>
    <row r="7" spans="1:12" ht="50">
      <c r="A7" s="2">
        <v>23</v>
      </c>
      <c r="B7" s="30" t="s">
        <v>193</v>
      </c>
      <c r="C7" s="31" t="s">
        <v>18</v>
      </c>
      <c r="D7" s="35" t="s">
        <v>98</v>
      </c>
      <c r="E7" s="31">
        <v>75</v>
      </c>
      <c r="F7" s="31">
        <v>14</v>
      </c>
      <c r="G7" s="24" t="s">
        <v>107</v>
      </c>
      <c r="H7" s="17" t="s">
        <v>62</v>
      </c>
      <c r="I7" s="15" t="s">
        <v>90</v>
      </c>
      <c r="J7" s="27">
        <v>45183</v>
      </c>
      <c r="K7" s="23"/>
    </row>
    <row r="8" spans="1:12" ht="25">
      <c r="A8" s="2">
        <v>11</v>
      </c>
      <c r="B8" s="31" t="s">
        <v>34</v>
      </c>
      <c r="C8" s="31" t="s">
        <v>18</v>
      </c>
      <c r="D8" s="35" t="s">
        <v>39</v>
      </c>
      <c r="E8" s="31">
        <v>76</v>
      </c>
      <c r="F8" s="31">
        <v>10</v>
      </c>
      <c r="G8" s="15" t="s">
        <v>59</v>
      </c>
      <c r="H8" s="17" t="s">
        <v>53</v>
      </c>
      <c r="I8" s="15" t="s">
        <v>91</v>
      </c>
      <c r="J8" s="27">
        <v>45183</v>
      </c>
      <c r="K8" s="23" t="s">
        <v>134</v>
      </c>
    </row>
    <row r="9" spans="1:12" ht="25">
      <c r="A9" s="2">
        <v>12</v>
      </c>
      <c r="B9" s="31" t="s">
        <v>34</v>
      </c>
      <c r="C9" s="31" t="s">
        <v>18</v>
      </c>
      <c r="D9" s="35" t="s">
        <v>39</v>
      </c>
      <c r="E9" s="31">
        <v>77</v>
      </c>
      <c r="F9" s="31" t="s">
        <v>49</v>
      </c>
      <c r="G9" s="15" t="s">
        <v>61</v>
      </c>
      <c r="H9" s="17" t="s">
        <v>64</v>
      </c>
      <c r="I9" s="15" t="s">
        <v>91</v>
      </c>
      <c r="J9" s="27">
        <v>45183</v>
      </c>
      <c r="K9" s="23" t="s">
        <v>134</v>
      </c>
    </row>
    <row r="10" spans="1:12" ht="25">
      <c r="A10" s="2">
        <v>7</v>
      </c>
      <c r="B10" s="31" t="s">
        <v>34</v>
      </c>
      <c r="C10" s="31" t="s">
        <v>17</v>
      </c>
      <c r="D10" s="35" t="s">
        <v>36</v>
      </c>
      <c r="E10" s="31">
        <v>148</v>
      </c>
      <c r="F10" s="31">
        <v>3</v>
      </c>
      <c r="G10" s="15" t="s">
        <v>52</v>
      </c>
      <c r="H10" s="17" t="s">
        <v>66</v>
      </c>
      <c r="I10" s="15" t="s">
        <v>91</v>
      </c>
      <c r="J10" s="27">
        <v>45183</v>
      </c>
      <c r="K10" s="23" t="s">
        <v>134</v>
      </c>
    </row>
    <row r="11" spans="1:12" ht="25">
      <c r="A11" s="2">
        <v>13</v>
      </c>
      <c r="B11" s="31" t="s">
        <v>34</v>
      </c>
      <c r="C11" s="31" t="s">
        <v>18</v>
      </c>
      <c r="D11" s="35" t="s">
        <v>40</v>
      </c>
      <c r="E11" s="31">
        <v>148</v>
      </c>
      <c r="F11" s="31">
        <v>19</v>
      </c>
      <c r="G11" s="15" t="s">
        <v>63</v>
      </c>
      <c r="H11" s="17" t="s">
        <v>55</v>
      </c>
      <c r="I11" s="24" t="s">
        <v>123</v>
      </c>
      <c r="J11" s="27">
        <v>45183</v>
      </c>
      <c r="K11" s="23" t="s">
        <v>134</v>
      </c>
    </row>
    <row r="12" spans="1:12" ht="25">
      <c r="A12" s="2">
        <v>14</v>
      </c>
      <c r="B12" s="31" t="s">
        <v>34</v>
      </c>
      <c r="C12" s="31" t="s">
        <v>18</v>
      </c>
      <c r="D12" s="35" t="s">
        <v>41</v>
      </c>
      <c r="E12" s="31">
        <v>149</v>
      </c>
      <c r="F12" s="31">
        <v>9</v>
      </c>
      <c r="G12" s="15" t="s">
        <v>65</v>
      </c>
      <c r="H12" s="17" t="s">
        <v>68</v>
      </c>
      <c r="I12" s="15" t="s">
        <v>91</v>
      </c>
      <c r="J12" s="27">
        <v>45183</v>
      </c>
      <c r="K12" s="23" t="s">
        <v>134</v>
      </c>
    </row>
    <row r="13" spans="1:12" ht="25">
      <c r="A13" s="2">
        <v>8</v>
      </c>
      <c r="B13" s="31" t="s">
        <v>34</v>
      </c>
      <c r="C13" s="31" t="s">
        <v>17</v>
      </c>
      <c r="D13" s="35" t="s">
        <v>37</v>
      </c>
      <c r="E13" s="31">
        <v>150</v>
      </c>
      <c r="F13" s="31">
        <v>11</v>
      </c>
      <c r="G13" s="15" t="s">
        <v>54</v>
      </c>
      <c r="H13" s="17" t="s">
        <v>70</v>
      </c>
      <c r="I13" s="24" t="s">
        <v>123</v>
      </c>
      <c r="J13" s="27">
        <v>45183</v>
      </c>
      <c r="K13" s="23" t="s">
        <v>134</v>
      </c>
    </row>
    <row r="14" spans="1:12" ht="37.5">
      <c r="A14" s="2">
        <v>15</v>
      </c>
      <c r="B14" s="31" t="s">
        <v>34</v>
      </c>
      <c r="C14" s="31" t="s">
        <v>17</v>
      </c>
      <c r="D14" s="35" t="s">
        <v>42</v>
      </c>
      <c r="E14" s="31">
        <v>150</v>
      </c>
      <c r="F14" s="31">
        <v>12</v>
      </c>
      <c r="G14" s="15" t="s">
        <v>67</v>
      </c>
      <c r="H14" s="17" t="s">
        <v>72</v>
      </c>
      <c r="I14" s="15" t="s">
        <v>91</v>
      </c>
      <c r="J14" s="27">
        <v>45183</v>
      </c>
      <c r="K14" s="23" t="s">
        <v>134</v>
      </c>
    </row>
    <row r="15" spans="1:12" ht="37.5">
      <c r="A15" s="2">
        <v>16</v>
      </c>
      <c r="B15" s="31" t="s">
        <v>34</v>
      </c>
      <c r="C15" s="31" t="s">
        <v>17</v>
      </c>
      <c r="D15" s="35" t="s">
        <v>43</v>
      </c>
      <c r="E15" s="31">
        <v>150</v>
      </c>
      <c r="F15" s="31">
        <v>23</v>
      </c>
      <c r="G15" s="15" t="s">
        <v>69</v>
      </c>
      <c r="H15" s="17" t="s">
        <v>72</v>
      </c>
      <c r="I15" s="15" t="s">
        <v>91</v>
      </c>
      <c r="J15" s="27">
        <v>45183</v>
      </c>
      <c r="K15" s="23" t="s">
        <v>134</v>
      </c>
    </row>
    <row r="16" spans="1:12" ht="112.5">
      <c r="A16" s="2">
        <v>33</v>
      </c>
      <c r="B16" s="34" t="s">
        <v>125</v>
      </c>
      <c r="C16" s="31" t="s">
        <v>18</v>
      </c>
      <c r="D16" s="34" t="s">
        <v>129</v>
      </c>
      <c r="E16" s="31">
        <v>150</v>
      </c>
      <c r="F16" s="31">
        <v>6</v>
      </c>
      <c r="G16" s="24" t="s">
        <v>133</v>
      </c>
      <c r="H16" s="26"/>
      <c r="I16" s="15" t="s">
        <v>132</v>
      </c>
      <c r="J16" s="27">
        <v>45183</v>
      </c>
      <c r="K16" s="23"/>
    </row>
    <row r="17" spans="1:11" ht="37.5">
      <c r="A17" s="2">
        <v>17</v>
      </c>
      <c r="B17" s="31" t="s">
        <v>34</v>
      </c>
      <c r="C17" s="31" t="s">
        <v>18</v>
      </c>
      <c r="D17" s="35" t="s">
        <v>44</v>
      </c>
      <c r="E17" s="31">
        <v>151</v>
      </c>
      <c r="F17" s="31">
        <v>2</v>
      </c>
      <c r="G17" s="15" t="s">
        <v>71</v>
      </c>
      <c r="H17" s="17" t="s">
        <v>72</v>
      </c>
      <c r="I17" s="15" t="s">
        <v>91</v>
      </c>
      <c r="J17" s="27">
        <v>45183</v>
      </c>
      <c r="K17" s="23" t="s">
        <v>134</v>
      </c>
    </row>
    <row r="18" spans="1:11" ht="37.5">
      <c r="A18" s="2">
        <v>18</v>
      </c>
      <c r="B18" s="31" t="s">
        <v>34</v>
      </c>
      <c r="C18" s="31" t="s">
        <v>18</v>
      </c>
      <c r="D18" s="35" t="s">
        <v>45</v>
      </c>
      <c r="E18" s="31">
        <v>151</v>
      </c>
      <c r="F18" s="31">
        <v>29</v>
      </c>
      <c r="G18" s="15" t="s">
        <v>73</v>
      </c>
      <c r="H18" s="17" t="s">
        <v>55</v>
      </c>
      <c r="I18" s="24" t="s">
        <v>123</v>
      </c>
      <c r="J18" s="27">
        <v>45183</v>
      </c>
      <c r="K18" s="23"/>
    </row>
    <row r="19" spans="1:11" ht="37.5">
      <c r="A19" s="2">
        <v>19</v>
      </c>
      <c r="B19" s="31" t="s">
        <v>34</v>
      </c>
      <c r="C19" s="31" t="s">
        <v>18</v>
      </c>
      <c r="D19" s="35" t="s">
        <v>46</v>
      </c>
      <c r="E19" s="31">
        <v>151</v>
      </c>
      <c r="F19" s="31">
        <v>37</v>
      </c>
      <c r="G19" s="15" t="s">
        <v>74</v>
      </c>
      <c r="H19" s="17" t="s">
        <v>76</v>
      </c>
      <c r="I19" s="24" t="s">
        <v>123</v>
      </c>
      <c r="J19" s="27">
        <v>45183</v>
      </c>
      <c r="K19" s="23"/>
    </row>
    <row r="20" spans="1:11" ht="64">
      <c r="A20" s="2">
        <v>24</v>
      </c>
      <c r="B20" s="30" t="s">
        <v>156</v>
      </c>
      <c r="C20" s="31" t="s">
        <v>18</v>
      </c>
      <c r="D20" s="35" t="s">
        <v>99</v>
      </c>
      <c r="E20" s="31">
        <v>151</v>
      </c>
      <c r="F20" s="31">
        <v>18</v>
      </c>
      <c r="G20" s="24" t="s">
        <v>189</v>
      </c>
      <c r="H20" s="17" t="s">
        <v>26</v>
      </c>
      <c r="I20" s="24" t="s">
        <v>117</v>
      </c>
      <c r="J20" s="27">
        <v>45183</v>
      </c>
      <c r="K20" s="23"/>
    </row>
    <row r="21" spans="1:11" ht="25">
      <c r="A21" s="2">
        <v>9</v>
      </c>
      <c r="B21" s="31" t="s">
        <v>34</v>
      </c>
      <c r="C21" s="31" t="s">
        <v>17</v>
      </c>
      <c r="D21" s="35">
        <v>6.18</v>
      </c>
      <c r="E21" s="31">
        <v>152</v>
      </c>
      <c r="F21" s="31">
        <v>5</v>
      </c>
      <c r="G21" s="15" t="s">
        <v>56</v>
      </c>
      <c r="H21" s="17" t="s">
        <v>28</v>
      </c>
      <c r="I21" s="24" t="s">
        <v>123</v>
      </c>
      <c r="J21" s="27">
        <v>45183</v>
      </c>
      <c r="K21" s="23" t="s">
        <v>134</v>
      </c>
    </row>
    <row r="22" spans="1:11" ht="37.5">
      <c r="A22" s="2">
        <v>20</v>
      </c>
      <c r="B22" s="31" t="s">
        <v>34</v>
      </c>
      <c r="C22" s="31" t="s">
        <v>18</v>
      </c>
      <c r="D22" s="35" t="s">
        <v>47</v>
      </c>
      <c r="E22" s="31">
        <v>152</v>
      </c>
      <c r="F22" s="31">
        <v>5</v>
      </c>
      <c r="G22" s="15" t="s">
        <v>75</v>
      </c>
      <c r="H22" s="17" t="s">
        <v>30</v>
      </c>
      <c r="I22" s="24" t="s">
        <v>124</v>
      </c>
      <c r="J22" s="27">
        <v>45183</v>
      </c>
      <c r="K22" s="23" t="s">
        <v>134</v>
      </c>
    </row>
    <row r="23" spans="1:11" ht="50">
      <c r="A23" s="2">
        <v>25</v>
      </c>
      <c r="B23" s="30" t="s">
        <v>156</v>
      </c>
      <c r="C23" s="34" t="s">
        <v>135</v>
      </c>
      <c r="D23" s="35" t="s">
        <v>100</v>
      </c>
      <c r="E23" s="31">
        <v>152</v>
      </c>
      <c r="F23" s="31">
        <v>3</v>
      </c>
      <c r="G23" s="24" t="s">
        <v>108</v>
      </c>
      <c r="H23" s="25" t="s">
        <v>118</v>
      </c>
      <c r="I23" s="24" t="s">
        <v>119</v>
      </c>
      <c r="J23" s="27">
        <v>45183</v>
      </c>
      <c r="K23" s="23"/>
    </row>
    <row r="24" spans="1:11" ht="37.5">
      <c r="A24" s="2">
        <v>1</v>
      </c>
      <c r="B24" s="31" t="s">
        <v>16</v>
      </c>
      <c r="C24" s="31" t="s">
        <v>17</v>
      </c>
      <c r="D24" s="35" t="s">
        <v>19</v>
      </c>
      <c r="E24" s="31">
        <v>183</v>
      </c>
      <c r="F24" s="39">
        <v>1</v>
      </c>
      <c r="G24" s="15" t="s">
        <v>25</v>
      </c>
      <c r="H24" s="17" t="s">
        <v>33</v>
      </c>
      <c r="I24" s="24" t="s">
        <v>114</v>
      </c>
      <c r="J24" s="27">
        <v>45183</v>
      </c>
      <c r="K24" s="23" t="s">
        <v>134</v>
      </c>
    </row>
    <row r="25" spans="1:11" ht="100">
      <c r="A25" s="2">
        <v>26</v>
      </c>
      <c r="B25" s="30" t="s">
        <v>156</v>
      </c>
      <c r="C25" s="34" t="s">
        <v>135</v>
      </c>
      <c r="D25" s="35" t="s">
        <v>101</v>
      </c>
      <c r="E25" s="31">
        <v>197</v>
      </c>
      <c r="F25" s="31">
        <v>13</v>
      </c>
      <c r="G25" s="24" t="s">
        <v>109</v>
      </c>
      <c r="I25" s="24" t="s">
        <v>120</v>
      </c>
      <c r="J25" s="27">
        <v>45183</v>
      </c>
      <c r="K25" s="23"/>
    </row>
    <row r="26" spans="1:11" ht="87.5">
      <c r="A26" s="2">
        <v>27</v>
      </c>
      <c r="B26" s="30" t="s">
        <v>156</v>
      </c>
      <c r="C26" s="34" t="s">
        <v>135</v>
      </c>
      <c r="D26" s="35" t="s">
        <v>102</v>
      </c>
      <c r="E26" s="31">
        <v>198</v>
      </c>
      <c r="F26" s="31">
        <v>4</v>
      </c>
      <c r="G26" s="24" t="s">
        <v>110</v>
      </c>
      <c r="I26" s="24" t="s">
        <v>121</v>
      </c>
      <c r="J26" s="27">
        <v>45183</v>
      </c>
      <c r="K26" s="23" t="s">
        <v>134</v>
      </c>
    </row>
    <row r="27" spans="1:11" ht="37.5">
      <c r="A27" s="2">
        <v>31</v>
      </c>
      <c r="B27" s="30" t="s">
        <v>156</v>
      </c>
      <c r="C27" s="31" t="s">
        <v>18</v>
      </c>
      <c r="D27" s="31" t="s">
        <v>126</v>
      </c>
      <c r="E27" s="31">
        <v>199</v>
      </c>
      <c r="F27" s="31">
        <v>15</v>
      </c>
      <c r="G27" s="24" t="s">
        <v>127</v>
      </c>
      <c r="I27" s="15" t="s">
        <v>130</v>
      </c>
      <c r="J27" s="27">
        <v>45183</v>
      </c>
      <c r="K27" s="23"/>
    </row>
    <row r="28" spans="1:11" ht="87.5">
      <c r="A28" s="2">
        <v>32</v>
      </c>
      <c r="B28" s="30" t="s">
        <v>156</v>
      </c>
      <c r="C28" s="31" t="s">
        <v>18</v>
      </c>
      <c r="D28" s="31" t="s">
        <v>126</v>
      </c>
      <c r="E28" s="31">
        <v>199</v>
      </c>
      <c r="F28" s="31">
        <v>15</v>
      </c>
      <c r="G28" s="24" t="s">
        <v>128</v>
      </c>
      <c r="I28" s="15" t="s">
        <v>131</v>
      </c>
      <c r="J28" s="27">
        <v>45183</v>
      </c>
      <c r="K28" s="23"/>
    </row>
    <row r="29" spans="1:11" ht="25">
      <c r="A29" s="2">
        <v>28</v>
      </c>
      <c r="B29" s="30" t="s">
        <v>156</v>
      </c>
      <c r="C29" s="34" t="s">
        <v>135</v>
      </c>
      <c r="D29" s="35" t="s">
        <v>103</v>
      </c>
      <c r="E29" s="31">
        <v>211</v>
      </c>
      <c r="F29" s="31">
        <v>5</v>
      </c>
      <c r="G29" s="40" t="s">
        <v>111</v>
      </c>
      <c r="I29" s="24" t="s">
        <v>121</v>
      </c>
      <c r="J29" s="27">
        <v>45183</v>
      </c>
      <c r="K29" s="23" t="s">
        <v>134</v>
      </c>
    </row>
    <row r="30" spans="1:11" ht="25">
      <c r="A30" s="2">
        <v>29</v>
      </c>
      <c r="B30" s="30" t="s">
        <v>156</v>
      </c>
      <c r="C30" s="34" t="s">
        <v>135</v>
      </c>
      <c r="D30" s="35" t="s">
        <v>104</v>
      </c>
      <c r="E30" s="31">
        <v>211</v>
      </c>
      <c r="F30" s="31">
        <v>11</v>
      </c>
      <c r="G30" s="40" t="s">
        <v>112</v>
      </c>
      <c r="I30" s="24" t="s">
        <v>121</v>
      </c>
      <c r="J30" s="27">
        <v>45183</v>
      </c>
      <c r="K30" s="23" t="s">
        <v>134</v>
      </c>
    </row>
    <row r="31" spans="1:11" ht="37.5">
      <c r="A31" s="2">
        <v>30</v>
      </c>
      <c r="B31" s="30" t="s">
        <v>156</v>
      </c>
      <c r="C31" s="34" t="s">
        <v>135</v>
      </c>
      <c r="D31" s="35" t="s">
        <v>105</v>
      </c>
      <c r="E31" s="31">
        <v>212</v>
      </c>
      <c r="F31" s="31">
        <v>9</v>
      </c>
      <c r="G31" s="24" t="s">
        <v>113</v>
      </c>
      <c r="I31" s="24" t="s">
        <v>122</v>
      </c>
      <c r="J31" s="27">
        <v>45183</v>
      </c>
      <c r="K31" s="23" t="s">
        <v>134</v>
      </c>
    </row>
    <row r="32" spans="1:11" ht="25">
      <c r="A32" s="2">
        <v>2</v>
      </c>
      <c r="B32" s="31" t="s">
        <v>16</v>
      </c>
      <c r="C32" s="31" t="s">
        <v>17</v>
      </c>
      <c r="D32" s="35" t="s">
        <v>20</v>
      </c>
      <c r="E32" s="31">
        <v>238</v>
      </c>
      <c r="F32" s="39" t="s">
        <v>23</v>
      </c>
      <c r="G32" s="15" t="s">
        <v>27</v>
      </c>
      <c r="H32" s="25" t="s">
        <v>115</v>
      </c>
      <c r="I32" s="24" t="s">
        <v>91</v>
      </c>
      <c r="J32" s="27">
        <v>45183</v>
      </c>
      <c r="K32" s="23" t="s">
        <v>134</v>
      </c>
    </row>
    <row r="33" spans="1:11" ht="25">
      <c r="A33" s="2">
        <v>3</v>
      </c>
      <c r="B33" s="31" t="s">
        <v>16</v>
      </c>
      <c r="C33" s="31" t="s">
        <v>18</v>
      </c>
      <c r="D33" s="35" t="s">
        <v>20</v>
      </c>
      <c r="E33" s="31">
        <v>238</v>
      </c>
      <c r="F33" s="31" t="s">
        <v>24</v>
      </c>
      <c r="G33" s="15" t="s">
        <v>29</v>
      </c>
      <c r="H33" s="17" t="s">
        <v>29</v>
      </c>
      <c r="I33" s="24" t="s">
        <v>211</v>
      </c>
      <c r="J33" s="27">
        <v>45183</v>
      </c>
      <c r="K33" s="23" t="s">
        <v>134</v>
      </c>
    </row>
    <row r="34" spans="1:11" ht="25">
      <c r="A34" s="2">
        <v>4</v>
      </c>
      <c r="B34" s="31" t="s">
        <v>16</v>
      </c>
      <c r="C34" s="31" t="s">
        <v>17</v>
      </c>
      <c r="D34" s="38" t="s">
        <v>21</v>
      </c>
      <c r="E34" s="31">
        <v>278</v>
      </c>
      <c r="F34" s="31">
        <v>9</v>
      </c>
      <c r="G34" s="15" t="s">
        <v>31</v>
      </c>
      <c r="H34" s="25" t="s">
        <v>116</v>
      </c>
      <c r="I34" s="24" t="s">
        <v>91</v>
      </c>
      <c r="J34" s="27">
        <v>45183</v>
      </c>
      <c r="K34" s="23" t="s">
        <v>134</v>
      </c>
    </row>
    <row r="35" spans="1:11" ht="25">
      <c r="A35" s="2">
        <v>5</v>
      </c>
      <c r="B35" s="31" t="s">
        <v>16</v>
      </c>
      <c r="C35" s="31" t="s">
        <v>18</v>
      </c>
      <c r="D35" s="38" t="s">
        <v>22</v>
      </c>
      <c r="E35" s="31">
        <v>278</v>
      </c>
      <c r="F35" s="31">
        <v>21</v>
      </c>
      <c r="G35" s="15" t="s">
        <v>32</v>
      </c>
      <c r="H35" s="17" t="s">
        <v>32</v>
      </c>
      <c r="I35" s="24" t="s">
        <v>91</v>
      </c>
      <c r="J35" s="27">
        <v>45183</v>
      </c>
      <c r="K35" s="23" t="s">
        <v>134</v>
      </c>
    </row>
    <row r="36" spans="1:11" ht="137.5">
      <c r="A36" s="2">
        <v>34</v>
      </c>
      <c r="B36" s="34" t="s">
        <v>158</v>
      </c>
      <c r="C36" s="34" t="s">
        <v>135</v>
      </c>
      <c r="D36" s="31">
        <v>6.1</v>
      </c>
      <c r="E36" s="31">
        <v>77</v>
      </c>
      <c r="F36" s="31">
        <v>12</v>
      </c>
      <c r="G36" s="24" t="s">
        <v>159</v>
      </c>
      <c r="H36" s="24" t="s">
        <v>160</v>
      </c>
      <c r="I36" s="30" t="s">
        <v>195</v>
      </c>
      <c r="J36" s="27">
        <v>45244</v>
      </c>
      <c r="K36" s="22" t="s">
        <v>196</v>
      </c>
    </row>
    <row r="37" spans="1:11" ht="37.5">
      <c r="A37" s="2">
        <v>35</v>
      </c>
      <c r="B37" s="34" t="s">
        <v>158</v>
      </c>
      <c r="C37" s="31" t="s">
        <v>18</v>
      </c>
      <c r="D37" s="31">
        <v>6.2</v>
      </c>
      <c r="E37" s="31">
        <v>77</v>
      </c>
      <c r="F37" s="31">
        <v>28</v>
      </c>
      <c r="G37" s="24" t="s">
        <v>161</v>
      </c>
      <c r="H37" s="24" t="s">
        <v>162</v>
      </c>
      <c r="I37" s="30" t="s">
        <v>195</v>
      </c>
      <c r="J37" s="27">
        <v>45243</v>
      </c>
      <c r="K37" s="22" t="s">
        <v>196</v>
      </c>
    </row>
    <row r="38" spans="1:11" ht="25">
      <c r="A38" s="2">
        <v>36</v>
      </c>
      <c r="B38" s="34" t="s">
        <v>158</v>
      </c>
      <c r="C38" s="31" t="s">
        <v>18</v>
      </c>
      <c r="D38" s="34" t="s">
        <v>163</v>
      </c>
      <c r="E38" s="31">
        <v>80</v>
      </c>
      <c r="F38" s="31">
        <v>16</v>
      </c>
      <c r="G38" s="24" t="s">
        <v>164</v>
      </c>
      <c r="H38" s="24" t="s">
        <v>165</v>
      </c>
      <c r="I38" s="30" t="s">
        <v>195</v>
      </c>
      <c r="J38" s="27">
        <v>45243</v>
      </c>
      <c r="K38" s="22" t="s">
        <v>196</v>
      </c>
    </row>
    <row r="39" spans="1:11">
      <c r="A39" s="2">
        <v>37</v>
      </c>
      <c r="B39" s="34" t="s">
        <v>158</v>
      </c>
      <c r="C39" s="31" t="s">
        <v>18</v>
      </c>
      <c r="D39" s="31">
        <v>6.18</v>
      </c>
      <c r="E39" s="31">
        <v>155</v>
      </c>
      <c r="F39" s="31">
        <v>3</v>
      </c>
      <c r="G39" s="24" t="s">
        <v>166</v>
      </c>
      <c r="H39" s="24" t="s">
        <v>167</v>
      </c>
      <c r="I39" s="30" t="s">
        <v>195</v>
      </c>
      <c r="J39" s="27">
        <v>45243</v>
      </c>
      <c r="K39" s="22" t="s">
        <v>196</v>
      </c>
    </row>
    <row r="40" spans="1:11" ht="37.5">
      <c r="A40" s="2">
        <v>38</v>
      </c>
      <c r="B40" s="34" t="s">
        <v>158</v>
      </c>
      <c r="C40" s="31" t="s">
        <v>18</v>
      </c>
      <c r="D40" s="35" t="s">
        <v>168</v>
      </c>
      <c r="E40" s="31">
        <v>159</v>
      </c>
      <c r="F40" s="31">
        <v>5</v>
      </c>
      <c r="G40" s="24" t="s">
        <v>169</v>
      </c>
      <c r="H40" s="24" t="s">
        <v>170</v>
      </c>
      <c r="I40" s="30" t="s">
        <v>195</v>
      </c>
      <c r="J40" s="27">
        <v>45244</v>
      </c>
      <c r="K40" s="22" t="s">
        <v>196</v>
      </c>
    </row>
    <row r="41" spans="1:11" ht="25">
      <c r="A41" s="2">
        <v>39</v>
      </c>
      <c r="B41" s="34" t="s">
        <v>158</v>
      </c>
      <c r="C41" s="31" t="s">
        <v>18</v>
      </c>
      <c r="D41" s="34" t="s">
        <v>171</v>
      </c>
      <c r="E41" s="31">
        <v>79</v>
      </c>
      <c r="F41" s="34" t="s">
        <v>172</v>
      </c>
      <c r="G41" s="24" t="s">
        <v>173</v>
      </c>
      <c r="H41" s="24" t="s">
        <v>174</v>
      </c>
      <c r="I41" s="30" t="s">
        <v>195</v>
      </c>
      <c r="J41" s="27">
        <v>45243</v>
      </c>
      <c r="K41" s="22" t="s">
        <v>196</v>
      </c>
    </row>
    <row r="42" spans="1:11" ht="25">
      <c r="A42" s="2">
        <v>40</v>
      </c>
      <c r="B42" s="34" t="s">
        <v>158</v>
      </c>
      <c r="C42" s="31" t="s">
        <v>18</v>
      </c>
      <c r="D42" s="34" t="s">
        <v>175</v>
      </c>
      <c r="E42" s="31">
        <v>82</v>
      </c>
      <c r="F42" s="31">
        <v>7</v>
      </c>
      <c r="G42" s="24" t="s">
        <v>176</v>
      </c>
      <c r="H42" s="24" t="s">
        <v>177</v>
      </c>
      <c r="I42" s="30" t="s">
        <v>195</v>
      </c>
      <c r="J42" s="27">
        <v>45243</v>
      </c>
      <c r="K42" s="22" t="s">
        <v>196</v>
      </c>
    </row>
    <row r="43" spans="1:11">
      <c r="A43" s="2">
        <v>41</v>
      </c>
      <c r="B43" s="34" t="s">
        <v>158</v>
      </c>
      <c r="C43" s="31" t="s">
        <v>18</v>
      </c>
      <c r="D43" s="31">
        <v>5.8</v>
      </c>
      <c r="E43" s="31">
        <v>73</v>
      </c>
      <c r="F43" s="31">
        <v>21</v>
      </c>
      <c r="G43" s="24" t="s">
        <v>178</v>
      </c>
      <c r="I43" s="30" t="s">
        <v>195</v>
      </c>
      <c r="J43" s="27">
        <v>45243</v>
      </c>
      <c r="K43" s="22" t="s">
        <v>196</v>
      </c>
    </row>
    <row r="44" spans="1:11" ht="25">
      <c r="A44" s="2">
        <v>42</v>
      </c>
      <c r="B44" s="34" t="s">
        <v>158</v>
      </c>
      <c r="C44" s="31" t="s">
        <v>18</v>
      </c>
      <c r="D44" s="34" t="s">
        <v>179</v>
      </c>
      <c r="E44" s="31">
        <v>73</v>
      </c>
      <c r="F44" s="31">
        <v>22</v>
      </c>
      <c r="G44" s="15" t="s">
        <v>180</v>
      </c>
      <c r="H44" s="33" t="s">
        <v>181</v>
      </c>
      <c r="I44" s="30" t="s">
        <v>195</v>
      </c>
      <c r="J44" s="27">
        <v>45244</v>
      </c>
      <c r="K44" s="22" t="s">
        <v>196</v>
      </c>
    </row>
    <row r="45" spans="1:11">
      <c r="A45" s="2">
        <v>43</v>
      </c>
      <c r="B45" s="34" t="s">
        <v>158</v>
      </c>
      <c r="C45" s="31" t="s">
        <v>18</v>
      </c>
      <c r="D45" s="31">
        <v>5.8</v>
      </c>
      <c r="E45" s="34" t="s">
        <v>182</v>
      </c>
      <c r="F45" s="31">
        <v>1</v>
      </c>
      <c r="G45" s="15" t="s">
        <v>183</v>
      </c>
      <c r="H45" s="33" t="s">
        <v>184</v>
      </c>
      <c r="I45" s="30" t="s">
        <v>195</v>
      </c>
      <c r="J45" s="27">
        <v>45243</v>
      </c>
      <c r="K45" s="22" t="s">
        <v>196</v>
      </c>
    </row>
    <row r="46" spans="1:11" ht="25">
      <c r="A46" s="2">
        <v>44</v>
      </c>
      <c r="B46" s="34" t="s">
        <v>158</v>
      </c>
      <c r="C46" s="31" t="s">
        <v>18</v>
      </c>
      <c r="D46" s="35" t="s">
        <v>185</v>
      </c>
      <c r="E46" s="31">
        <v>157</v>
      </c>
      <c r="F46" s="31">
        <v>12</v>
      </c>
      <c r="G46" s="15" t="s">
        <v>186</v>
      </c>
      <c r="H46" s="33" t="s">
        <v>181</v>
      </c>
      <c r="I46" s="30" t="s">
        <v>195</v>
      </c>
      <c r="J46" s="27">
        <v>45243</v>
      </c>
      <c r="K46" s="22" t="s">
        <v>196</v>
      </c>
    </row>
    <row r="47" spans="1:11" ht="37.5">
      <c r="A47" s="2">
        <v>45</v>
      </c>
      <c r="B47" s="34" t="s">
        <v>158</v>
      </c>
      <c r="C47" s="31" t="s">
        <v>18</v>
      </c>
      <c r="D47" s="36" t="s">
        <v>187</v>
      </c>
      <c r="E47" s="31">
        <v>158</v>
      </c>
      <c r="F47" s="31">
        <v>2</v>
      </c>
      <c r="G47" s="15" t="s">
        <v>188</v>
      </c>
      <c r="H47" s="33" t="s">
        <v>184</v>
      </c>
      <c r="I47" s="30" t="s">
        <v>195</v>
      </c>
      <c r="J47" s="27">
        <v>45243</v>
      </c>
      <c r="K47" s="22" t="s">
        <v>196</v>
      </c>
    </row>
    <row r="48" spans="1:11" ht="87.5">
      <c r="A48" s="2">
        <v>46</v>
      </c>
      <c r="B48" s="32" t="s">
        <v>156</v>
      </c>
      <c r="C48" s="34" t="s">
        <v>135</v>
      </c>
      <c r="D48" s="34" t="s">
        <v>140</v>
      </c>
      <c r="G48" s="24" t="s">
        <v>137</v>
      </c>
      <c r="H48" s="24" t="s">
        <v>136</v>
      </c>
      <c r="I48" s="24" t="s">
        <v>212</v>
      </c>
      <c r="J48" s="27">
        <v>45243</v>
      </c>
      <c r="K48" s="22" t="s">
        <v>134</v>
      </c>
    </row>
    <row r="49" spans="1:11" ht="87.5">
      <c r="A49" s="2">
        <v>47</v>
      </c>
      <c r="B49" s="32" t="s">
        <v>156</v>
      </c>
      <c r="C49" s="34" t="s">
        <v>18</v>
      </c>
      <c r="D49" s="34"/>
      <c r="G49" s="24" t="s">
        <v>138</v>
      </c>
      <c r="H49" s="24" t="s">
        <v>139</v>
      </c>
      <c r="I49" s="24" t="s">
        <v>213</v>
      </c>
      <c r="J49" s="27">
        <v>45243</v>
      </c>
      <c r="K49" s="22"/>
    </row>
    <row r="50" spans="1:11" ht="62.5">
      <c r="A50" s="2">
        <v>48</v>
      </c>
      <c r="B50" s="32" t="s">
        <v>156</v>
      </c>
      <c r="C50" s="34" t="s">
        <v>135</v>
      </c>
      <c r="G50" s="24" t="s">
        <v>146</v>
      </c>
      <c r="H50" s="24" t="s">
        <v>145</v>
      </c>
      <c r="I50" s="24" t="s">
        <v>149</v>
      </c>
      <c r="J50" s="27">
        <v>45243</v>
      </c>
      <c r="K50" s="22"/>
    </row>
    <row r="51" spans="1:11" ht="75">
      <c r="A51" s="2">
        <v>49</v>
      </c>
      <c r="B51" s="32" t="s">
        <v>156</v>
      </c>
      <c r="C51" s="34" t="s">
        <v>135</v>
      </c>
      <c r="G51" s="29" t="s">
        <v>148</v>
      </c>
      <c r="H51" s="24" t="s">
        <v>147</v>
      </c>
      <c r="I51" s="24" t="s">
        <v>150</v>
      </c>
      <c r="J51" s="27">
        <v>45243</v>
      </c>
      <c r="K51" s="22"/>
    </row>
    <row r="52" spans="1:11" s="28" customFormat="1" ht="200">
      <c r="A52" s="22">
        <v>50</v>
      </c>
      <c r="B52" s="34" t="s">
        <v>141</v>
      </c>
      <c r="C52" s="34" t="s">
        <v>142</v>
      </c>
      <c r="D52" s="34" t="s">
        <v>143</v>
      </c>
      <c r="E52" s="34">
        <v>247</v>
      </c>
      <c r="F52" s="34">
        <v>5</v>
      </c>
      <c r="G52" s="24" t="s">
        <v>144</v>
      </c>
      <c r="H52" s="24" t="s">
        <v>151</v>
      </c>
      <c r="I52" s="24" t="s">
        <v>152</v>
      </c>
      <c r="J52" s="27">
        <v>45243</v>
      </c>
      <c r="K52" s="22"/>
    </row>
    <row r="53" spans="1:11" ht="50">
      <c r="A53" s="2">
        <v>51</v>
      </c>
      <c r="B53" s="34" t="s">
        <v>157</v>
      </c>
      <c r="C53" s="34" t="s">
        <v>18</v>
      </c>
      <c r="G53" s="24" t="s">
        <v>153</v>
      </c>
      <c r="H53" s="24" t="s">
        <v>154</v>
      </c>
      <c r="I53" s="24" t="s">
        <v>155</v>
      </c>
      <c r="J53" s="27">
        <v>45243</v>
      </c>
      <c r="K53" s="45"/>
    </row>
    <row r="54" spans="1:11" ht="409.5">
      <c r="A54" s="2">
        <v>52</v>
      </c>
      <c r="B54" s="32" t="s">
        <v>192</v>
      </c>
      <c r="C54" s="34" t="s">
        <v>135</v>
      </c>
      <c r="G54" s="29" t="s">
        <v>191</v>
      </c>
      <c r="H54" s="24" t="s">
        <v>190</v>
      </c>
      <c r="I54" s="24" t="s">
        <v>155</v>
      </c>
      <c r="J54" s="27">
        <v>45245</v>
      </c>
      <c r="K54" s="22"/>
    </row>
    <row r="55" spans="1:11" ht="326.75" customHeight="1">
      <c r="B55" s="32" t="s">
        <v>192</v>
      </c>
      <c r="C55" s="34" t="s">
        <v>135</v>
      </c>
      <c r="G55" s="24" t="s">
        <v>206</v>
      </c>
      <c r="H55" s="24" t="s">
        <v>205</v>
      </c>
      <c r="I55" s="24" t="s">
        <v>155</v>
      </c>
      <c r="J55" s="27">
        <v>45245</v>
      </c>
      <c r="K55" s="22"/>
    </row>
    <row r="56" spans="1:11" ht="141.75" customHeight="1">
      <c r="G56" s="24" t="s">
        <v>207</v>
      </c>
      <c r="I56" s="24" t="s">
        <v>155</v>
      </c>
      <c r="J56" s="27">
        <v>45245</v>
      </c>
      <c r="K56" s="22"/>
    </row>
    <row r="57" spans="1:11" ht="326.75" customHeight="1">
      <c r="A57" s="2">
        <v>53</v>
      </c>
      <c r="B57" s="32" t="s">
        <v>192</v>
      </c>
      <c r="C57" s="34" t="s">
        <v>135</v>
      </c>
      <c r="G57" s="42" t="s">
        <v>208</v>
      </c>
      <c r="H57" s="24" t="s">
        <v>194</v>
      </c>
      <c r="I57" s="24" t="s">
        <v>155</v>
      </c>
      <c r="J57" s="27">
        <v>45245</v>
      </c>
      <c r="K57" s="22"/>
    </row>
    <row r="58" spans="1:11" ht="304.25" customHeight="1">
      <c r="G58" s="44" t="s">
        <v>209</v>
      </c>
      <c r="H58" s="24" t="s">
        <v>197</v>
      </c>
      <c r="I58" s="24" t="s">
        <v>155</v>
      </c>
      <c r="J58" s="27">
        <v>45245</v>
      </c>
      <c r="K58" s="22"/>
    </row>
    <row r="59" spans="1:11" ht="134" customHeight="1">
      <c r="A59" s="2">
        <v>54</v>
      </c>
      <c r="B59" s="34" t="s">
        <v>157</v>
      </c>
      <c r="C59" s="34" t="s">
        <v>198</v>
      </c>
      <c r="D59" s="31">
        <v>10.199999999999999</v>
      </c>
      <c r="E59" s="31">
        <v>279</v>
      </c>
      <c r="G59" s="43" t="s">
        <v>199</v>
      </c>
      <c r="H59" s="15" t="s">
        <v>202</v>
      </c>
      <c r="I59" s="24" t="s">
        <v>155</v>
      </c>
      <c r="J59" s="27">
        <v>45245</v>
      </c>
      <c r="K59" s="22"/>
    </row>
    <row r="60" spans="1:11" ht="118" customHeight="1">
      <c r="A60" s="2">
        <v>55</v>
      </c>
      <c r="B60" s="34" t="s">
        <v>157</v>
      </c>
      <c r="C60" s="34" t="s">
        <v>200</v>
      </c>
      <c r="G60" s="43" t="s">
        <v>201</v>
      </c>
      <c r="H60" s="24" t="s">
        <v>210</v>
      </c>
      <c r="I60" s="24" t="s">
        <v>155</v>
      </c>
      <c r="J60" s="27">
        <v>45245</v>
      </c>
      <c r="K60" s="22"/>
    </row>
    <row r="61" spans="1:11" ht="25">
      <c r="A61" s="2">
        <v>56</v>
      </c>
      <c r="B61" s="34" t="s">
        <v>157</v>
      </c>
      <c r="C61" s="34" t="s">
        <v>142</v>
      </c>
      <c r="G61" s="15" t="s">
        <v>203</v>
      </c>
      <c r="H61" s="15" t="s">
        <v>204</v>
      </c>
      <c r="I61" s="24" t="s">
        <v>155</v>
      </c>
      <c r="J61" s="27">
        <v>45245</v>
      </c>
      <c r="K61" s="22"/>
    </row>
    <row r="62" spans="1:11" s="61" customFormat="1" ht="25">
      <c r="A62" s="58">
        <v>57</v>
      </c>
      <c r="B62" s="59" t="s">
        <v>219</v>
      </c>
      <c r="C62" s="60" t="s">
        <v>18</v>
      </c>
      <c r="D62" s="61">
        <v>5.2</v>
      </c>
      <c r="E62" s="61">
        <v>21</v>
      </c>
      <c r="F62" s="61">
        <v>5</v>
      </c>
      <c r="G62" s="62" t="s">
        <v>220</v>
      </c>
      <c r="H62" s="62" t="s">
        <v>221</v>
      </c>
      <c r="I62" s="63" t="s">
        <v>262</v>
      </c>
      <c r="J62" s="27">
        <v>45307</v>
      </c>
      <c r="K62" s="58"/>
    </row>
    <row r="63" spans="1:11" ht="112.5">
      <c r="A63" s="2">
        <v>58</v>
      </c>
      <c r="B63" s="32" t="s">
        <v>156</v>
      </c>
      <c r="C63" s="34" t="s">
        <v>142</v>
      </c>
      <c r="G63" s="29" t="s">
        <v>224</v>
      </c>
      <c r="H63" s="64" t="s">
        <v>225</v>
      </c>
      <c r="I63" s="15" t="s">
        <v>263</v>
      </c>
      <c r="J63" s="27">
        <v>45307</v>
      </c>
    </row>
    <row r="64" spans="1:11" ht="37.5">
      <c r="A64" s="2">
        <v>59</v>
      </c>
      <c r="B64" s="32" t="s">
        <v>156</v>
      </c>
      <c r="C64" s="34" t="s">
        <v>142</v>
      </c>
      <c r="D64" s="34" t="s">
        <v>222</v>
      </c>
      <c r="E64" s="2"/>
      <c r="F64" s="2"/>
      <c r="G64" s="24" t="s">
        <v>226</v>
      </c>
      <c r="H64" s="64" t="s">
        <v>264</v>
      </c>
      <c r="I64" s="15" t="s">
        <v>265</v>
      </c>
      <c r="J64" s="27">
        <v>45307</v>
      </c>
    </row>
    <row r="65" spans="1:10" ht="75">
      <c r="A65" s="2">
        <v>60</v>
      </c>
      <c r="B65" s="32" t="s">
        <v>156</v>
      </c>
      <c r="C65" s="34" t="s">
        <v>142</v>
      </c>
      <c r="D65" s="34" t="s">
        <v>223</v>
      </c>
      <c r="G65" s="24" t="s">
        <v>227</v>
      </c>
      <c r="I65" s="15" t="s">
        <v>266</v>
      </c>
      <c r="J65" s="27">
        <v>45307</v>
      </c>
    </row>
    <row r="66" spans="1:10" ht="25">
      <c r="A66" s="2">
        <v>61</v>
      </c>
      <c r="B66" s="32" t="s">
        <v>157</v>
      </c>
      <c r="C66" s="34" t="s">
        <v>135</v>
      </c>
      <c r="D66" s="30" t="s">
        <v>228</v>
      </c>
      <c r="G66" s="24" t="s">
        <v>235</v>
      </c>
      <c r="I66" s="15" t="s">
        <v>155</v>
      </c>
      <c r="J66" s="27">
        <v>45307</v>
      </c>
    </row>
    <row r="67" spans="1:10" ht="37.5">
      <c r="A67" s="2">
        <v>62</v>
      </c>
      <c r="B67" s="32" t="s">
        <v>157</v>
      </c>
      <c r="C67" s="34" t="s">
        <v>135</v>
      </c>
      <c r="D67" s="30" t="s">
        <v>229</v>
      </c>
      <c r="G67" s="24" t="s">
        <v>236</v>
      </c>
      <c r="I67" s="15" t="s">
        <v>267</v>
      </c>
      <c r="J67" s="27">
        <v>45307</v>
      </c>
    </row>
    <row r="68" spans="1:10" ht="37.5">
      <c r="A68" s="2">
        <v>63</v>
      </c>
      <c r="B68" s="32" t="s">
        <v>157</v>
      </c>
      <c r="C68" s="34" t="s">
        <v>135</v>
      </c>
      <c r="D68" s="30" t="s">
        <v>230</v>
      </c>
      <c r="G68" s="24" t="s">
        <v>237</v>
      </c>
      <c r="I68" s="15" t="s">
        <v>268</v>
      </c>
      <c r="J68" s="27">
        <v>45307</v>
      </c>
    </row>
    <row r="69" spans="1:10" ht="37.5">
      <c r="A69" s="2">
        <v>64</v>
      </c>
      <c r="B69" s="32" t="s">
        <v>157</v>
      </c>
      <c r="C69" s="34" t="s">
        <v>135</v>
      </c>
      <c r="D69" s="30" t="s">
        <v>231</v>
      </c>
      <c r="G69" s="24" t="s">
        <v>238</v>
      </c>
      <c r="I69" s="15" t="s">
        <v>269</v>
      </c>
      <c r="J69" s="27">
        <v>45307</v>
      </c>
    </row>
    <row r="70" spans="1:10" ht="25">
      <c r="A70" s="2">
        <v>65</v>
      </c>
      <c r="B70" s="32" t="s">
        <v>157</v>
      </c>
      <c r="C70" s="34" t="s">
        <v>135</v>
      </c>
      <c r="D70" s="30" t="s">
        <v>232</v>
      </c>
      <c r="G70" s="24" t="s">
        <v>239</v>
      </c>
      <c r="I70" s="15" t="s">
        <v>269</v>
      </c>
      <c r="J70" s="27">
        <v>45307</v>
      </c>
    </row>
    <row r="71" spans="1:10" ht="25">
      <c r="A71" s="2">
        <v>66</v>
      </c>
      <c r="B71" s="32" t="s">
        <v>157</v>
      </c>
      <c r="C71" s="34" t="s">
        <v>135</v>
      </c>
      <c r="D71" s="30" t="s">
        <v>233</v>
      </c>
      <c r="G71" s="24" t="s">
        <v>240</v>
      </c>
      <c r="I71" s="15" t="s">
        <v>269</v>
      </c>
      <c r="J71" s="27">
        <v>45307</v>
      </c>
    </row>
    <row r="72" spans="1:10" ht="37.5">
      <c r="A72" s="2">
        <v>67</v>
      </c>
      <c r="B72" s="32" t="s">
        <v>157</v>
      </c>
      <c r="C72" s="34" t="s">
        <v>135</v>
      </c>
      <c r="D72" s="30" t="s">
        <v>234</v>
      </c>
      <c r="G72" s="24" t="s">
        <v>241</v>
      </c>
      <c r="I72" s="15" t="s">
        <v>270</v>
      </c>
      <c r="J72" s="27">
        <v>45307</v>
      </c>
    </row>
    <row r="73" spans="1:10" ht="25">
      <c r="A73" s="2">
        <v>68</v>
      </c>
      <c r="B73" s="65" t="s">
        <v>156</v>
      </c>
      <c r="C73" s="66" t="s">
        <v>142</v>
      </c>
      <c r="D73" s="66">
        <v>4.2</v>
      </c>
      <c r="E73" s="66">
        <v>23</v>
      </c>
      <c r="F73" s="66">
        <v>17</v>
      </c>
      <c r="G73" s="67" t="s">
        <v>242</v>
      </c>
      <c r="H73" s="67" t="s">
        <v>243</v>
      </c>
      <c r="I73" s="15" t="s">
        <v>271</v>
      </c>
      <c r="J73" s="27">
        <v>45307</v>
      </c>
    </row>
    <row r="74" spans="1:10" ht="25">
      <c r="A74" s="2">
        <v>69</v>
      </c>
      <c r="B74" s="65" t="s">
        <v>156</v>
      </c>
      <c r="C74" s="66" t="s">
        <v>142</v>
      </c>
      <c r="D74" s="66">
        <v>4.2</v>
      </c>
      <c r="E74" s="66">
        <v>23</v>
      </c>
      <c r="F74" s="66">
        <v>17</v>
      </c>
      <c r="G74" s="67" t="s">
        <v>244</v>
      </c>
      <c r="H74" s="67" t="s">
        <v>245</v>
      </c>
      <c r="I74" s="15" t="s">
        <v>271</v>
      </c>
      <c r="J74" s="27">
        <v>45307</v>
      </c>
    </row>
    <row r="75" spans="1:10" ht="25">
      <c r="A75" s="2">
        <v>70</v>
      </c>
      <c r="B75" s="65" t="s">
        <v>156</v>
      </c>
      <c r="C75" s="66" t="s">
        <v>142</v>
      </c>
      <c r="D75" s="66">
        <v>6.14</v>
      </c>
      <c r="E75" s="66">
        <v>147</v>
      </c>
      <c r="F75" s="66">
        <v>21</v>
      </c>
      <c r="G75" s="67" t="s">
        <v>246</v>
      </c>
      <c r="H75" s="67" t="s">
        <v>243</v>
      </c>
      <c r="I75" s="15" t="s">
        <v>272</v>
      </c>
      <c r="J75" s="27">
        <v>45307</v>
      </c>
    </row>
    <row r="76" spans="1:10" ht="25">
      <c r="A76" s="2">
        <v>71</v>
      </c>
      <c r="B76" s="65" t="s">
        <v>156</v>
      </c>
      <c r="C76" s="66" t="s">
        <v>142</v>
      </c>
      <c r="D76" s="66" t="s">
        <v>247</v>
      </c>
      <c r="E76" s="66">
        <v>35</v>
      </c>
      <c r="F76" s="66">
        <v>6</v>
      </c>
      <c r="G76" s="67" t="s">
        <v>248</v>
      </c>
      <c r="H76" s="67"/>
      <c r="I76" s="15" t="s">
        <v>269</v>
      </c>
      <c r="J76" s="27">
        <v>45307</v>
      </c>
    </row>
    <row r="77" spans="1:10" ht="25">
      <c r="A77" s="2">
        <v>72</v>
      </c>
      <c r="B77" s="65" t="s">
        <v>156</v>
      </c>
      <c r="C77" s="66" t="s">
        <v>142</v>
      </c>
      <c r="D77" s="66">
        <v>6.3</v>
      </c>
      <c r="E77" s="66">
        <v>95</v>
      </c>
      <c r="F77" s="66">
        <v>34</v>
      </c>
      <c r="G77" s="67" t="s">
        <v>249</v>
      </c>
      <c r="H77" s="67"/>
      <c r="I77" s="15" t="s">
        <v>278</v>
      </c>
      <c r="J77" s="27">
        <v>45307</v>
      </c>
    </row>
    <row r="78" spans="1:10" ht="37.5">
      <c r="A78" s="2">
        <v>73</v>
      </c>
      <c r="B78" s="65" t="s">
        <v>156</v>
      </c>
      <c r="C78" s="66" t="s">
        <v>142</v>
      </c>
      <c r="D78" s="66" t="s">
        <v>250</v>
      </c>
      <c r="E78" s="66">
        <v>225</v>
      </c>
      <c r="F78" s="66">
        <v>13</v>
      </c>
      <c r="G78" s="67" t="s">
        <v>251</v>
      </c>
      <c r="H78" s="67"/>
      <c r="I78" s="15" t="s">
        <v>273</v>
      </c>
      <c r="J78" s="27">
        <v>45307</v>
      </c>
    </row>
    <row r="79" spans="1:10" ht="25">
      <c r="A79" s="2">
        <v>74</v>
      </c>
      <c r="B79" s="65" t="s">
        <v>156</v>
      </c>
      <c r="C79" s="66" t="s">
        <v>142</v>
      </c>
      <c r="D79" s="66" t="s">
        <v>252</v>
      </c>
      <c r="E79" s="66">
        <v>228</v>
      </c>
      <c r="F79" s="66">
        <v>2</v>
      </c>
      <c r="G79" s="67" t="s">
        <v>253</v>
      </c>
      <c r="H79" s="67"/>
      <c r="I79" s="15" t="s">
        <v>273</v>
      </c>
      <c r="J79" s="27">
        <v>45307</v>
      </c>
    </row>
    <row r="80" spans="1:10" ht="45.5">
      <c r="A80" s="2">
        <v>75</v>
      </c>
      <c r="B80" s="65" t="s">
        <v>156</v>
      </c>
      <c r="C80" s="66" t="s">
        <v>135</v>
      </c>
      <c r="D80" s="66" t="s">
        <v>254</v>
      </c>
      <c r="E80" s="66">
        <v>245</v>
      </c>
      <c r="F80" s="66">
        <v>10</v>
      </c>
      <c r="G80" s="68" t="s">
        <v>261</v>
      </c>
      <c r="H80" s="69" t="s">
        <v>255</v>
      </c>
      <c r="I80" s="15" t="s">
        <v>274</v>
      </c>
      <c r="J80" s="27">
        <v>45307</v>
      </c>
    </row>
    <row r="81" spans="1:10" ht="25">
      <c r="A81" s="2">
        <v>76</v>
      </c>
      <c r="B81" s="65" t="s">
        <v>156</v>
      </c>
      <c r="C81" s="66" t="s">
        <v>142</v>
      </c>
      <c r="D81" s="66"/>
      <c r="E81" s="66"/>
      <c r="F81" s="66"/>
      <c r="G81" s="67" t="s">
        <v>256</v>
      </c>
      <c r="H81" s="67" t="s">
        <v>257</v>
      </c>
      <c r="I81" s="15" t="s">
        <v>275</v>
      </c>
      <c r="J81" s="27">
        <v>45307</v>
      </c>
    </row>
    <row r="82" spans="1:10" ht="37.5">
      <c r="A82" s="2">
        <v>77</v>
      </c>
      <c r="B82" s="65" t="s">
        <v>156</v>
      </c>
      <c r="C82" s="66" t="s">
        <v>135</v>
      </c>
      <c r="D82" s="66" t="s">
        <v>258</v>
      </c>
      <c r="E82" s="66">
        <v>99</v>
      </c>
      <c r="F82" s="66">
        <v>4</v>
      </c>
      <c r="G82" s="67" t="s">
        <v>259</v>
      </c>
      <c r="H82" s="67"/>
      <c r="I82" s="15" t="s">
        <v>276</v>
      </c>
      <c r="J82" s="27">
        <v>45307</v>
      </c>
    </row>
    <row r="83" spans="1:10" ht="25">
      <c r="A83" s="2">
        <v>78</v>
      </c>
      <c r="B83" s="65" t="s">
        <v>156</v>
      </c>
      <c r="C83" s="66" t="s">
        <v>142</v>
      </c>
      <c r="D83" s="66"/>
      <c r="E83" s="66"/>
      <c r="F83" s="66"/>
      <c r="G83" s="67" t="s">
        <v>260</v>
      </c>
      <c r="H83" s="67"/>
      <c r="I83" s="15" t="s">
        <v>277</v>
      </c>
      <c r="J83" s="27">
        <v>45307</v>
      </c>
    </row>
    <row r="94" spans="1:10" ht="13" thickBot="1">
      <c r="B94" s="2"/>
      <c r="C94" s="2"/>
      <c r="D94" s="2"/>
      <c r="E94" s="2"/>
      <c r="F94" s="2"/>
      <c r="G94" s="46"/>
    </row>
    <row r="95" spans="1:10" ht="13">
      <c r="B95" s="2"/>
      <c r="C95" s="2"/>
      <c r="D95" s="47"/>
      <c r="E95" s="48"/>
      <c r="F95" s="49"/>
      <c r="G95" s="46"/>
    </row>
    <row r="96" spans="1:10" ht="13">
      <c r="B96" s="2"/>
      <c r="C96" s="2"/>
      <c r="D96" s="50" t="s">
        <v>214</v>
      </c>
      <c r="E96" s="51"/>
      <c r="F96" s="52"/>
      <c r="G96" s="46"/>
    </row>
    <row r="97" spans="2:7">
      <c r="B97" s="2"/>
      <c r="C97" s="2"/>
      <c r="D97" s="53"/>
      <c r="E97" s="2"/>
      <c r="F97" s="54"/>
      <c r="G97" s="46"/>
    </row>
    <row r="98" spans="2:7" ht="13">
      <c r="B98" s="2"/>
      <c r="C98" s="2"/>
      <c r="D98" s="53"/>
      <c r="E98" s="1" t="s">
        <v>215</v>
      </c>
      <c r="F98" s="54">
        <f>COUNTA($K$3:$K58)-COUNT($K$3:$K58)</f>
        <v>36</v>
      </c>
      <c r="G98" s="46"/>
    </row>
    <row r="99" spans="2:7" ht="13">
      <c r="B99" s="2"/>
      <c r="C99" s="2"/>
      <c r="D99" s="53"/>
      <c r="E99" s="1"/>
      <c r="F99" s="54"/>
      <c r="G99" s="46"/>
    </row>
    <row r="100" spans="2:7" ht="13">
      <c r="B100" s="2"/>
      <c r="C100" s="2"/>
      <c r="D100" s="53"/>
      <c r="E100" s="1" t="s">
        <v>216</v>
      </c>
      <c r="F100" s="54">
        <f>COUNTBLANK($K$3:$K58)</f>
        <v>20</v>
      </c>
      <c r="G100" s="46"/>
    </row>
    <row r="101" spans="2:7" ht="13" thickBot="1">
      <c r="B101" s="2"/>
      <c r="C101" s="2"/>
      <c r="D101" s="55"/>
      <c r="E101" s="56"/>
      <c r="F101" s="57"/>
      <c r="G101" s="46"/>
    </row>
    <row r="102" spans="2:7">
      <c r="B102" s="2"/>
      <c r="C102" s="2"/>
      <c r="D102" s="2"/>
      <c r="E102" s="2"/>
      <c r="F102" s="2"/>
      <c r="G102" s="46"/>
    </row>
    <row r="103" spans="2:7">
      <c r="B103" s="2"/>
      <c r="C103" s="2"/>
      <c r="D103" s="2"/>
      <c r="E103" s="2"/>
      <c r="F103" s="2"/>
      <c r="G103" s="46"/>
    </row>
    <row r="1048570" spans="1:1">
      <c r="A1048570" s="2">
        <f>MAX(A3:A1048569)</f>
        <v>78</v>
      </c>
    </row>
  </sheetData>
  <sortState xmlns:xlrd2="http://schemas.microsoft.com/office/spreadsheetml/2017/richdata2" ref="A3:L35">
    <sortCondition ref="E3:E35"/>
  </sortState>
  <mergeCells count="1">
    <mergeCell ref="A1:K1"/>
  </mergeCells>
  <phoneticPr fontId="2" type="noConversion"/>
  <conditionalFormatting sqref="E98:E101">
    <cfRule type="expression" dxfId="2" priority="2" stopIfTrue="1">
      <formula>#REF!="Written"</formula>
    </cfRule>
  </conditionalFormatting>
  <conditionalFormatting sqref="D96">
    <cfRule type="expression" dxfId="1" priority="1" stopIfTrue="1">
      <formula>#REF!="Written"</formula>
    </cfRule>
  </conditionalFormatting>
  <conditionalFormatting sqref="E95">
    <cfRule type="expression" dxfId="0" priority="3" stopIfTrue="1">
      <formula>#REF!="Written"</formula>
    </cfRule>
  </conditionalFormatting>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cp:lastModifiedBy>
  <cp:lastPrinted>2022-10-19T20:39:13Z</cp:lastPrinted>
  <dcterms:created xsi:type="dcterms:W3CDTF">2003-06-20T19:21:23Z</dcterms:created>
  <dcterms:modified xsi:type="dcterms:W3CDTF">2024-01-16T14:25:47Z</dcterms:modified>
</cp:coreProperties>
</file>