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FB7EB9A-C0FB-4002-A7C0-5A81E937D71F}" xr6:coauthVersionLast="47" xr6:coauthVersionMax="47" xr10:uidLastSave="{00000000-0000-0000-0000-000000000000}"/>
  <bookViews>
    <workbookView xWindow="24" yWindow="24" windowWidth="22992" windowHeight="12192" tabRatio="703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<sst xmlns="http://schemas.openxmlformats.org/spreadsheetml/2006/main" count="446" uniqueCount="243">
  <si>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</si>
  <si>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</si>
  <si>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</si>
  <si>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</si>
  <si>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</si>
  <si>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</si>
  <si>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</si>
  <si>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</si>
  <si>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</si>
  <si>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</si>
  <si>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</si>
  <si>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</si>
  <si>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</si>
  <si>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</si>
  <si>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</si>
  <si>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</si>
  <si>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</si>
  <si>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</si>
  <si>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</si>
  <si>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</si>
  <si>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</si>
  <si>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</si>
  <si>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</si>
  <si>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</si>
  <si>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</si>
  <si>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</si>
  <si>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</si>
  <si>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</si>
  <si>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</si>
  <si>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</si>
  <si>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</si>
  <si>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</si>
  <si>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</si>
  <si>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</si>
  <si>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</si>
  <si>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</si>
  <si>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</si>
  <si>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</si>
  <si>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</si>
  <si>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</si>
  <si>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</si>
  <si>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</si>
  <si>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</si>
  <si>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</si>
  <si>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</si>
  <si>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</si>
  <si>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</si>
  <si>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</si>
  <si>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</si>
  <si>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</si>
  <si>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</si>
  <si>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</si>
  <si>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</si>
  <si>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</si>
  <si>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</si>
  <si>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</si>
  <si>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</si>
  <si>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</si>
  <si>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</si>
  <si>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</si>
  <si>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</si>
  <si>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</si>
  <si>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</si>
  <si>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</si>
  <si>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</si>
  <si>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</si>
  <si>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</si>
  <si>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</si>
  <si>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</si>
  <si>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</si>
  <si>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</si>
  <si>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</si>
  <si>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</si>
  <si>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</si>
  <si>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</si>
  <si>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</si>
  <si>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</si>
  <si>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</si>
  <si>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</si>
  <si>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</si>
  <si>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</si>
  <si>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</si>
  <si>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</si>
  <si>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</si>
  <si>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</si>
  <si>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</si>
  <si>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</si>
  <si>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</si>
  <si>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</si>
  <si>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</si>
  <si>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</si>
  <si>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</si>
  <si>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</si>
  <si>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</si>
  <si>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</si>
  <si>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</si>
  <si>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</si>
  <si>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</si>
  <si>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</si>
  <si>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</si>
  <si>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</si>
  <si>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</si>
  <si>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</si>
  <si>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</si>
  <si>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</si>
  <si>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</si>
  <si>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</si>
  <si>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</si>
  <si>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</si>
  <si>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</si>
  <si>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</si>
  <si>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</si>
  <si>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</si>
  <si>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</si>
  <si>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</si>
  <si>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</si>
  <si>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</si>
  <si>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</si>
  <si>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</si>
  <si>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</si>
  <si>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</si>
  <si>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</si>
  <si>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</si>
  <si>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</si>
  <si>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</si>
  <si>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</si>
  <si>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</si>
  <si>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</si>
  <si>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</si>
  <si>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</si>
  <si>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</si>
  <si>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</si>
  <si>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</si>
  <si>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</si>
  <si>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</si>
  <si>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</si>
  <si>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</si>
  <si>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</si>
  <si>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</si>
  <si>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</si>
  <si>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</si>
  <si>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</si>
  <si>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</si>
  <si>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</si>
  <si>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</si>
  <si>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</si>
  <si>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</si>
  <si>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</si>
  <si>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</si>
  <si>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</si>
  <si>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</si>
  <si>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</si>
  <si>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</si>
  <si>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</si>
  <si>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</si>
  <si>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</si>
  <si>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</si>
  <si>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</si>
  <si>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</si>
  <si>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</si>
  <si>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</si>
  <si>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</si>
  <si>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</si>
  <si>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</si>
  <si>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</si>
  <si>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</si>
  <si>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</si>
  <si>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</si>
  <si>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</si>
  <si>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</si>
  <si>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</si>
  <si>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</si>
  <si>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</si>
  <si>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</si>
  <si>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</si>
  <si>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</si>
  <si>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</si>
  <si>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</si>
  <si>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</si>
  <si>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</si>
  <si>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</si>
  <si>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</si>
  <si>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</si>
  <si>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</si>
  <si>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</si>
  <si>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</si>
  <si>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</si>
  <si>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</si>
  <si>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</si>
  <si>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</si>
  <si>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</si>
  <si>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</si>
  <si>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</si>
  <si>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</si>
  <si>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</si>
  <si>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</si>
  <si>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</si>
  <si>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</si>
  <si>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</si>
  <si>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</si>
  <si>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</si>
  <si>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</si>
  <si>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</si>
  <si>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</si>
  <si>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</si>
  <si>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</si>
  <si>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</si>
  <si>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</si>
  <si>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</si>
  <si>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</si>
  <si>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</si>
  <si>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</si>
  <si>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</si>
  <si>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</si>
  <si>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</si>
  <si>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</si>
  <si>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</si>
  <si>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</si>
  <si>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</si>
  <si>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</si>
  <si>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</si>
  <si>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</si>
  <si>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</si>
  <si>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</si>
  <si>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</si>
  <si>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</si>
  <si>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</si>
  <si>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</si>
  <si>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</si>
  <si>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</si>
  <si>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</si>
  <si>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</si>
  <si>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</si>
  <si>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</si>
  <si>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</si>
  <si>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</si>
  <si>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</si>
  <si>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</si>
  <si>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</si>
  <si>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</si>
  <si>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Comment assignment reports</t>
  </si>
  <si>
    <t>Text proposal to update clause 16</t>
  </si>
  <si>
    <t>Bin Xian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</si>
</sst>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137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138</v>
      </c>
      <c r="X4" s="184"/>
      <c r="Y4" s="185"/>
      <c r="Z4" s="151" t="s">
        <v>139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140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141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142</v>
      </c>
      <c r="C25" s="281"/>
      <c r="D25" s="186" t="s">
        <v>54</v>
      </c>
      <c r="E25" s="275" t="s">
        <v>143</v>
      </c>
      <c r="F25" s="242" t="s">
        <v>122</v>
      </c>
      <c r="G25" s="195" t="s">
        <v>95</v>
      </c>
      <c r="H25" s="186" t="s">
        <v>54</v>
      </c>
      <c r="I25" s="275" t="s">
        <v>143</v>
      </c>
      <c r="J25" s="278" t="s">
        <v>70</v>
      </c>
      <c r="K25" s="195" t="s">
        <v>95</v>
      </c>
      <c r="L25" s="232" t="s">
        <v>55</v>
      </c>
      <c r="M25" s="275" t="s">
        <v>143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144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130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128</v>
      </c>
    </row>
    <row r="6" spans="1:3" x14ac:dyDescent="0.25">
      <c r="A6" s="1">
        <f t="shared" ref="A6:A13" si="0">A5+1</f>
        <v>1</v>
      </c>
      <c r="B6" s="1" t="s">
        <v>133</v>
      </c>
      <c r="C6" s="14">
        <v>0.4375</v>
      </c>
    </row>
    <row r="7" spans="1:3" x14ac:dyDescent="0.25">
      <c r="A7" s="1">
        <f t="shared" si="0"/>
        <v>2</v>
      </c>
      <c r="B7" s="1" t="s">
        <v>177</v>
      </c>
      <c r="C7" s="14">
        <v>0.66666666666666663</v>
      </c>
    </row>
    <row r="8" spans="1:3" x14ac:dyDescent="0.25">
      <c r="A8" s="1">
        <f t="shared" si="0"/>
        <v>3</v>
      </c>
      <c r="B8" s="1" t="s">
        <v>178</v>
      </c>
      <c r="C8" s="14">
        <v>0.33333333333333331</v>
      </c>
    </row>
    <row r="9" spans="1:3" x14ac:dyDescent="0.25">
      <c r="A9" s="1">
        <f t="shared" si="0"/>
        <v>4</v>
      </c>
      <c r="B9" s="1" t="s">
        <v>179</v>
      </c>
      <c r="C9" s="14">
        <v>0.4375</v>
      </c>
    </row>
    <row r="10" spans="1:3" x14ac:dyDescent="0.25">
      <c r="A10" s="1">
        <f t="shared" si="0"/>
        <v>5</v>
      </c>
      <c r="B10" s="1" t="s">
        <v>183</v>
      </c>
      <c r="C10" s="14">
        <v>0.66666666666666663</v>
      </c>
    </row>
    <row r="11" spans="1:3" x14ac:dyDescent="0.25">
      <c r="A11" s="1">
        <f t="shared" si="0"/>
        <v>6</v>
      </c>
      <c r="B11" s="1" t="s">
        <v>180</v>
      </c>
      <c r="C11" s="14">
        <v>0.5625</v>
      </c>
    </row>
    <row r="12" spans="1:3" x14ac:dyDescent="0.25">
      <c r="A12" s="1">
        <f t="shared" si="0"/>
        <v>7</v>
      </c>
      <c r="B12" s="1" t="s">
        <v>184</v>
      </c>
      <c r="C12" s="14">
        <v>0.4375</v>
      </c>
    </row>
    <row r="13" spans="1:3" x14ac:dyDescent="0.25">
      <c r="A13" s="1">
        <f t="shared" si="0"/>
        <v>8</v>
      </c>
      <c r="B13" s="1" t="s">
        <v>131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132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90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91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97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92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G22" sqref="G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206</v>
      </c>
      <c r="C12" s="13" t="s">
        <v>207</v>
      </c>
      <c r="D12" s="8">
        <v>30</v>
      </c>
      <c r="E12" s="11">
        <f t="shared" si="1"/>
        <v>0.46874999999999994</v>
      </c>
      <c r="G12" s="12" t="s">
        <v>218</v>
      </c>
      <c r="H12" s="15" t="s">
        <v>217</v>
      </c>
      <c r="I12" s="12"/>
      <c r="J12" s="12"/>
    </row>
    <row r="13" spans="1:10" x14ac:dyDescent="0.25">
      <c r="A13" s="8">
        <f t="shared" si="0"/>
        <v>1.8000000000000007</v>
      </c>
      <c r="B13" s="12" t="s">
        <v>198</v>
      </c>
      <c r="C13" s="13" t="s">
        <v>197</v>
      </c>
      <c r="D13" s="8">
        <v>45</v>
      </c>
      <c r="E13" s="11">
        <f t="shared" si="1"/>
        <v>0.48958333333333326</v>
      </c>
      <c r="G13" s="12" t="s">
        <v>222</v>
      </c>
      <c r="H13" s="15" t="s">
        <v>221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208</v>
      </c>
      <c r="C19" s="13" t="s">
        <v>209</v>
      </c>
      <c r="D19" s="8">
        <v>30</v>
      </c>
      <c r="E19" s="11">
        <f>E17+TIME(0,D18,0)</f>
        <v>0.66666666666666663</v>
      </c>
      <c r="G19" s="12" t="s">
        <v>226</v>
      </c>
      <c r="H19" s="15" t="s">
        <v>225</v>
      </c>
      <c r="I19" s="12"/>
      <c r="J19" s="12"/>
    </row>
    <row r="20" spans="1:10" x14ac:dyDescent="0.2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 t="s">
        <v>224</v>
      </c>
      <c r="H20" s="15" t="s">
        <v>223</v>
      </c>
      <c r="I20" s="12"/>
      <c r="J20" s="12"/>
    </row>
    <row r="21" spans="1:10" x14ac:dyDescent="0.25">
      <c r="A21" s="8">
        <f t="shared" si="2"/>
        <v>2.4000000000000004</v>
      </c>
      <c r="B21" s="12" t="s">
        <v>214</v>
      </c>
      <c r="C21" s="13" t="s">
        <v>213</v>
      </c>
      <c r="D21" s="8">
        <v>30</v>
      </c>
      <c r="E21" s="11">
        <f>E20+TIME(0,D20,0)</f>
        <v>0.70833333333333337</v>
      </c>
      <c r="G21" s="12" t="s">
        <v>228</v>
      </c>
      <c r="H21" s="15" t="s">
        <v>227</v>
      </c>
      <c r="I21" s="12"/>
      <c r="J21" s="12"/>
    </row>
    <row r="22" spans="1:10" x14ac:dyDescent="0.25">
      <c r="A22" s="8">
        <f t="shared" si="2"/>
        <v>2.5000000000000004</v>
      </c>
      <c r="B22" s="12" t="s">
        <v>214</v>
      </c>
      <c r="C22" s="13" t="s">
        <v>213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tabSelected="1" zoomScale="110" zoomScaleNormal="110" workbookViewId="0">
      <pane ySplit="2" topLeftCell="A7" activePane="bottomLeft" state="frozen"/>
      <selection pane="bottomLeft" activeCell="B16" sqref="B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199</v>
      </c>
      <c r="C6" s="13" t="s">
        <v>200</v>
      </c>
      <c r="D6" s="8">
        <v>30</v>
      </c>
      <c r="E6" s="11">
        <f t="shared" si="1"/>
        <v>0.33333333333333331</v>
      </c>
      <c r="G6" s="13" t="s">
        <v>232</v>
      </c>
      <c r="H6" s="15" t="s">
        <v>231</v>
      </c>
    </row>
    <row r="7" spans="1:8" x14ac:dyDescent="0.25">
      <c r="A7" s="26">
        <f t="shared" si="0"/>
        <v>3.3000000000000003</v>
      </c>
      <c r="B7" s="12" t="s">
        <v>201</v>
      </c>
      <c r="C7" s="150" t="s">
        <v>202</v>
      </c>
      <c r="D7" s="8">
        <v>30</v>
      </c>
      <c r="E7" s="11">
        <f t="shared" si="1"/>
        <v>0.35416666666666663</v>
      </c>
      <c r="G7" s="13" t="s">
        <v>230</v>
      </c>
      <c r="H7" s="15" t="s">
        <v>229</v>
      </c>
    </row>
    <row r="8" spans="1:8" x14ac:dyDescent="0.25">
      <c r="A8" s="26">
        <f t="shared" si="0"/>
        <v>3.4000000000000004</v>
      </c>
      <c r="B8" s="12" t="s">
        <v>210</v>
      </c>
      <c r="C8" s="13" t="s">
        <v>188</v>
      </c>
      <c r="D8" s="8">
        <v>30</v>
      </c>
      <c r="E8" s="11">
        <f t="shared" si="1"/>
        <v>0.37499999999999994</v>
      </c>
      <c r="G8" s="13" t="s">
        <v>234</v>
      </c>
      <c r="H8" s="15" t="s">
        <v>233</v>
      </c>
    </row>
    <row r="9" spans="1:8" x14ac:dyDescent="0.25">
      <c r="A9" s="26">
        <f t="shared" si="0"/>
        <v>3.5000000000000004</v>
      </c>
      <c r="B9" s="12" t="s">
        <v>219</v>
      </c>
      <c r="C9" s="13" t="s">
        <v>220</v>
      </c>
      <c r="D9" s="8">
        <v>30</v>
      </c>
      <c r="E9" s="11">
        <f t="shared" si="1"/>
        <v>0.39583333333333326</v>
      </c>
      <c r="G9" s="13" t="s">
        <v>228</v>
      </c>
      <c r="H9" s="15" t="s">
        <v>235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211</v>
      </c>
      <c r="C14" s="150" t="s">
        <v>212</v>
      </c>
      <c r="D14" s="8">
        <v>30</v>
      </c>
      <c r="E14" s="11">
        <f t="shared" si="3"/>
        <v>0.4375</v>
      </c>
      <c r="G14" s="13"/>
      <c r="H14" s="15"/>
    </row>
    <row r="15" spans="1:8" x14ac:dyDescent="0.25">
      <c r="A15" s="26">
        <f t="shared" si="2"/>
        <v>4.2999999999999989</v>
      </c>
      <c r="B15" s="12" t="s">
        <v>241</v>
      </c>
      <c r="C15" s="13" t="s">
        <v>242</v>
      </c>
      <c r="D15" s="8">
        <v>30</v>
      </c>
      <c r="E15" s="11">
        <f t="shared" si="3"/>
        <v>0.45833333333333331</v>
      </c>
      <c r="G15" s="13"/>
      <c r="H15" s="15"/>
    </row>
    <row r="16" spans="1:8" x14ac:dyDescent="0.25">
      <c r="A16" s="26">
        <f t="shared" si="2"/>
        <v>4.3999999999999986</v>
      </c>
      <c r="B16" s="12" t="s">
        <v>219</v>
      </c>
      <c r="C16" s="13" t="s">
        <v>220</v>
      </c>
      <c r="D16" s="8">
        <v>30</v>
      </c>
      <c r="E16" s="11">
        <f t="shared" si="3"/>
        <v>0.47916666666666663</v>
      </c>
      <c r="G16" s="13"/>
      <c r="H16" s="15"/>
    </row>
    <row r="17" spans="1:8" x14ac:dyDescent="0.25">
      <c r="A17" s="26">
        <f t="shared" si="2"/>
        <v>4.4999999999999982</v>
      </c>
      <c r="B17" s="12" t="s">
        <v>219</v>
      </c>
      <c r="C17" s="13" t="s">
        <v>220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236</v>
      </c>
      <c r="D29" s="8"/>
    </row>
    <row r="30" spans="1:8" x14ac:dyDescent="0.25">
      <c r="B30" s="7" t="s">
        <v>237</v>
      </c>
      <c r="D30" s="8"/>
      <c r="G30" s="7" t="s">
        <v>238</v>
      </c>
    </row>
    <row r="31" spans="1:8" x14ac:dyDescent="0.25">
      <c r="B31" s="7" t="s">
        <v>237</v>
      </c>
      <c r="D31" s="8"/>
      <c r="G31" s="7" t="s">
        <v>239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16" sqref="B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192</v>
      </c>
      <c r="C7" s="13" t="s">
        <v>1</v>
      </c>
      <c r="D7" s="8">
        <v>30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240</v>
      </c>
      <c r="C8" s="13" t="s">
        <v>1</v>
      </c>
      <c r="D8" s="8">
        <v>30</v>
      </c>
      <c r="E8" s="11">
        <f t="shared" si="1"/>
        <v>0.58333333333333337</v>
      </c>
    </row>
    <row r="9" spans="1:8" x14ac:dyDescent="0.25">
      <c r="A9" s="8">
        <f t="shared" si="0"/>
        <v>6.3999999999999986</v>
      </c>
      <c r="B9" s="12" t="s">
        <v>204</v>
      </c>
      <c r="C9" s="13" t="s">
        <v>205</v>
      </c>
      <c r="D9" s="8">
        <v>30</v>
      </c>
      <c r="E9" s="11">
        <f t="shared" si="1"/>
        <v>0.60416666666666674</v>
      </c>
    </row>
    <row r="10" spans="1:8" x14ac:dyDescent="0.25">
      <c r="A10" s="8">
        <f t="shared" si="0"/>
        <v>6.4999999999999982</v>
      </c>
      <c r="B10" s="12" t="s">
        <v>215</v>
      </c>
      <c r="C10" s="13" t="s">
        <v>216</v>
      </c>
      <c r="D10" s="29">
        <v>30</v>
      </c>
      <c r="E10" s="11">
        <f t="shared" si="1"/>
        <v>0.62500000000000011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x14ac:dyDescent="0.25">
      <c r="A12" s="7"/>
      <c r="B12" s="18"/>
      <c r="C12" s="7"/>
      <c r="D12" s="7"/>
      <c r="E12" s="11"/>
      <c r="G12" s="13"/>
    </row>
    <row r="20" spans="1:7" x14ac:dyDescent="0.25">
      <c r="A20" s="8"/>
      <c r="B20" s="12"/>
      <c r="C20" s="13"/>
      <c r="D20" s="8"/>
    </row>
    <row r="25" spans="1:7" x14ac:dyDescent="0.25">
      <c r="B25" s="15"/>
    </row>
    <row r="26" spans="1:7" x14ac:dyDescent="0.25">
      <c r="B26" s="7" t="s">
        <v>100</v>
      </c>
    </row>
    <row r="27" spans="1:7" x14ac:dyDescent="0.25">
      <c r="B27" s="15"/>
    </row>
    <row r="28" spans="1:7" x14ac:dyDescent="0.25">
      <c r="B28" s="15"/>
    </row>
    <row r="29" spans="1:7" x14ac:dyDescent="0.25">
      <c r="B29" s="15"/>
      <c r="D29" s="8"/>
      <c r="G29" s="13"/>
    </row>
    <row r="30" spans="1:7" x14ac:dyDescent="0.25">
      <c r="C30" s="13"/>
    </row>
    <row r="31" spans="1:7" x14ac:dyDescent="0.25">
      <c r="C31" s="13"/>
    </row>
    <row r="32" spans="1:7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x14ac:dyDescent="0.25">
      <c r="A6" s="8">
        <f>A5+0.1</f>
        <v>6.1999999999999993</v>
      </c>
      <c r="B6" s="12" t="s">
        <v>193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x14ac:dyDescent="0.25">
      <c r="A7" s="8">
        <f>A6+0.1</f>
        <v>6.2999999999999989</v>
      </c>
      <c r="B7" s="12" t="s">
        <v>203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x14ac:dyDescent="0.25">
      <c r="A8" s="8">
        <f>A7+0.1</f>
        <v>6.3999999999999986</v>
      </c>
      <c r="B8" s="12" t="s">
        <v>194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x14ac:dyDescent="0.25">
      <c r="A9" s="8">
        <f>A8+0.1</f>
        <v>6.4999999999999982</v>
      </c>
      <c r="B9" s="12" t="s">
        <v>195</v>
      </c>
      <c r="C9" s="13" t="s">
        <v>196</v>
      </c>
      <c r="D9" s="8">
        <v>30</v>
      </c>
      <c r="E9" s="11">
        <f t="shared" si="0"/>
        <v>0.5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.6" x14ac:dyDescent="0.3">
      <c r="B11" s="4"/>
      <c r="E11" s="23"/>
    </row>
    <row r="12" spans="1:8" x14ac:dyDescent="0.25">
      <c r="A12" s="8"/>
      <c r="D12" s="29"/>
      <c r="E12" s="11"/>
      <c r="G12" s="13"/>
      <c r="H12" s="15"/>
    </row>
    <row r="13" spans="1:8" x14ac:dyDescent="0.2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x14ac:dyDescent="0.2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x14ac:dyDescent="0.2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x14ac:dyDescent="0.2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x14ac:dyDescent="0.2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x14ac:dyDescent="0.2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x14ac:dyDescent="0.2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x14ac:dyDescent="0.25">
      <c r="A21" s="8"/>
    </row>
    <row r="22" spans="1:8" x14ac:dyDescent="0.2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x14ac:dyDescent="0.25">
      <c r="A23" s="8"/>
    </row>
    <row r="24" spans="1:8" x14ac:dyDescent="0.25">
      <c r="A24" s="8"/>
    </row>
    <row r="25" spans="1:8" x14ac:dyDescent="0.25">
      <c r="G25" s="13"/>
      <c r="H25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3.2" x14ac:dyDescent="0.25"/>
  <cols>
    <col min="2" max="2" width="45.33203125" customWidth="1"/>
    <col min="3" max="3" width="13.77734375" customWidth="1"/>
    <col min="4" max="4" width="35.21875" customWidth="1"/>
  </cols>
  <sheetData>
    <row r="1" spans="1:5" x14ac:dyDescent="0.25">
      <c r="B1" t="s">
        <v>181</v>
      </c>
      <c r="C1" t="s">
        <v>64</v>
      </c>
      <c r="D1" t="s">
        <v>84</v>
      </c>
      <c r="E1" t="s">
        <v>182</v>
      </c>
    </row>
    <row r="2" spans="1:5" x14ac:dyDescent="0.25">
      <c r="A2">
        <v>1</v>
      </c>
    </row>
    <row r="3" spans="1:5" x14ac:dyDescent="0.25">
      <c r="A3">
        <f>A2+1</f>
        <v>2</v>
      </c>
    </row>
    <row r="4" spans="1:5" x14ac:dyDescent="0.25">
      <c r="A4">
        <f t="shared" ref="A4:A17" si="0">A3+1</f>
        <v>3</v>
      </c>
    </row>
    <row r="5" spans="1:5" x14ac:dyDescent="0.25">
      <c r="A5">
        <f t="shared" si="0"/>
        <v>4</v>
      </c>
    </row>
    <row r="6" spans="1:5" x14ac:dyDescent="0.25">
      <c r="A6">
        <f t="shared" si="0"/>
        <v>5</v>
      </c>
    </row>
    <row r="7" spans="1:5" x14ac:dyDescent="0.25">
      <c r="A7">
        <f t="shared" si="0"/>
        <v>6</v>
      </c>
    </row>
    <row r="8" spans="1:5" x14ac:dyDescent="0.25">
      <c r="A8">
        <f t="shared" si="0"/>
        <v>7</v>
      </c>
    </row>
    <row r="9" spans="1:5" x14ac:dyDescent="0.25">
      <c r="A9">
        <f t="shared" si="0"/>
        <v>8</v>
      </c>
    </row>
    <row r="10" spans="1:5" x14ac:dyDescent="0.25">
      <c r="A10">
        <f t="shared" si="0"/>
        <v>9</v>
      </c>
    </row>
    <row r="11" spans="1:5" x14ac:dyDescent="0.25">
      <c r="A11">
        <f t="shared" si="0"/>
        <v>10</v>
      </c>
    </row>
    <row r="12" spans="1:5" x14ac:dyDescent="0.25">
      <c r="A12">
        <f t="shared" si="0"/>
        <v>11</v>
      </c>
    </row>
    <row r="13" spans="1:5" x14ac:dyDescent="0.25">
      <c r="A13">
        <f t="shared" si="0"/>
        <v>12</v>
      </c>
    </row>
    <row r="14" spans="1:5" x14ac:dyDescent="0.25">
      <c r="A14">
        <f t="shared" si="0"/>
        <v>13</v>
      </c>
    </row>
    <row r="15" spans="1:5" x14ac:dyDescent="0.25">
      <c r="A15">
        <f t="shared" si="0"/>
        <v>14</v>
      </c>
    </row>
    <row r="16" spans="1:5" x14ac:dyDescent="0.25">
      <c r="A16">
        <f t="shared" si="0"/>
        <v>15</v>
      </c>
    </row>
    <row r="17" spans="1:1" x14ac:dyDescent="0.25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2023-09-12T14:02:29Z</dcterms:modified>
</cp:coreProperties>
</file>