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2ACDAB3-059F-44BB-BBCD-AA88BD82C3AE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tandby" sheetId="29" r:id="rId8"/>
    <sheet name="WorkTFDlist" sheetId="27" r:id="rId9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6" l="1"/>
  <c r="E9" i="16"/>
  <c r="E10" i="16"/>
  <c r="E9" i="19"/>
  <c r="E8" i="19"/>
  <c r="A9" i="19"/>
  <c r="A8" i="19"/>
  <c r="E2" i="20"/>
  <c r="E4" i="16"/>
  <c r="E5" i="16" s="1"/>
  <c r="E6" i="16" s="1"/>
  <c r="E7" i="16" s="1"/>
  <c r="E8" i="16" s="1"/>
  <c r="B4" i="16"/>
  <c r="A4" i="16"/>
  <c r="A5" i="16" s="1"/>
  <c r="A6" i="16" s="1"/>
  <c r="A7" i="16" s="1"/>
  <c r="A8" i="16" s="1"/>
  <c r="A13" i="16"/>
  <c r="A14" i="16" s="1"/>
  <c r="A15" i="16" s="1"/>
  <c r="A16" i="16" s="1"/>
  <c r="A17" i="16" s="1"/>
  <c r="A18" i="16" s="1"/>
  <c r="A19" i="16" s="1"/>
  <c r="B13" i="16"/>
  <c r="E13" i="16"/>
  <c r="E14" i="16" s="1"/>
  <c r="E15" i="16" s="1"/>
  <c r="E16" i="16" s="1"/>
  <c r="E17" i="16" s="1"/>
  <c r="E18" i="16" s="1"/>
  <c r="E19" i="16" s="1"/>
  <c r="A21" i="19"/>
  <c r="A22" i="19" s="1"/>
  <c r="A23" i="19" s="1"/>
  <c r="A24" i="19" s="1"/>
  <c r="A25" i="19" s="1"/>
  <c r="A27" i="19" s="1"/>
  <c r="B21" i="19"/>
  <c r="E21" i="19"/>
  <c r="E22" i="19" s="1"/>
  <c r="E23" i="19" s="1"/>
  <c r="E24" i="19" s="1"/>
  <c r="E25" i="19" s="1"/>
  <c r="E26" i="19" s="1"/>
  <c r="E27" i="19" s="1"/>
  <c r="A11" i="2"/>
  <c r="A12" i="2" s="1"/>
  <c r="A13" i="2" s="1"/>
  <c r="A10" i="16" l="1"/>
  <c r="A26" i="19"/>
  <c r="A3" i="28"/>
  <c r="A4" i="28" s="1"/>
  <c r="A5" i="28" s="1"/>
  <c r="A6" i="28" s="1"/>
  <c r="A7" i="28" s="1"/>
  <c r="A8" i="28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B24" i="16"/>
  <c r="E13" i="19"/>
  <c r="E14" i="19" s="1"/>
  <c r="E15" i="19" s="1"/>
  <c r="E16" i="19" s="1"/>
  <c r="E17" i="19" s="1"/>
  <c r="E18" i="19" s="1"/>
  <c r="E19" i="19" s="1"/>
  <c r="B13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24" i="16" l="1"/>
  <c r="E25" i="16" s="1"/>
  <c r="E26" i="16" s="1"/>
  <c r="E27" i="16" s="1"/>
  <c r="E28" i="16" s="1"/>
  <c r="E29" i="16" s="1"/>
  <c r="E33" i="16"/>
  <c r="B33" i="16"/>
  <c r="E4" i="19"/>
  <c r="E5" i="19" s="1"/>
  <c r="E6" i="19" s="1"/>
  <c r="E7" i="19" s="1"/>
  <c r="E10" i="19" s="1"/>
  <c r="E11" i="19" s="1"/>
  <c r="E18" i="20"/>
  <c r="E19" i="20" s="1"/>
  <c r="E20" i="20" s="1"/>
  <c r="E21" i="20" s="1"/>
  <c r="E22" i="20" s="1"/>
  <c r="E23" i="20" s="1"/>
  <c r="E24" i="20" s="1"/>
  <c r="B17" i="20"/>
  <c r="E30" i="16" l="1"/>
  <c r="E31" i="16" s="1"/>
  <c r="B4" i="19" l="1"/>
  <c r="B4" i="20"/>
  <c r="E4" i="20"/>
  <c r="B1" i="20"/>
  <c r="E2" i="16"/>
  <c r="E2" i="13"/>
  <c r="E2" i="19"/>
  <c r="E5" i="20" l="1"/>
  <c r="E6" i="20" s="1"/>
  <c r="E7" i="20" s="1"/>
  <c r="E8" i="20" s="1"/>
  <c r="E9" i="20" s="1"/>
  <c r="E10" i="20" s="1"/>
  <c r="E11" i="20" s="1"/>
  <c r="E12" i="20" s="1"/>
  <c r="E13" i="20" s="1"/>
  <c r="E14" i="20" s="1"/>
  <c r="B1" i="19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24" i="20" s="1"/>
  <c r="A8" i="2" l="1"/>
  <c r="A9" i="2" s="1"/>
  <c r="A9" i="20"/>
  <c r="A10" i="20"/>
  <c r="A11" i="20" s="1"/>
  <c r="A12" i="20" s="1"/>
  <c r="A13" i="20" s="1"/>
  <c r="A14" i="20" s="1"/>
  <c r="A10" i="2" l="1"/>
  <c r="A13" i="19"/>
  <c r="A14" i="19" s="1"/>
  <c r="A15" i="19" s="1"/>
  <c r="A16" i="19" s="1"/>
  <c r="A17" i="19" s="1"/>
  <c r="A18" i="19" s="1"/>
  <c r="A19" i="19" s="1"/>
  <c r="A4" i="19"/>
  <c r="A5" i="19" s="1"/>
  <c r="A6" i="19" l="1"/>
  <c r="A7" i="19" s="1"/>
  <c r="A10" i="19" s="1"/>
  <c r="A11" i="19" s="1"/>
  <c r="A24" i="16" l="1"/>
  <c r="A25" i="16" l="1"/>
  <c r="A26" i="16" l="1"/>
  <c r="A27" i="16" s="1"/>
  <c r="A28" i="16" s="1"/>
  <c r="A29" i="16" s="1"/>
  <c r="A30" i="16" s="1"/>
  <c r="A31" i="16" s="1"/>
</calcChain>
</file>

<file path=xl/sharedStrings.xml><?xml version="1.0" encoding="utf-8"?>
<sst xmlns="http://schemas.openxmlformats.org/spreadsheetml/2006/main" count="516" uniqueCount="306">
  <si>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</si>
  <si>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</si>
  <si>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</si>
  <si>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</si>
  <si>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</si>
  <si>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</si>
  <si>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</si>
  <si>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</si>
  <si>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</si>
  <si>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</si>
  <si>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</si>
  <si>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</si>
  <si>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</si>
  <si>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</si>
  <si>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</si>
  <si>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</si>
  <si>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</si>
  <si>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</si>
  <si>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</si>
  <si>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</si>
  <si>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</si>
  <si>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</si>
  <si>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</si>
  <si>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</si>
  <si>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</si>
  <si>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</si>
  <si>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</si>
  <si>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</si>
  <si>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</si>
  <si>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</si>
  <si>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</si>
  <si>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</si>
  <si>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</si>
  <si>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</si>
  <si>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</si>
  <si>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</si>
  <si>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</si>
  <si>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</si>
  <si>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</si>
  <si>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</si>
  <si>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</si>
  <si>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</si>
  <si>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</si>
  <si>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</si>
  <si>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</si>
  <si>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</si>
  <si>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</si>
  <si>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</si>
  <si>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</si>
  <si>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</si>
  <si>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</si>
  <si>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</si>
  <si>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</si>
  <si>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</si>
  <si>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</si>
  <si>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</si>
  <si>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</si>
  <si>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</si>
  <si>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</si>
  <si>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</si>
  <si>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</si>
  <si>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</si>
  <si>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</si>
  <si>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</si>
  <si>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</si>
  <si>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</si>
  <si>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</si>
  <si>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</si>
  <si>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</si>
  <si>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</si>
  <si>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</si>
  <si>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</si>
  <si>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</si>
  <si>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</si>
  <si>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</si>
  <si>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</si>
  <si>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</si>
  <si>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</si>
  <si>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</si>
  <si>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</si>
  <si>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</si>
  <si>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</si>
  <si>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</si>
  <si>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</si>
  <si>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</si>
  <si>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</si>
  <si>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</si>
  <si>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</si>
  <si>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</si>
  <si>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</si>
  <si>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</si>
  <si>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</si>
  <si>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</si>
  <si>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</si>
  <si>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Technical contribution: Collaboration  breakout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</si>
  <si>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</si>
  <si>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</si>
  <si>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</si>
  <si>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</si>
  <si>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</si>
  <si>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</si>
  <si>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Technical contribution: Collaboration Breakout</t>
  </si>
  <si>
    <t>LUNCH</t>
  </si>
  <si>
    <t>Additional Links</t>
  </si>
  <si>
    <t>15-23-0155</t>
  </si>
  <si>
    <t>https://mentor.ieee.org/802.15/dcn/23/15-23-0061-01-04ab-text-for-application-control-ie.docx</t>
  </si>
  <si>
    <t>15-23-0061</t>
  </si>
  <si>
    <t>https://mentor.ieee.org/802.15/dcn/23/15-23-0100-02-04ab-nba-uwb-technical-framework-for-draft0.docx</t>
  </si>
  <si>
    <t>https://mentor.ieee.org/802.15/dcn/23/15-23-0174-01-04ab-text-for-uwb-discovery-and-association.docx</t>
  </si>
  <si>
    <t>15-23-0649</t>
  </si>
  <si>
    <t>https://mentor.ieee.org/802.15/dcn/23/15-23-0079-01-04ab-latest-consensus-on-uwb-sensing-for-802-15-4ab.pptx</t>
  </si>
  <si>
    <t>15-23-0079</t>
  </si>
  <si>
    <t>https://mentor.ieee.org/802.15/dcn/22/15-22-0649-01-04ab-coherent-phy-layer-proposal-for-15-4ab-tfd.docx</t>
  </si>
  <si>
    <t>https://mentor.ieee.org/802.15/dcn/23/15-23-0155-01-04ab-status-update-on-hyper-block-based-mode.docx</t>
  </si>
  <si>
    <t>https://mentor.ieee.org/802.15/dcn/22/15-22-0486-02-04ab-ssbd-channel-access-tfd-text.docx</t>
  </si>
  <si>
    <t>15-22-0486</t>
  </si>
  <si>
    <t>15-22-0654</t>
  </si>
  <si>
    <t>15-23-0100</t>
  </si>
  <si>
    <t>15-23-0062</t>
  </si>
  <si>
    <t>15-23-0174</t>
  </si>
  <si>
    <t>15-23-0034</t>
  </si>
  <si>
    <t>15-22-0275</t>
  </si>
  <si>
    <t>https://mentor.ieee.org/802.15/dcn/22/15-22-0654-00-04ab-draft-text-for-uwb-wake-up-radio.pdf</t>
  </si>
  <si>
    <t>Deferred</t>
  </si>
  <si>
    <t>Without ARC IE part</t>
  </si>
  <si>
    <t>15-23-0071</t>
  </si>
  <si>
    <t>AIFS</t>
  </si>
  <si>
    <t>TFD Ready List:</t>
  </si>
  <si>
    <t>https://mentor.ieee.org/802.15/dcn/23/15-23-0062-03-04ab-text-for-scheduling-ie.docx</t>
  </si>
  <si>
    <t>https://mentor.ieee.org/802.15/dcn/23/15-23-0071-00-04ab-text-for-aifs.docx</t>
  </si>
  <si>
    <t>https://mentor.ieee.org/802.15/dcn/23/15-23-0034-01-04ab-mac-evolution-to-support-air-time-efficient-multi-mode-many-2-many-ranging.pdf</t>
  </si>
  <si>
    <t xml:space="preserve">UWB Sensing </t>
  </si>
  <si>
    <t>Scheduling IE</t>
  </si>
  <si>
    <t>PHY</t>
  </si>
  <si>
    <t>Application Control IE</t>
  </si>
  <si>
    <t>Hyper-block</t>
  </si>
  <si>
    <t>Chan Access</t>
  </si>
  <si>
    <t>UWB WUR</t>
  </si>
  <si>
    <t>NBA-MMS</t>
  </si>
  <si>
    <t>https://mentor.ieee.org/802.15/dcn/22/15-22-0514-04-04ab-non-coherent-phy-layer-proposal-for-15-4ab-tfd.docx</t>
  </si>
  <si>
    <t>15-22-0514</t>
  </si>
  <si>
    <t>Link (note: editor to use use latest version)</t>
  </si>
  <si>
    <t>AdHoc
-
Needs
WG15
Chair
Approv.</t>
  </si>
  <si>
    <t>Social</t>
  </si>
  <si>
    <t>Summary of Schedule</t>
  </si>
  <si>
    <t>Request PoC</t>
  </si>
  <si>
    <t>Topic</t>
  </si>
  <si>
    <t>Rm1</t>
  </si>
  <si>
    <t>Standby</t>
  </si>
  <si>
    <t>Subgroup Reports and  confirmation</t>
  </si>
  <si>
    <t>Time (min)</t>
  </si>
  <si>
    <t>Assigned</t>
  </si>
  <si>
    <t xml:space="preserve">  </t>
  </si>
  <si>
    <t>Dinner on
your own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</si>
  <si>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</si>
  <si>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</si>
  <si>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</si>
  <si>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</si>
  <si>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</si>
  <si>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</si>
  <si>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</si>
  <si>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</si>
  <si>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</si>
  <si>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</si>
  <si>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</si>
  <si>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https://mentor.ieee.org/802.15/dcn/22/15-22-0514-05-04ab-non-coherent-phy-layer-proposal-for-15-4ab-tfd.docx</t>
  </si>
  <si>
    <t>https://mentor.ieee.org/802.15/dcn/23/15-23-0235-00-04ab-tg4ab-conf-call-mins-mar-to-may-2023.docx</t>
  </si>
  <si>
    <t>https://mentor.ieee.org/802.15/dcn/23/15-23-0196-00-04ab-tg4ab-mar-plenary-mins.docx</t>
  </si>
  <si>
    <t>Doc</t>
  </si>
  <si>
    <t>https://mentor.ieee.org/802.15/dcn/22/15-22-0649-03-04ab-coherent-phy-layer-proposal-for-15-4ab-tfd.docx</t>
  </si>
  <si>
    <t>15-22-0649</t>
  </si>
  <si>
    <t>https://mentor.ieee.org/802.15/dcn/22/15-22-0381-03-04ab-nba-uwb-ranging-text-proposal-for-15-4ab-tfd.docx</t>
  </si>
  <si>
    <t>Non-coherent PHY</t>
  </si>
  <si>
    <t>Data Com</t>
  </si>
  <si>
    <t>MMS MAC</t>
  </si>
  <si>
    <t>15-22-0381</t>
  </si>
  <si>
    <t>Sensing</t>
  </si>
  <si>
    <t>Hyperblock</t>
  </si>
  <si>
    <t>15-23-0215</t>
  </si>
  <si>
    <t>https://mentor.ieee.org/802.15/dcn/23/15-23-0215-01-04ab-block-assignment-in-hyper-block-tfd.docx</t>
  </si>
  <si>
    <t>15-22-0538</t>
  </si>
  <si>
    <t>https://mentor.ieee.org/802.15/dcn/22/15-22-0538-04-04ab-proposal-of-sensing-framework.docx</t>
  </si>
  <si>
    <t>144th IEEE 802.15 WSN MEETING</t>
  </si>
  <si>
    <t>Estrel Hotel</t>
  </si>
  <si>
    <t>Berlin, Germany</t>
  </si>
  <si>
    <t>The graphic below describes the weekly session of the IEEE P802.15 WG in graphic format. All local times are Berlin time.</t>
  </si>
  <si>
    <t>802 LMSC
OPENING MEETING</t>
  </si>
  <si>
    <r>
      <t xml:space="preserve">TG4ac
</t>
    </r>
    <r>
      <rPr>
        <b/>
        <sz val="7"/>
        <rFont val="Arial"/>
        <family val="2"/>
      </rPr>
      <t>Privacy</t>
    </r>
  </si>
  <si>
    <t>IG
SUN PHYs</t>
  </si>
  <si>
    <t>802 LMSC
 CLOSING MEETING</t>
  </si>
  <si>
    <t>SC
THz</t>
  </si>
  <si>
    <t>802.15
Chairs Corner</t>
  </si>
  <si>
    <t>Monday 10-Jul PM1: TG Opening, Technical Presentations</t>
  </si>
  <si>
    <t>Monday 10-Jul PM2: Technical Presentations</t>
  </si>
  <si>
    <t>Tuesday 11-Jul AM1: Technical Presentations</t>
  </si>
  <si>
    <t>Thursday 13-Jul AM1: Technical Presentations</t>
  </si>
  <si>
    <t>Tuesday 11-Jul PM1: Technical Presentations</t>
  </si>
  <si>
    <t>Thursday 13-Jul AM2: Technical Presentations</t>
  </si>
  <si>
    <t xml:space="preserve">Thursday 13-Jul PM2: Technical Presentations, TG closing </t>
  </si>
  <si>
    <t>Thursday 13-Jul PM3: Working Group Closing</t>
  </si>
  <si>
    <t>July 2023 802 Plenary</t>
  </si>
  <si>
    <t>Berlin, Germany, and Virtual</t>
  </si>
  <si>
    <t>Times in Central European Time zone (CET)</t>
  </si>
  <si>
    <t>Technical contribution: TBD</t>
  </si>
  <si>
    <t>TBD</t>
  </si>
  <si>
    <t>CET</t>
  </si>
  <si>
    <t>May TFD List</t>
  </si>
  <si>
    <t>March TFD list</t>
  </si>
  <si>
    <t>RM4</t>
  </si>
  <si>
    <t>4ab collab</t>
  </si>
  <si>
    <t>Rm4</t>
  </si>
  <si>
    <t>Bin Qian</t>
  </si>
  <si>
    <t>Technical contribution: Proposed modifications on NBA-UWB MAC text proposal</t>
  </si>
  <si>
    <t>Lei Huang</t>
  </si>
  <si>
    <t>Technical contribution: NB Assisted Data Communications</t>
  </si>
  <si>
    <t>Mingyu LEE</t>
  </si>
  <si>
    <t>Taeoung Ha</t>
  </si>
  <si>
    <t>Technical contribution: Summary on Multiple Transmissions</t>
  </si>
  <si>
    <t>Technical contribution: Post Processing for Sensing</t>
  </si>
  <si>
    <t>Aniruddh Rao Kabbinale</t>
  </si>
  <si>
    <t>Technical contribution: Text proposal for secure compressed PSDU</t>
  </si>
  <si>
    <t>Rojan Chitrakar</t>
  </si>
  <si>
    <t>Technical contribution: Grouped responders</t>
  </si>
  <si>
    <t>Technical contribution: Enabling DS-TWR with MMS Ranging</t>
  </si>
  <si>
    <t>Claudio Anliker</t>
  </si>
  <si>
    <t>Technical contribution: Topic to be announced</t>
  </si>
  <si>
    <t>Technical contribution: follow up on CIR feedback patterns</t>
  </si>
  <si>
    <t>Chenchen Liu</t>
  </si>
  <si>
    <t>Technical contribution: UWB wake up receiver</t>
  </si>
  <si>
    <t>Technical contribution: Change proposals to NBA-UWB MMS MAC TFD</t>
  </si>
  <si>
    <t>Alex Krebs</t>
  </si>
  <si>
    <t>Technical contribution: Consensus updates on NBA-UWB MMS MAC TFD</t>
  </si>
  <si>
    <t>Update: group on one-to-many ranging using NBA-MMS TFD</t>
  </si>
  <si>
    <t>Jinjing Jiang</t>
  </si>
  <si>
    <t>Technical contribution: way forward on RIF waveform</t>
  </si>
  <si>
    <t>Xiliang Luo</t>
  </si>
  <si>
    <t>Vinod</t>
  </si>
  <si>
    <t>(1) Parameter sets and Device Type</t>
  </si>
  <si>
    <t>(2) Parameter sets and Device Type</t>
  </si>
  <si>
    <t>PM1 Mon</t>
  </si>
  <si>
    <t>PM2 Tue</t>
  </si>
  <si>
    <t>Pooria Pakrooh</t>
  </si>
  <si>
    <t>Technical contribution: To Be Announced</t>
  </si>
  <si>
    <t>Technical contribution: Public advertisement for NBA-UWB MMS follow up</t>
  </si>
  <si>
    <t>Hongwon Lee</t>
  </si>
  <si>
    <t>https://mentor.ieee.org/802.15/dcn/23/15-23-0319-00-04ab-tg4ab-may-interim-mins.docx</t>
  </si>
  <si>
    <t>https://mentor.ieee.org/802.15/dcn/23/15-23-0320-00-04ab-tg4ab-conf-call-mins-may-to-jul-2023.docx</t>
  </si>
  <si>
    <t xml:space="preserve">Huan-Bang </t>
  </si>
  <si>
    <t>Technical contribution: Updated document for NB CCA</t>
  </si>
  <si>
    <t>Pooria</t>
  </si>
  <si>
    <t>PM2 Wed</t>
  </si>
  <si>
    <t>Technical contribution: Narrow Band Coexistence</t>
  </si>
  <si>
    <t>https://mentor.ieee.org/802.15/dcn/23/15-23-0338-01-04ab-nb-coexistence.pptx</t>
  </si>
  <si>
    <t>https://mentor.ieee.org/802.15/dcn/23/15-23-0330-00-04ab-uwb-wake-up-burst-modulation-method.pptx</t>
  </si>
  <si>
    <t>15-23-0330</t>
  </si>
  <si>
    <t>Technical contribution: Considerations on channel order in frequency stitching</t>
  </si>
  <si>
    <t>Technical contribution: TFollow-up on CIR scaling and quantization</t>
  </si>
  <si>
    <t>Technical contribution: To be announced</t>
  </si>
  <si>
    <t>https://mentor.ieee.org/802.15/dcn/23/15-23-0185-01-04ab-discussion-on-mms-mac-tfd.pptx</t>
  </si>
  <si>
    <t>15-23-0185</t>
  </si>
  <si>
    <t>https://mentor.ieee.org/802.15/dcn/23/15-23-0331-00-04ab-follow-up-on-cir-scaling-and-quantization.pptx</t>
  </si>
  <si>
    <t>15-23-0331</t>
  </si>
  <si>
    <t>15-23-0332</t>
  </si>
  <si>
    <t>Alex</t>
  </si>
  <si>
    <t>MMS MAC Discussions</t>
  </si>
  <si>
    <t>MMS MAC Draft Text Work</t>
  </si>
  <si>
    <t>Tuesday 11-Jul AM2: Technical Presentations</t>
  </si>
  <si>
    <t>https://mentor.ieee.org/802.15/dcn/23/15-23-0332-00-04ab-considerations-on-channel-order-in-frequency-stitching.pptx</t>
  </si>
  <si>
    <t>https://mentor.ieee.org/802.15/dcn/23/15-23-0334-00-04ab-public-advertisement-for-nba-uwb-mms-native-discovery-follow-up.pptx</t>
  </si>
  <si>
    <t>15-23-0334</t>
  </si>
  <si>
    <t>https://mentor.ieee.org/802.15/dcn/23/15-23-0327-00-04ab-way-forward-on-rif-waveform.ppthttps://mentor.ieee.org/802.15/dcn/23/15-23-0327-00-04ab-way-forward-on-rif-waveform.pptx</t>
  </si>
  <si>
    <t>15-23-0327</t>
  </si>
  <si>
    <t>2nd hour</t>
  </si>
  <si>
    <t>1st hour</t>
  </si>
  <si>
    <t>AM1 Wed</t>
  </si>
  <si>
    <t>AM2 Tue</t>
  </si>
  <si>
    <t>both</t>
  </si>
  <si>
    <t>https://mentor.ieee.org/802.15/dcn/23/15-23-0376-01-04ab-post-processing-information-exchange-for-uwb-sensing.ppt</t>
  </si>
  <si>
    <t>15-23-0376</t>
  </si>
  <si>
    <t>15-23-0372</t>
  </si>
  <si>
    <t>https://mentor.ieee.org/802.15/dcn/23/15-23-0372-00-04ab-uwb-based-report-in-nba-mms.docx</t>
  </si>
  <si>
    <t>15-23-0314</t>
  </si>
  <si>
    <t>https://mentor.ieee.org/802.15/dcn/23/15-23-0335-00-04ab-text-proposal-for-15-4ab-secure-compressed-psdu.docx</t>
  </si>
  <si>
    <t>15-23-0335</t>
  </si>
  <si>
    <t>https://mentor.ieee.org/802.15/dcn/23/15-23-0355-00-04ab-multiple-rsf-transmission-in-a-slot-framework-proposal.docx</t>
  </si>
  <si>
    <t>15-23-0355</t>
  </si>
  <si>
    <t>https://mentor.ieee.org/802.15/dcn/23/15-23-0337-00-04ab-grouped-responders.pptx</t>
  </si>
  <si>
    <t>15-23-0337</t>
  </si>
  <si>
    <t>https://mentor.ieee.org/802.15/dcn/23/15-23-0336-00-04ab-ds-twr-with-mms-ranging.pptx</t>
  </si>
  <si>
    <t>15-23-0336</t>
  </si>
  <si>
    <t>15-23-0329</t>
  </si>
  <si>
    <t>15-23-0373</t>
  </si>
  <si>
    <t>https://mentor.ieee.org/802.15/dcn/23/15-23-0373-01-04ab-tfd-for-nb-assisted-data-communications.docx</t>
  </si>
  <si>
    <t>Technical contribution: UWB based Report in NBA-MMS</t>
  </si>
  <si>
    <t>https://mentor.ieee.org/802.15/dcn/23/15-23-0314-00-04ab-proposed-modifications-on-nba-uwb-mac-text-proposal.docx</t>
  </si>
  <si>
    <t>https://mentor.ieee.org/802.15/dcn/23/15-23-0329-00-04ab-follow-up-on-the-cir-feedback-patterns.pptx</t>
  </si>
  <si>
    <t>R2</t>
  </si>
  <si>
    <t>SATURDAY</t>
  </si>
  <si>
    <t>WIRELESS CHAIRS MTG</t>
  </si>
  <si>
    <t>802 Tutorial #1
RAW - Reliable and Aware Wireless</t>
  </si>
  <si>
    <t>802.15 / 802.1
 Joint Mtg.</t>
  </si>
  <si>
    <t>More on device types</t>
  </si>
  <si>
    <t>Topic?</t>
  </si>
  <si>
    <t>Convergence PM1 Wed RM3</t>
  </si>
  <si>
    <t>Technical contribution: Narrow band CCA update</t>
  </si>
  <si>
    <t>Huan-Bang 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</si>
</sst>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3" tint="0.59999389629810485"/>
      <name val="Arial"/>
      <family val="2"/>
    </font>
    <font>
      <b/>
      <u/>
      <sz val="9"/>
      <color theme="0"/>
      <name val="Arial"/>
      <family val="2"/>
    </font>
    <font>
      <b/>
      <u/>
      <sz val="9"/>
      <color theme="10"/>
      <name val="Arial"/>
      <family val="2"/>
    </font>
    <font>
      <b/>
      <u/>
      <sz val="7"/>
      <color theme="0"/>
      <name val="Arial"/>
      <family val="2"/>
    </font>
    <font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53813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43FF5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2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60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16" fillId="0" borderId="0" xfId="0" applyFont="1" applyAlignment="1">
      <alignment wrapText="1"/>
    </xf>
    <xf numFmtId="0" fontId="15" fillId="0" borderId="0" xfId="10" applyFont="1"/>
    <xf numFmtId="0" fontId="33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4" fillId="0" borderId="0" xfId="0" applyNumberFormat="1" applyFont="1"/>
    <xf numFmtId="0" fontId="51" fillId="0" borderId="0" xfId="0" applyFont="1"/>
    <xf numFmtId="0" fontId="0" fillId="0" borderId="0" xfId="0" applyAlignment="1">
      <alignment wrapText="1"/>
    </xf>
    <xf numFmtId="166" fontId="22" fillId="0" borderId="11" xfId="34" applyNumberFormat="1" applyFont="1" applyBorder="1" applyAlignment="1">
      <alignment horizontal="center"/>
    </xf>
    <xf numFmtId="166" fontId="22" fillId="0" borderId="13" xfId="34" applyNumberFormat="1" applyFont="1" applyBorder="1" applyAlignment="1">
      <alignment horizontal="center"/>
    </xf>
    <xf numFmtId="166" fontId="22" fillId="0" borderId="23" xfId="34" applyNumberFormat="1" applyFont="1" applyBorder="1" applyAlignment="1">
      <alignment horizontal="center"/>
    </xf>
    <xf numFmtId="166" fontId="22" fillId="14" borderId="11" xfId="34" applyNumberFormat="1" applyFont="1" applyFill="1" applyBorder="1" applyAlignment="1">
      <alignment horizontal="center"/>
    </xf>
    <xf numFmtId="166" fontId="22" fillId="14" borderId="18" xfId="34" applyNumberFormat="1" applyFont="1" applyFill="1" applyBorder="1" applyAlignment="1">
      <alignment horizontal="center"/>
    </xf>
    <xf numFmtId="166" fontId="22" fillId="0" borderId="22" xfId="34" applyNumberFormat="1" applyFont="1" applyBorder="1" applyAlignment="1">
      <alignment horizontal="center"/>
    </xf>
    <xf numFmtId="166" fontId="22" fillId="14" borderId="23" xfId="34" applyNumberFormat="1" applyFont="1" applyFill="1" applyBorder="1" applyAlignment="1">
      <alignment horizontal="center"/>
    </xf>
    <xf numFmtId="166" fontId="22" fillId="0" borderId="18" xfId="34" applyNumberFormat="1" applyFont="1" applyBorder="1" applyAlignment="1">
      <alignment horizontal="center"/>
    </xf>
    <xf numFmtId="166" fontId="22" fillId="14" borderId="17" xfId="34" applyNumberFormat="1" applyFont="1" applyFill="1" applyBorder="1" applyAlignment="1">
      <alignment horizontal="center"/>
    </xf>
    <xf numFmtId="166" fontId="22" fillId="14" borderId="13" xfId="34" applyNumberFormat="1" applyFont="1" applyFill="1" applyBorder="1" applyAlignment="1">
      <alignment horizontal="center"/>
    </xf>
    <xf numFmtId="0" fontId="2" fillId="0" borderId="0" xfId="34"/>
    <xf numFmtId="0" fontId="2" fillId="0" borderId="0" xfId="34" applyAlignment="1">
      <alignment vertical="center"/>
    </xf>
    <xf numFmtId="0" fontId="53" fillId="35" borderId="11" xfId="34" applyFont="1" applyFill="1" applyBorder="1" applyAlignment="1">
      <alignment horizontal="center" vertical="center"/>
    </xf>
    <xf numFmtId="0" fontId="53" fillId="34" borderId="11" xfId="34" applyFont="1" applyFill="1" applyBorder="1" applyAlignment="1">
      <alignment horizontal="center" vertical="center"/>
    </xf>
    <xf numFmtId="0" fontId="2" fillId="0" borderId="0" xfId="34" applyAlignment="1">
      <alignment horizontal="left" vertical="center"/>
    </xf>
    <xf numFmtId="0" fontId="53" fillId="36" borderId="11" xfId="34" applyFont="1" applyFill="1" applyBorder="1" applyAlignment="1">
      <alignment horizontal="center" vertical="center"/>
    </xf>
    <xf numFmtId="0" fontId="18" fillId="0" borderId="0" xfId="6" applyFont="1" applyAlignment="1">
      <alignment wrapText="1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25" fillId="0" borderId="0" xfId="3" applyAlignment="1">
      <alignment vertical="center" wrapText="1"/>
    </xf>
    <xf numFmtId="0" fontId="18" fillId="0" borderId="0" xfId="10" applyFont="1" applyAlignment="1">
      <alignment horizontal="left"/>
    </xf>
    <xf numFmtId="0" fontId="54" fillId="0" borderId="0" xfId="0" applyFont="1"/>
    <xf numFmtId="0" fontId="53" fillId="32" borderId="11" xfId="0" applyFont="1" applyFill="1" applyBorder="1" applyAlignment="1">
      <alignment horizontal="center" vertical="center"/>
    </xf>
    <xf numFmtId="0" fontId="53" fillId="33" borderId="36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/>
    </xf>
    <xf numFmtId="0" fontId="53" fillId="34" borderId="33" xfId="0" applyFont="1" applyFill="1" applyBorder="1" applyAlignment="1">
      <alignment horizontal="center" vertical="center"/>
    </xf>
    <xf numFmtId="0" fontId="53" fillId="36" borderId="33" xfId="0" applyFont="1" applyFill="1" applyBorder="1" applyAlignment="1">
      <alignment horizontal="center" vertical="center"/>
    </xf>
    <xf numFmtId="0" fontId="53" fillId="36" borderId="36" xfId="0" applyFont="1" applyFill="1" applyBorder="1" applyAlignment="1">
      <alignment horizontal="center" vertical="center"/>
    </xf>
    <xf numFmtId="0" fontId="53" fillId="33" borderId="35" xfId="0" applyFont="1" applyFill="1" applyBorder="1" applyAlignment="1">
      <alignment horizontal="center" vertical="center"/>
    </xf>
    <xf numFmtId="0" fontId="53" fillId="35" borderId="34" xfId="0" applyFont="1" applyFill="1" applyBorder="1" applyAlignment="1">
      <alignment horizontal="center" vertical="center"/>
    </xf>
    <xf numFmtId="0" fontId="53" fillId="34" borderId="34" xfId="0" applyFont="1" applyFill="1" applyBorder="1" applyAlignment="1">
      <alignment horizontal="center" vertical="center"/>
    </xf>
    <xf numFmtId="0" fontId="53" fillId="36" borderId="34" xfId="0" applyFont="1" applyFill="1" applyBorder="1" applyAlignment="1">
      <alignment horizontal="center" vertical="center"/>
    </xf>
    <xf numFmtId="0" fontId="53" fillId="33" borderId="33" xfId="0" applyFont="1" applyFill="1" applyBorder="1" applyAlignment="1">
      <alignment horizontal="center" vertical="center"/>
    </xf>
    <xf numFmtId="0" fontId="53" fillId="36" borderId="37" xfId="0" applyFont="1" applyFill="1" applyBorder="1" applyAlignment="1">
      <alignment horizontal="center" vertical="center"/>
    </xf>
    <xf numFmtId="0" fontId="53" fillId="33" borderId="34" xfId="0" applyFont="1" applyFill="1" applyBorder="1" applyAlignment="1">
      <alignment horizontal="center" vertical="center"/>
    </xf>
    <xf numFmtId="0" fontId="53" fillId="36" borderId="38" xfId="0" applyFont="1" applyFill="1" applyBorder="1" applyAlignment="1">
      <alignment horizontal="center" vertical="center"/>
    </xf>
    <xf numFmtId="0" fontId="46" fillId="4" borderId="1" xfId="35" applyFont="1" applyFill="1" applyBorder="1" applyAlignment="1">
      <alignment horizontal="left" vertical="center" indent="2"/>
    </xf>
    <xf numFmtId="0" fontId="16" fillId="4" borderId="1" xfId="35" applyFont="1" applyFill="1" applyBorder="1" applyAlignment="1">
      <alignment vertical="center"/>
    </xf>
    <xf numFmtId="0" fontId="16" fillId="4" borderId="1" xfId="35" applyFont="1" applyFill="1" applyBorder="1" applyAlignment="1">
      <alignment horizontal="center" vertical="center"/>
    </xf>
    <xf numFmtId="0" fontId="16" fillId="4" borderId="5" xfId="35" applyFont="1" applyFill="1" applyBorder="1" applyAlignment="1">
      <alignment vertical="center"/>
    </xf>
    <xf numFmtId="0" fontId="16" fillId="4" borderId="5" xfId="35" applyFont="1" applyFill="1" applyBorder="1" applyAlignment="1">
      <alignment horizontal="center" vertical="center"/>
    </xf>
    <xf numFmtId="0" fontId="40" fillId="15" borderId="4" xfId="35" applyFont="1" applyFill="1" applyBorder="1" applyAlignment="1">
      <alignment horizontal="center" vertical="center" wrapText="1"/>
    </xf>
    <xf numFmtId="0" fontId="40" fillId="15" borderId="3" xfId="35" applyFont="1" applyFill="1" applyBorder="1" applyAlignment="1">
      <alignment horizontal="center" vertical="center" wrapText="1"/>
    </xf>
    <xf numFmtId="0" fontId="16" fillId="4" borderId="8" xfId="35" applyFont="1" applyFill="1" applyBorder="1" applyAlignment="1">
      <alignment horizontal="center" vertical="center"/>
    </xf>
    <xf numFmtId="0" fontId="20" fillId="4" borderId="3" xfId="35" applyFont="1" applyFill="1" applyBorder="1"/>
    <xf numFmtId="0" fontId="48" fillId="4" borderId="3" xfId="35" applyFont="1" applyFill="1" applyBorder="1" applyAlignment="1">
      <alignment horizontal="left" indent="2"/>
    </xf>
    <xf numFmtId="0" fontId="16" fillId="4" borderId="10" xfId="35" applyFont="1" applyFill="1" applyBorder="1" applyAlignment="1">
      <alignment horizontal="center" vertical="center"/>
    </xf>
    <xf numFmtId="0" fontId="16" fillId="19" borderId="12" xfId="35" applyFont="1" applyFill="1" applyBorder="1"/>
    <xf numFmtId="0" fontId="46" fillId="4" borderId="0" xfId="35" applyFont="1" applyFill="1" applyAlignment="1">
      <alignment horizontal="left" indent="2"/>
    </xf>
    <xf numFmtId="0" fontId="20" fillId="4" borderId="0" xfId="35" applyFont="1" applyFill="1"/>
    <xf numFmtId="0" fontId="47" fillId="4" borderId="0" xfId="35" applyFont="1" applyFill="1" applyAlignment="1">
      <alignment horizontal="left" vertical="center" indent="2"/>
    </xf>
    <xf numFmtId="0" fontId="48" fillId="4" borderId="0" xfId="35" applyFont="1" applyFill="1" applyAlignment="1">
      <alignment horizontal="left" indent="2"/>
    </xf>
    <xf numFmtId="0" fontId="48" fillId="25" borderId="0" xfId="35" applyFont="1" applyFill="1" applyAlignment="1">
      <alignment horizontal="left" indent="2"/>
    </xf>
    <xf numFmtId="0" fontId="40" fillId="15" borderId="0" xfId="35" applyFont="1" applyFill="1" applyAlignment="1">
      <alignment horizontal="center" vertical="center" wrapText="1"/>
    </xf>
    <xf numFmtId="0" fontId="34" fillId="3" borderId="19" xfId="35" applyFont="1" applyFill="1" applyBorder="1" applyAlignment="1">
      <alignment horizontal="center" vertical="center" wrapText="1"/>
    </xf>
    <xf numFmtId="0" fontId="34" fillId="3" borderId="20" xfId="35" applyFont="1" applyFill="1" applyBorder="1" applyAlignment="1">
      <alignment horizontal="center" vertical="center" wrapText="1"/>
    </xf>
    <xf numFmtId="0" fontId="37" fillId="6" borderId="20" xfId="35" quotePrefix="1" applyFont="1" applyFill="1" applyBorder="1" applyAlignment="1">
      <alignment horizontal="center" vertical="center" wrapText="1"/>
    </xf>
    <xf numFmtId="0" fontId="16" fillId="10" borderId="20" xfId="35" applyFont="1" applyFill="1" applyBorder="1" applyAlignment="1">
      <alignment horizontal="center" vertical="center" wrapText="1"/>
    </xf>
    <xf numFmtId="0" fontId="37" fillId="6" borderId="20" xfId="35" applyFont="1" applyFill="1" applyBorder="1" applyAlignment="1">
      <alignment horizontal="center" vertical="center" wrapText="1"/>
    </xf>
    <xf numFmtId="0" fontId="37" fillId="6" borderId="21" xfId="35" applyFont="1" applyFill="1" applyBorder="1" applyAlignment="1">
      <alignment horizontal="center" vertical="center" wrapText="1"/>
    </xf>
    <xf numFmtId="0" fontId="40" fillId="15" borderId="6" xfId="35" applyFont="1" applyFill="1" applyBorder="1" applyAlignment="1">
      <alignment horizontal="center" vertical="center" wrapText="1"/>
    </xf>
    <xf numFmtId="0" fontId="40" fillId="15" borderId="5" xfId="35" applyFont="1" applyFill="1" applyBorder="1" applyAlignment="1">
      <alignment horizontal="center" vertical="center" wrapText="1"/>
    </xf>
    <xf numFmtId="0" fontId="40" fillId="15" borderId="10" xfId="35" applyFont="1" applyFill="1" applyBorder="1" applyAlignment="1">
      <alignment horizontal="center" vertical="center" wrapText="1"/>
    </xf>
    <xf numFmtId="0" fontId="49" fillId="0" borderId="27" xfId="15" applyFont="1" applyBorder="1" applyAlignment="1">
      <alignment horizontal="center" vertical="center" wrapText="1"/>
    </xf>
    <xf numFmtId="0" fontId="34" fillId="29" borderId="20" xfId="35" applyFont="1" applyFill="1" applyBorder="1" applyAlignment="1">
      <alignment horizontal="center" vertical="center" wrapText="1"/>
    </xf>
    <xf numFmtId="0" fontId="37" fillId="30" borderId="21" xfId="35" applyFont="1" applyFill="1" applyBorder="1" applyAlignment="1">
      <alignment horizontal="center" vertical="center" wrapText="1"/>
    </xf>
    <xf numFmtId="0" fontId="37" fillId="30" borderId="7" xfId="35" applyFont="1" applyFill="1" applyBorder="1" applyAlignment="1">
      <alignment horizontal="center" vertical="center" wrapText="1"/>
    </xf>
    <xf numFmtId="0" fontId="58" fillId="0" borderId="0" xfId="0" applyFont="1"/>
    <xf numFmtId="0" fontId="16" fillId="4" borderId="1" xfId="35" applyFont="1" applyFill="1" applyBorder="1" applyAlignment="1">
      <alignment horizontal="center" vertical="center" wrapText="1"/>
    </xf>
    <xf numFmtId="0" fontId="16" fillId="4" borderId="8" xfId="35" applyFont="1" applyFill="1" applyBorder="1" applyAlignment="1">
      <alignment horizontal="center" vertical="center" wrapText="1"/>
    </xf>
    <xf numFmtId="0" fontId="16" fillId="4" borderId="0" xfId="35" applyFont="1" applyFill="1" applyAlignment="1">
      <alignment horizontal="center" vertical="center" wrapText="1"/>
    </xf>
    <xf numFmtId="0" fontId="16" fillId="4" borderId="3" xfId="35" applyFont="1" applyFill="1" applyBorder="1" applyAlignment="1">
      <alignment horizontal="center" vertical="center" wrapText="1"/>
    </xf>
    <xf numFmtId="0" fontId="16" fillId="4" borderId="5" xfId="35" applyFont="1" applyFill="1" applyBorder="1" applyAlignment="1">
      <alignment horizontal="center" vertical="center" wrapText="1"/>
    </xf>
    <xf numFmtId="0" fontId="16" fillId="4" borderId="10" xfId="35" applyFont="1" applyFill="1" applyBorder="1" applyAlignment="1">
      <alignment horizontal="center" vertical="center" wrapText="1"/>
    </xf>
    <xf numFmtId="0" fontId="57" fillId="17" borderId="1" xfId="15" applyFont="1" applyFill="1" applyBorder="1" applyAlignment="1">
      <alignment horizontal="center" vertical="center" wrapText="1"/>
    </xf>
    <xf numFmtId="0" fontId="57" fillId="17" borderId="8" xfId="15" applyFont="1" applyFill="1" applyBorder="1" applyAlignment="1">
      <alignment horizontal="center" vertical="center" wrapText="1"/>
    </xf>
    <xf numFmtId="0" fontId="57" fillId="17" borderId="0" xfId="15" applyFont="1" applyFill="1" applyAlignment="1">
      <alignment horizontal="center" vertical="center" wrapText="1"/>
    </xf>
    <xf numFmtId="0" fontId="57" fillId="17" borderId="3" xfId="15" applyFont="1" applyFill="1" applyBorder="1" applyAlignment="1">
      <alignment horizontal="center" vertical="center" wrapText="1"/>
    </xf>
    <xf numFmtId="0" fontId="57" fillId="17" borderId="5" xfId="15" applyFont="1" applyFill="1" applyBorder="1" applyAlignment="1">
      <alignment horizontal="center" vertical="center" wrapText="1"/>
    </xf>
    <xf numFmtId="0" fontId="57" fillId="17" borderId="10" xfId="15" applyFont="1" applyFill="1" applyBorder="1" applyAlignment="1">
      <alignment horizontal="center" vertical="center" wrapText="1"/>
    </xf>
    <xf numFmtId="0" fontId="36" fillId="11" borderId="12" xfId="35" applyFont="1" applyFill="1" applyBorder="1" applyAlignment="1">
      <alignment horizontal="center" vertical="center" wrapText="1"/>
    </xf>
    <xf numFmtId="0" fontId="36" fillId="11" borderId="9" xfId="35" applyFont="1" applyFill="1" applyBorder="1" applyAlignment="1">
      <alignment horizontal="center" vertical="center" wrapText="1"/>
    </xf>
    <xf numFmtId="0" fontId="36" fillId="11" borderId="7" xfId="35" applyFont="1" applyFill="1" applyBorder="1" applyAlignment="1">
      <alignment horizontal="center" vertical="center" wrapText="1"/>
    </xf>
    <xf numFmtId="0" fontId="35" fillId="16" borderId="12" xfId="35" applyFont="1" applyFill="1" applyBorder="1" applyAlignment="1">
      <alignment horizontal="center" vertical="center" wrapText="1"/>
    </xf>
    <xf numFmtId="0" fontId="35" fillId="16" borderId="9" xfId="35" applyFont="1" applyFill="1" applyBorder="1" applyAlignment="1">
      <alignment horizontal="center" vertical="center" wrapText="1"/>
    </xf>
    <xf numFmtId="0" fontId="35" fillId="16" borderId="7" xfId="35" applyFont="1" applyFill="1" applyBorder="1" applyAlignment="1">
      <alignment horizontal="center" vertical="center" wrapText="1"/>
    </xf>
    <xf numFmtId="0" fontId="35" fillId="23" borderId="12" xfId="35" applyFont="1" applyFill="1" applyBorder="1" applyAlignment="1">
      <alignment horizontal="center" vertical="center" wrapText="1"/>
    </xf>
    <xf numFmtId="0" fontId="35" fillId="23" borderId="9" xfId="35" applyFont="1" applyFill="1" applyBorder="1" applyAlignment="1">
      <alignment horizontal="center" vertical="center" wrapText="1"/>
    </xf>
    <xf numFmtId="0" fontId="35" fillId="23" borderId="7" xfId="35" applyFont="1" applyFill="1" applyBorder="1" applyAlignment="1">
      <alignment horizontal="center" vertical="center" wrapText="1"/>
    </xf>
    <xf numFmtId="0" fontId="35" fillId="27" borderId="12" xfId="35" applyFont="1" applyFill="1" applyBorder="1" applyAlignment="1">
      <alignment horizontal="center" vertical="center" wrapText="1"/>
    </xf>
    <xf numFmtId="0" fontId="35" fillId="27" borderId="9" xfId="35" applyFont="1" applyFill="1" applyBorder="1" applyAlignment="1">
      <alignment horizontal="center" vertical="center" wrapText="1"/>
    </xf>
    <xf numFmtId="0" fontId="35" fillId="27" borderId="7" xfId="35" applyFont="1" applyFill="1" applyBorder="1" applyAlignment="1">
      <alignment horizontal="center" vertical="center" wrapText="1"/>
    </xf>
    <xf numFmtId="0" fontId="41" fillId="5" borderId="1" xfId="35" applyFont="1" applyFill="1" applyBorder="1" applyAlignment="1">
      <alignment horizontal="center" vertical="center" wrapText="1"/>
    </xf>
    <xf numFmtId="0" fontId="41" fillId="5" borderId="8" xfId="35" applyFont="1" applyFill="1" applyBorder="1" applyAlignment="1">
      <alignment horizontal="center" vertical="center" wrapText="1"/>
    </xf>
    <xf numFmtId="0" fontId="41" fillId="5" borderId="5" xfId="35" applyFont="1" applyFill="1" applyBorder="1" applyAlignment="1">
      <alignment horizontal="center" vertical="center" wrapText="1"/>
    </xf>
    <xf numFmtId="0" fontId="41" fillId="5" borderId="10" xfId="35" applyFont="1" applyFill="1" applyBorder="1" applyAlignment="1">
      <alignment horizontal="center" vertical="center" wrapText="1"/>
    </xf>
    <xf numFmtId="0" fontId="16" fillId="4" borderId="2" xfId="35" applyFont="1" applyFill="1" applyBorder="1" applyAlignment="1">
      <alignment horizontal="center" vertical="center" wrapText="1"/>
    </xf>
    <xf numFmtId="0" fontId="16" fillId="4" borderId="4" xfId="35" applyFont="1" applyFill="1" applyBorder="1" applyAlignment="1">
      <alignment horizontal="center" vertical="center" wrapText="1"/>
    </xf>
    <xf numFmtId="0" fontId="16" fillId="4" borderId="6" xfId="35" applyFont="1" applyFill="1" applyBorder="1" applyAlignment="1">
      <alignment horizontal="center" vertical="center" wrapText="1"/>
    </xf>
    <xf numFmtId="0" fontId="35" fillId="22" borderId="12" xfId="35" applyFont="1" applyFill="1" applyBorder="1" applyAlignment="1">
      <alignment horizontal="center" vertical="center" wrapText="1"/>
    </xf>
    <xf numFmtId="0" fontId="35" fillId="22" borderId="9" xfId="35" applyFont="1" applyFill="1" applyBorder="1" applyAlignment="1">
      <alignment horizontal="center" vertical="center" wrapText="1"/>
    </xf>
    <xf numFmtId="0" fontId="35" fillId="22" borderId="7" xfId="35" applyFont="1" applyFill="1" applyBorder="1" applyAlignment="1">
      <alignment horizontal="center" vertical="center" wrapText="1"/>
    </xf>
    <xf numFmtId="0" fontId="35" fillId="13" borderId="12" xfId="35" applyFont="1" applyFill="1" applyBorder="1" applyAlignment="1">
      <alignment horizontal="center" vertical="center" wrapText="1"/>
    </xf>
    <xf numFmtId="0" fontId="35" fillId="13" borderId="9" xfId="35" applyFont="1" applyFill="1" applyBorder="1" applyAlignment="1">
      <alignment horizontal="center" vertical="center" wrapText="1"/>
    </xf>
    <xf numFmtId="0" fontId="35" fillId="13" borderId="7" xfId="35" applyFont="1" applyFill="1" applyBorder="1" applyAlignment="1">
      <alignment horizontal="center" vertical="center" wrapText="1"/>
    </xf>
    <xf numFmtId="0" fontId="50" fillId="5" borderId="2" xfId="35" applyFont="1" applyFill="1" applyBorder="1" applyAlignment="1">
      <alignment horizontal="center" vertical="center" wrapText="1"/>
    </xf>
    <xf numFmtId="0" fontId="50" fillId="5" borderId="1" xfId="35" applyFont="1" applyFill="1" applyBorder="1" applyAlignment="1">
      <alignment horizontal="center" vertical="center" wrapText="1"/>
    </xf>
    <xf numFmtId="0" fontId="50" fillId="5" borderId="8" xfId="35" applyFont="1" applyFill="1" applyBorder="1" applyAlignment="1">
      <alignment horizontal="center" vertical="center" wrapText="1"/>
    </xf>
    <xf numFmtId="0" fontId="50" fillId="5" borderId="6" xfId="35" applyFont="1" applyFill="1" applyBorder="1" applyAlignment="1">
      <alignment horizontal="center" vertical="center" wrapText="1"/>
    </xf>
    <xf numFmtId="0" fontId="50" fillId="5" borderId="5" xfId="35" applyFont="1" applyFill="1" applyBorder="1" applyAlignment="1">
      <alignment horizontal="center" vertical="center" wrapText="1"/>
    </xf>
    <xf numFmtId="0" fontId="50" fillId="5" borderId="10" xfId="35" applyFont="1" applyFill="1" applyBorder="1" applyAlignment="1">
      <alignment horizontal="center" vertical="center" wrapText="1"/>
    </xf>
    <xf numFmtId="0" fontId="55" fillId="5" borderId="2" xfId="15" applyFont="1" applyFill="1" applyBorder="1" applyAlignment="1">
      <alignment horizontal="center" vertical="center" wrapText="1"/>
    </xf>
    <xf numFmtId="0" fontId="55" fillId="5" borderId="1" xfId="15" applyFont="1" applyFill="1" applyBorder="1" applyAlignment="1">
      <alignment horizontal="center" vertical="center" wrapText="1"/>
    </xf>
    <xf numFmtId="0" fontId="55" fillId="5" borderId="8" xfId="15" applyFont="1" applyFill="1" applyBorder="1" applyAlignment="1">
      <alignment horizontal="center" vertical="center" wrapText="1"/>
    </xf>
    <xf numFmtId="0" fontId="55" fillId="5" borderId="4" xfId="15" applyFont="1" applyFill="1" applyBorder="1" applyAlignment="1">
      <alignment horizontal="center" vertical="center" wrapText="1"/>
    </xf>
    <xf numFmtId="0" fontId="55" fillId="5" borderId="0" xfId="15" applyFont="1" applyFill="1" applyAlignment="1">
      <alignment horizontal="center" vertical="center" wrapText="1"/>
    </xf>
    <xf numFmtId="0" fontId="55" fillId="5" borderId="3" xfId="15" applyFont="1" applyFill="1" applyBorder="1" applyAlignment="1">
      <alignment horizontal="center" vertical="center" wrapText="1"/>
    </xf>
    <xf numFmtId="0" fontId="50" fillId="5" borderId="4" xfId="35" applyFont="1" applyFill="1" applyBorder="1" applyAlignment="1">
      <alignment horizontal="center" vertical="center" wrapText="1"/>
    </xf>
    <xf numFmtId="0" fontId="50" fillId="5" borderId="0" xfId="35" applyFont="1" applyFill="1" applyAlignment="1">
      <alignment horizontal="center" vertical="center" wrapText="1"/>
    </xf>
    <xf numFmtId="0" fontId="50" fillId="5" borderId="3" xfId="35" applyFont="1" applyFill="1" applyBorder="1" applyAlignment="1">
      <alignment horizontal="center" vertical="center" wrapText="1"/>
    </xf>
    <xf numFmtId="0" fontId="16" fillId="10" borderId="16" xfId="35" applyFont="1" applyFill="1" applyBorder="1" applyAlignment="1">
      <alignment horizontal="center" vertical="center" wrapText="1"/>
    </xf>
    <xf numFmtId="0" fontId="16" fillId="10" borderId="15" xfId="35" applyFont="1" applyFill="1" applyBorder="1" applyAlignment="1">
      <alignment horizontal="center" vertical="center" wrapText="1"/>
    </xf>
    <xf numFmtId="0" fontId="36" fillId="9" borderId="12" xfId="35" applyFont="1" applyFill="1" applyBorder="1" applyAlignment="1">
      <alignment horizontal="center" vertical="center" wrapText="1"/>
    </xf>
    <xf numFmtId="0" fontId="36" fillId="9" borderId="9" xfId="35" applyFont="1" applyFill="1" applyBorder="1" applyAlignment="1">
      <alignment horizontal="center" vertical="center" wrapText="1"/>
    </xf>
    <xf numFmtId="0" fontId="36" fillId="9" borderId="7" xfId="35" applyFont="1" applyFill="1" applyBorder="1" applyAlignment="1">
      <alignment horizontal="center" vertical="center" wrapText="1"/>
    </xf>
    <xf numFmtId="0" fontId="35" fillId="10" borderId="14" xfId="35" applyFont="1" applyFill="1" applyBorder="1" applyAlignment="1">
      <alignment horizontal="center" vertical="center" wrapText="1"/>
    </xf>
    <xf numFmtId="0" fontId="35" fillId="10" borderId="16" xfId="35" applyFont="1" applyFill="1" applyBorder="1" applyAlignment="1">
      <alignment horizontal="center" vertical="center" wrapText="1"/>
    </xf>
    <xf numFmtId="0" fontId="35" fillId="10" borderId="15" xfId="35" applyFont="1" applyFill="1" applyBorder="1" applyAlignment="1">
      <alignment horizontal="center" vertical="center" wrapText="1"/>
    </xf>
    <xf numFmtId="0" fontId="36" fillId="28" borderId="12" xfId="35" applyFont="1" applyFill="1" applyBorder="1" applyAlignment="1">
      <alignment horizontal="center" vertical="center" wrapText="1"/>
    </xf>
    <xf numFmtId="0" fontId="36" fillId="28" borderId="9" xfId="35" applyFont="1" applyFill="1" applyBorder="1" applyAlignment="1">
      <alignment horizontal="center" vertical="center" wrapText="1"/>
    </xf>
    <xf numFmtId="0" fontId="36" fillId="28" borderId="7" xfId="35" applyFont="1" applyFill="1" applyBorder="1" applyAlignment="1">
      <alignment horizontal="center" vertical="center" wrapText="1"/>
    </xf>
    <xf numFmtId="0" fontId="36" fillId="26" borderId="12" xfId="35" applyFont="1" applyFill="1" applyBorder="1" applyAlignment="1">
      <alignment horizontal="center" vertical="center" wrapText="1"/>
    </xf>
    <xf numFmtId="0" fontId="36" fillId="26" borderId="9" xfId="35" applyFont="1" applyFill="1" applyBorder="1" applyAlignment="1">
      <alignment horizontal="center" vertical="center" wrapText="1"/>
    </xf>
    <xf numFmtId="0" fontId="36" fillId="26" borderId="7" xfId="35" applyFont="1" applyFill="1" applyBorder="1" applyAlignment="1">
      <alignment horizontal="center" vertical="center" wrapText="1"/>
    </xf>
    <xf numFmtId="0" fontId="35" fillId="2" borderId="12" xfId="35" applyFont="1" applyFill="1" applyBorder="1" applyAlignment="1">
      <alignment horizontal="center" vertical="center" wrapText="1"/>
    </xf>
    <xf numFmtId="0" fontId="35" fillId="2" borderId="9" xfId="35" applyFont="1" applyFill="1" applyBorder="1" applyAlignment="1">
      <alignment horizontal="center" vertical="center" wrapText="1"/>
    </xf>
    <xf numFmtId="0" fontId="35" fillId="2" borderId="7" xfId="35" applyFont="1" applyFill="1" applyBorder="1" applyAlignment="1">
      <alignment horizontal="center" vertical="center" wrapText="1"/>
    </xf>
    <xf numFmtId="0" fontId="16" fillId="3" borderId="2" xfId="35" applyFont="1" applyFill="1" applyBorder="1" applyAlignment="1">
      <alignment horizontal="center" vertical="center" wrapText="1"/>
    </xf>
    <xf numFmtId="0" fontId="16" fillId="3" borderId="1" xfId="35" applyFont="1" applyFill="1" applyBorder="1" applyAlignment="1">
      <alignment horizontal="center" vertical="center" wrapText="1"/>
    </xf>
    <xf numFmtId="0" fontId="16" fillId="3" borderId="8" xfId="35" applyFont="1" applyFill="1" applyBorder="1" applyAlignment="1">
      <alignment horizontal="center" vertical="center" wrapText="1"/>
    </xf>
    <xf numFmtId="167" fontId="16" fillId="3" borderId="6" xfId="35" applyNumberFormat="1" applyFont="1" applyFill="1" applyBorder="1" applyAlignment="1">
      <alignment horizontal="center" vertical="center" wrapText="1"/>
    </xf>
    <xf numFmtId="167" fontId="16" fillId="3" borderId="5" xfId="35" applyNumberFormat="1" applyFont="1" applyFill="1" applyBorder="1" applyAlignment="1">
      <alignment horizontal="center" vertical="center" wrapText="1"/>
    </xf>
    <xf numFmtId="167" fontId="16" fillId="3" borderId="10" xfId="35" applyNumberFormat="1" applyFont="1" applyFill="1" applyBorder="1" applyAlignment="1">
      <alignment horizontal="center" vertical="center" wrapText="1"/>
    </xf>
    <xf numFmtId="167" fontId="16" fillId="18" borderId="6" xfId="35" applyNumberFormat="1" applyFont="1" applyFill="1" applyBorder="1" applyAlignment="1">
      <alignment horizontal="center" vertical="center" wrapText="1"/>
    </xf>
    <xf numFmtId="167" fontId="16" fillId="18" borderId="5" xfId="35" applyNumberFormat="1" applyFont="1" applyFill="1" applyBorder="1" applyAlignment="1">
      <alignment horizontal="center" vertical="center" wrapText="1"/>
    </xf>
    <xf numFmtId="167" fontId="16" fillId="18" borderId="10" xfId="35" applyNumberFormat="1" applyFont="1" applyFill="1" applyBorder="1" applyAlignment="1">
      <alignment horizontal="center" vertical="center" wrapText="1"/>
    </xf>
    <xf numFmtId="0" fontId="16" fillId="18" borderId="2" xfId="35" applyFont="1" applyFill="1" applyBorder="1" applyAlignment="1">
      <alignment horizontal="center" vertical="center" wrapText="1"/>
    </xf>
    <xf numFmtId="0" fontId="16" fillId="18" borderId="1" xfId="35" applyFont="1" applyFill="1" applyBorder="1" applyAlignment="1">
      <alignment horizontal="center" vertical="center" wrapText="1"/>
    </xf>
    <xf numFmtId="0" fontId="16" fillId="18" borderId="8" xfId="35" applyFont="1" applyFill="1" applyBorder="1" applyAlignment="1">
      <alignment horizontal="center" vertical="center" wrapText="1"/>
    </xf>
    <xf numFmtId="0" fontId="35" fillId="12" borderId="12" xfId="35" applyFont="1" applyFill="1" applyBorder="1" applyAlignment="1">
      <alignment horizontal="center" vertical="center" wrapText="1"/>
    </xf>
    <xf numFmtId="0" fontId="35" fillId="12" borderId="9" xfId="35" applyFont="1" applyFill="1" applyBorder="1" applyAlignment="1">
      <alignment horizontal="center" vertical="center" wrapText="1"/>
    </xf>
    <xf numFmtId="0" fontId="35" fillId="12" borderId="7" xfId="35" applyFont="1" applyFill="1" applyBorder="1" applyAlignment="1">
      <alignment horizontal="center" vertical="center" wrapText="1"/>
    </xf>
    <xf numFmtId="0" fontId="36" fillId="8" borderId="12" xfId="35" applyFont="1" applyFill="1" applyBorder="1" applyAlignment="1">
      <alignment horizontal="center" vertical="center" wrapText="1"/>
    </xf>
    <xf numFmtId="0" fontId="36" fillId="8" borderId="7" xfId="35" applyFont="1" applyFill="1" applyBorder="1" applyAlignment="1">
      <alignment horizontal="center" vertical="center" wrapText="1"/>
    </xf>
    <xf numFmtId="0" fontId="16" fillId="25" borderId="2" xfId="35" applyFont="1" applyFill="1" applyBorder="1" applyAlignment="1">
      <alignment horizontal="center" vertical="center" wrapText="1"/>
    </xf>
    <xf numFmtId="0" fontId="16" fillId="25" borderId="1" xfId="35" applyFont="1" applyFill="1" applyBorder="1" applyAlignment="1">
      <alignment horizontal="center" vertical="center" wrapText="1"/>
    </xf>
    <xf numFmtId="0" fontId="16" fillId="25" borderId="8" xfId="35" applyFont="1" applyFill="1" applyBorder="1" applyAlignment="1">
      <alignment horizontal="center" vertical="center" wrapText="1"/>
    </xf>
    <xf numFmtId="0" fontId="16" fillId="25" borderId="4" xfId="35" applyFont="1" applyFill="1" applyBorder="1" applyAlignment="1">
      <alignment horizontal="center" vertical="center" wrapText="1"/>
    </xf>
    <xf numFmtId="0" fontId="16" fillId="25" borderId="0" xfId="35" applyFont="1" applyFill="1" applyAlignment="1">
      <alignment horizontal="center" vertical="center" wrapText="1"/>
    </xf>
    <xf numFmtId="0" fontId="16" fillId="25" borderId="3" xfId="35" applyFont="1" applyFill="1" applyBorder="1" applyAlignment="1">
      <alignment horizontal="center" vertical="center" wrapText="1"/>
    </xf>
    <xf numFmtId="0" fontId="16" fillId="25" borderId="6" xfId="35" applyFont="1" applyFill="1" applyBorder="1" applyAlignment="1">
      <alignment horizontal="center" vertical="center" wrapText="1"/>
    </xf>
    <xf numFmtId="0" fontId="16" fillId="25" borderId="5" xfId="35" applyFont="1" applyFill="1" applyBorder="1" applyAlignment="1">
      <alignment horizontal="center" vertical="center" wrapText="1"/>
    </xf>
    <xf numFmtId="0" fontId="16" fillId="25" borderId="10" xfId="35" applyFont="1" applyFill="1" applyBorder="1" applyAlignment="1">
      <alignment horizontal="center" vertical="center" wrapText="1"/>
    </xf>
    <xf numFmtId="0" fontId="56" fillId="7" borderId="2" xfId="15" applyFont="1" applyFill="1" applyBorder="1" applyAlignment="1">
      <alignment horizontal="center" vertical="center" wrapText="1"/>
    </xf>
    <xf numFmtId="0" fontId="56" fillId="7" borderId="1" xfId="15" applyFont="1" applyFill="1" applyBorder="1" applyAlignment="1">
      <alignment horizontal="center" vertical="center" wrapText="1"/>
    </xf>
    <xf numFmtId="0" fontId="56" fillId="7" borderId="8" xfId="15" applyFont="1" applyFill="1" applyBorder="1" applyAlignment="1">
      <alignment horizontal="center" vertical="center" wrapText="1"/>
    </xf>
    <xf numFmtId="0" fontId="56" fillId="7" borderId="4" xfId="15" applyFont="1" applyFill="1" applyBorder="1" applyAlignment="1">
      <alignment horizontal="center" vertical="center" wrapText="1"/>
    </xf>
    <xf numFmtId="0" fontId="56" fillId="7" borderId="0" xfId="15" applyFont="1" applyFill="1" applyAlignment="1">
      <alignment horizontal="center" vertical="center" wrapText="1"/>
    </xf>
    <xf numFmtId="0" fontId="56" fillId="7" borderId="3" xfId="15" applyFont="1" applyFill="1" applyBorder="1" applyAlignment="1">
      <alignment horizontal="center" vertical="center" wrapText="1"/>
    </xf>
    <xf numFmtId="0" fontId="56" fillId="7" borderId="6" xfId="15" applyFont="1" applyFill="1" applyBorder="1" applyAlignment="1">
      <alignment horizontal="center" vertical="center" wrapText="1"/>
    </xf>
    <xf numFmtId="0" fontId="56" fillId="7" borderId="5" xfId="15" applyFont="1" applyFill="1" applyBorder="1" applyAlignment="1">
      <alignment horizontal="center" vertical="center" wrapText="1"/>
    </xf>
    <xf numFmtId="0" fontId="56" fillId="7" borderId="10" xfId="15" applyFont="1" applyFill="1" applyBorder="1" applyAlignment="1">
      <alignment horizontal="center" vertical="center" wrapText="1"/>
    </xf>
    <xf numFmtId="0" fontId="38" fillId="21" borderId="2" xfId="35" applyFont="1" applyFill="1" applyBorder="1" applyAlignment="1">
      <alignment horizontal="center" vertical="center" wrapText="1"/>
    </xf>
    <xf numFmtId="0" fontId="38" fillId="21" borderId="1" xfId="35" applyFont="1" applyFill="1" applyBorder="1" applyAlignment="1">
      <alignment horizontal="center" vertical="center" wrapText="1"/>
    </xf>
    <xf numFmtId="0" fontId="38" fillId="21" borderId="8" xfId="35" applyFont="1" applyFill="1" applyBorder="1" applyAlignment="1">
      <alignment horizontal="center" vertical="center" wrapText="1"/>
    </xf>
    <xf numFmtId="0" fontId="38" fillId="21" borderId="4" xfId="35" applyFont="1" applyFill="1" applyBorder="1" applyAlignment="1">
      <alignment horizontal="center" vertical="center" wrapText="1"/>
    </xf>
    <xf numFmtId="0" fontId="38" fillId="21" borderId="0" xfId="35" applyFont="1" applyFill="1" applyAlignment="1">
      <alignment horizontal="center" vertical="center" wrapText="1"/>
    </xf>
    <xf numFmtId="0" fontId="38" fillId="21" borderId="3" xfId="35" applyFont="1" applyFill="1" applyBorder="1" applyAlignment="1">
      <alignment horizontal="center" vertical="center" wrapText="1"/>
    </xf>
    <xf numFmtId="0" fontId="38" fillId="21" borderId="6" xfId="35" applyFont="1" applyFill="1" applyBorder="1" applyAlignment="1">
      <alignment horizontal="center" vertical="center" wrapText="1"/>
    </xf>
    <xf numFmtId="0" fontId="38" fillId="21" borderId="5" xfId="35" applyFont="1" applyFill="1" applyBorder="1" applyAlignment="1">
      <alignment horizontal="center" vertical="center" wrapText="1"/>
    </xf>
    <xf numFmtId="0" fontId="38" fillId="21" borderId="10" xfId="35" applyFont="1" applyFill="1" applyBorder="1" applyAlignment="1">
      <alignment horizontal="center" vertical="center" wrapText="1"/>
    </xf>
    <xf numFmtId="0" fontId="39" fillId="5" borderId="2" xfId="35" applyFont="1" applyFill="1" applyBorder="1" applyAlignment="1">
      <alignment horizontal="center" vertical="center" wrapText="1"/>
    </xf>
    <xf numFmtId="0" fontId="39" fillId="5" borderId="1" xfId="35" applyFont="1" applyFill="1" applyBorder="1" applyAlignment="1">
      <alignment horizontal="center" vertical="center" wrapText="1"/>
    </xf>
    <xf numFmtId="0" fontId="39" fillId="5" borderId="8" xfId="35" applyFont="1" applyFill="1" applyBorder="1" applyAlignment="1">
      <alignment horizontal="center" vertical="center" wrapText="1"/>
    </xf>
    <xf numFmtId="0" fontId="39" fillId="5" borderId="4" xfId="35" applyFont="1" applyFill="1" applyBorder="1" applyAlignment="1">
      <alignment horizontal="center" vertical="center" wrapText="1"/>
    </xf>
    <xf numFmtId="0" fontId="39" fillId="5" borderId="0" xfId="35" applyFont="1" applyFill="1" applyAlignment="1">
      <alignment horizontal="center" vertical="center" wrapText="1"/>
    </xf>
    <xf numFmtId="0" fontId="39" fillId="5" borderId="3" xfId="35" applyFont="1" applyFill="1" applyBorder="1" applyAlignment="1">
      <alignment horizontal="center" vertical="center" wrapText="1"/>
    </xf>
    <xf numFmtId="0" fontId="39" fillId="5" borderId="6" xfId="35" applyFont="1" applyFill="1" applyBorder="1" applyAlignment="1">
      <alignment horizontal="center" vertical="center" wrapText="1"/>
    </xf>
    <xf numFmtId="0" fontId="39" fillId="5" borderId="5" xfId="35" applyFont="1" applyFill="1" applyBorder="1" applyAlignment="1">
      <alignment horizontal="center" vertical="center" wrapText="1"/>
    </xf>
    <xf numFmtId="0" fontId="39" fillId="5" borderId="10" xfId="35" applyFont="1" applyFill="1" applyBorder="1" applyAlignment="1">
      <alignment horizontal="center" vertical="center" wrapText="1"/>
    </xf>
    <xf numFmtId="0" fontId="16" fillId="18" borderId="25" xfId="34" applyFont="1" applyFill="1" applyBorder="1" applyAlignment="1">
      <alignment horizontal="center"/>
    </xf>
    <xf numFmtId="0" fontId="16" fillId="18" borderId="24" xfId="34" applyFont="1" applyFill="1" applyBorder="1" applyAlignment="1">
      <alignment horizontal="center"/>
    </xf>
    <xf numFmtId="0" fontId="16" fillId="18" borderId="29" xfId="34" applyFont="1" applyFill="1" applyBorder="1" applyAlignment="1">
      <alignment horizontal="center"/>
    </xf>
    <xf numFmtId="0" fontId="16" fillId="18" borderId="30" xfId="34" applyFont="1" applyFill="1" applyBorder="1" applyAlignment="1">
      <alignment horizontal="center"/>
    </xf>
    <xf numFmtId="0" fontId="16" fillId="18" borderId="31" xfId="34" applyFont="1" applyFill="1" applyBorder="1" applyAlignment="1">
      <alignment horizontal="center"/>
    </xf>
    <xf numFmtId="0" fontId="16" fillId="18" borderId="32" xfId="34" applyFont="1" applyFill="1" applyBorder="1" applyAlignment="1">
      <alignment horizontal="center"/>
    </xf>
    <xf numFmtId="0" fontId="16" fillId="19" borderId="2" xfId="34" applyFont="1" applyFill="1" applyBorder="1" applyAlignment="1">
      <alignment horizontal="center"/>
    </xf>
    <xf numFmtId="0" fontId="16" fillId="19" borderId="1" xfId="34" applyFont="1" applyFill="1" applyBorder="1" applyAlignment="1">
      <alignment horizontal="center"/>
    </xf>
    <xf numFmtId="0" fontId="16" fillId="19" borderId="8" xfId="34" applyFont="1" applyFill="1" applyBorder="1" applyAlignment="1">
      <alignment horizontal="center"/>
    </xf>
    <xf numFmtId="0" fontId="45" fillId="24" borderId="12" xfId="35" applyFont="1" applyFill="1" applyBorder="1" applyAlignment="1">
      <alignment horizontal="center" vertical="center" wrapText="1"/>
    </xf>
    <xf numFmtId="0" fontId="45" fillId="24" borderId="9" xfId="35" applyFont="1" applyFill="1" applyBorder="1" applyAlignment="1">
      <alignment horizontal="center" vertical="center" wrapText="1"/>
    </xf>
    <xf numFmtId="0" fontId="16" fillId="18" borderId="1" xfId="35" applyFont="1" applyFill="1" applyBorder="1" applyAlignment="1">
      <alignment horizontal="center" vertical="center"/>
    </xf>
    <xf numFmtId="0" fontId="16" fillId="18" borderId="8" xfId="35" applyFont="1" applyFill="1" applyBorder="1" applyAlignment="1">
      <alignment horizontal="center" vertical="center"/>
    </xf>
    <xf numFmtId="167" fontId="16" fillId="18" borderId="5" xfId="35" applyNumberFormat="1" applyFont="1" applyFill="1" applyBorder="1" applyAlignment="1">
      <alignment horizontal="center" vertical="center"/>
    </xf>
    <xf numFmtId="167" fontId="16" fillId="18" borderId="10" xfId="35" applyNumberFormat="1" applyFont="1" applyFill="1" applyBorder="1" applyAlignment="1">
      <alignment horizontal="center" vertic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16" fillId="3" borderId="12" xfId="35" applyFont="1" applyFill="1" applyBorder="1" applyAlignment="1">
      <alignment horizontal="center" vertical="center"/>
    </xf>
    <xf numFmtId="0" fontId="16" fillId="3" borderId="7" xfId="35" applyFont="1" applyFill="1" applyBorder="1" applyAlignment="1">
      <alignment horizontal="center" vertical="center"/>
    </xf>
    <xf numFmtId="0" fontId="35" fillId="20" borderId="12" xfId="35" applyFont="1" applyFill="1" applyBorder="1" applyAlignment="1">
      <alignment horizontal="center" vertical="center" wrapText="1"/>
    </xf>
    <xf numFmtId="0" fontId="35" fillId="20" borderId="9" xfId="35" applyFont="1" applyFill="1" applyBorder="1" applyAlignment="1">
      <alignment horizontal="center" vertical="center" wrapText="1"/>
    </xf>
    <xf numFmtId="0" fontId="35" fillId="20" borderId="7" xfId="35" applyFont="1" applyFill="1" applyBorder="1" applyAlignment="1">
      <alignment horizontal="center" vertical="center" wrapText="1"/>
    </xf>
    <xf numFmtId="0" fontId="34" fillId="7" borderId="2" xfId="35" applyFont="1" applyFill="1" applyBorder="1" applyAlignment="1">
      <alignment horizontal="center" vertical="center" wrapText="1"/>
    </xf>
    <xf numFmtId="0" fontId="34" fillId="7" borderId="1" xfId="35" applyFont="1" applyFill="1" applyBorder="1" applyAlignment="1">
      <alignment horizontal="center" vertical="center" wrapText="1"/>
    </xf>
    <xf numFmtId="0" fontId="34" fillId="7" borderId="4" xfId="35" applyFont="1" applyFill="1" applyBorder="1" applyAlignment="1">
      <alignment horizontal="center" vertical="center" wrapText="1"/>
    </xf>
    <xf numFmtId="0" fontId="34" fillId="7" borderId="0" xfId="35" applyFont="1" applyFill="1" applyAlignment="1">
      <alignment horizontal="center" vertical="center" wrapText="1"/>
    </xf>
    <xf numFmtId="0" fontId="34" fillId="7" borderId="6" xfId="35" applyFont="1" applyFill="1" applyBorder="1" applyAlignment="1">
      <alignment horizontal="center" vertical="center" wrapText="1"/>
    </xf>
    <xf numFmtId="0" fontId="34" fillId="7" borderId="5" xfId="35" applyFont="1" applyFill="1" applyBorder="1" applyAlignment="1">
      <alignment horizontal="center" vertical="center" wrapText="1"/>
    </xf>
    <xf numFmtId="0" fontId="34" fillId="7" borderId="8" xfId="35" applyFont="1" applyFill="1" applyBorder="1" applyAlignment="1">
      <alignment horizontal="center" vertical="center" wrapText="1"/>
    </xf>
    <xf numFmtId="0" fontId="34" fillId="7" borderId="3" xfId="35" applyFont="1" applyFill="1" applyBorder="1" applyAlignment="1">
      <alignment horizontal="center" vertical="center" wrapText="1"/>
    </xf>
    <xf numFmtId="0" fontId="34" fillId="7" borderId="10" xfId="35" applyFont="1" applyFill="1" applyBorder="1" applyAlignment="1">
      <alignment horizontal="center" vertical="center" wrapText="1"/>
    </xf>
    <xf numFmtId="0" fontId="53" fillId="31" borderId="11" xfId="0" applyFont="1" applyFill="1" applyBorder="1" applyAlignment="1">
      <alignment horizontal="center" vertical="center"/>
    </xf>
    <xf numFmtId="0" fontId="53" fillId="33" borderId="36" xfId="0" applyFont="1" applyFill="1" applyBorder="1" applyAlignment="1">
      <alignment horizontal="center" vertical="center"/>
    </xf>
    <xf numFmtId="0" fontId="53" fillId="33" borderId="33" xfId="0" applyFont="1" applyFill="1" applyBorder="1" applyAlignment="1">
      <alignment horizontal="center" vertical="center"/>
    </xf>
    <xf numFmtId="0" fontId="53" fillId="33" borderId="35" xfId="0" applyFont="1" applyFill="1" applyBorder="1" applyAlignment="1">
      <alignment horizontal="center" vertical="center"/>
    </xf>
    <xf numFmtId="0" fontId="53" fillId="33" borderId="34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</cellXfs>
  <cellStyles count="3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19" xfId="35" xr:uid="{D4235ACA-43FB-4AA4-AD1B-D5F172C457D4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152400</xdr:rowOff>
    </xdr:from>
    <xdr:to>
      <xdr:col>14</xdr:col>
      <xdr:colOff>411480</xdr:colOff>
      <xdr:row>19</xdr:row>
      <xdr:rowOff>7620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4273D0-2ED9-8B18-C08E-B88EF851A591}"/>
            </a:ext>
          </a:extLst>
        </xdr:cNvPr>
        <xdr:cNvSpPr txBox="1"/>
      </xdr:nvSpPr>
      <xdr:spPr>
        <a:xfrm>
          <a:off x="6431280" y="1927860"/>
          <a:ext cx="5288280" cy="1158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 : Room is available (see color key)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: Room is not available			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 thru the entire mtg. slot means there’s a WG15 wide mtg (Opening, Mid-week/WNG, Closing) and NO Ad-Hocs are supported			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 : Room has been allocated (reserved)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6</xdr:col>
      <xdr:colOff>0</xdr:colOff>
      <xdr:row>10</xdr:row>
      <xdr:rowOff>38100</xdr:rowOff>
    </xdr:from>
    <xdr:to>
      <xdr:col>15</xdr:col>
      <xdr:colOff>0</xdr:colOff>
      <xdr:row>11</xdr:row>
      <xdr:rowOff>83820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529E0F7A-D869-F38A-9892-44921FE84416}"/>
            </a:ext>
          </a:extLst>
        </xdr:cNvPr>
        <xdr:cNvSpPr txBox="1">
          <a:spLocks noChangeArrowheads="1"/>
        </xdr:cNvSpPr>
      </xdr:nvSpPr>
      <xdr:spPr bwMode="auto">
        <a:xfrm>
          <a:off x="6431280" y="1653540"/>
          <a:ext cx="5486400" cy="205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Note Rm1 and Rm4 correspond to the virtual and physical rooms on the big picture</a:t>
          </a:r>
        </a:p>
      </xdr:txBody>
    </xdr:sp>
    <xdr:clientData/>
  </xdr:twoCellAnchor>
  <xdr:twoCellAnchor>
    <xdr:from>
      <xdr:col>7</xdr:col>
      <xdr:colOff>15240</xdr:colOff>
      <xdr:row>19</xdr:row>
      <xdr:rowOff>22860</xdr:rowOff>
    </xdr:from>
    <xdr:to>
      <xdr:col>14</xdr:col>
      <xdr:colOff>426720</xdr:colOff>
      <xdr:row>21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1B5320F-D430-4E76-ADED-38CDC5CF0FFB}"/>
            </a:ext>
          </a:extLst>
        </xdr:cNvPr>
        <xdr:cNvSpPr txBox="1">
          <a:spLocks noChangeArrowheads="1"/>
        </xdr:cNvSpPr>
      </xdr:nvSpPr>
      <xdr:spPr bwMode="auto">
        <a:xfrm>
          <a:off x="7056120" y="3101340"/>
          <a:ext cx="4678680" cy="3962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Light green is avail. for any Ad-Hocs (there is either no conflicting TG4ab session or a TG4ab collab time is specified)</a:t>
          </a:r>
          <a:r>
            <a:rPr lang="en-US"/>
            <a:t>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using TG4ab rm for part or all of session</a:t>
          </a:r>
          <a:r>
            <a:rPr lang="en-US"/>
            <a:t> 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15240</xdr:colOff>
      <xdr:row>22</xdr:row>
      <xdr:rowOff>30480</xdr:rowOff>
    </xdr:from>
    <xdr:to>
      <xdr:col>14</xdr:col>
      <xdr:colOff>426720</xdr:colOff>
      <xdr:row>24</xdr:row>
      <xdr:rowOff>125549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BA99985D-D215-4E06-A37C-D1356E3362FD}"/>
            </a:ext>
          </a:extLst>
        </xdr:cNvPr>
        <xdr:cNvSpPr txBox="1">
          <a:spLocks noChangeArrowheads="1"/>
        </xdr:cNvSpPr>
      </xdr:nvSpPr>
      <xdr:spPr bwMode="auto">
        <a:xfrm>
          <a:off x="7056120" y="3573780"/>
          <a:ext cx="4678680" cy="4151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Dark green is avail. for </a:t>
          </a:r>
          <a:r>
            <a:rPr lang="en-US" sz="1000" b="1" i="0" u="none" strike="noStrike">
              <a:effectLst/>
              <a:latin typeface="+mn-lt"/>
              <a:ea typeface="+mn-ea"/>
              <a:cs typeface="+mn-cs"/>
            </a:rPr>
            <a:t>non-TG4ab Ad-Hocs </a:t>
          </a: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(there is a conflicting TG4ab session with no collab time specified)</a:t>
          </a:r>
          <a:r>
            <a:rPr lang="en-US"/>
            <a:t> </a:t>
          </a:r>
        </a:p>
      </xdr:txBody>
    </xdr:sp>
    <xdr:clientData/>
  </xdr:twoCellAnchor>
  <xdr:twoCellAnchor>
    <xdr:from>
      <xdr:col>7</xdr:col>
      <xdr:colOff>15240</xdr:colOff>
      <xdr:row>25</xdr:row>
      <xdr:rowOff>99060</xdr:rowOff>
    </xdr:from>
    <xdr:to>
      <xdr:col>14</xdr:col>
      <xdr:colOff>426720</xdr:colOff>
      <xdr:row>27</xdr:row>
      <xdr:rowOff>30480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927B0050-34CB-424E-86E0-1E916748D9C8}"/>
            </a:ext>
          </a:extLst>
        </xdr:cNvPr>
        <xdr:cNvSpPr txBox="1">
          <a:spLocks noChangeArrowheads="1"/>
        </xdr:cNvSpPr>
      </xdr:nvSpPr>
      <xdr:spPr bwMode="auto">
        <a:xfrm>
          <a:off x="7056120" y="4114800"/>
          <a:ext cx="467868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n-US" sz="1000" b="0" i="0" u="none" strike="noStrike">
              <a:effectLst/>
              <a:latin typeface="+mn-lt"/>
              <a:ea typeface="+mn-ea"/>
              <a:cs typeface="+mn-cs"/>
            </a:rPr>
            <a:t>Lime green is avail. for TG4ab collab, using TG4ab rm for part or all of session</a:t>
          </a:r>
          <a:r>
            <a:rPr lang="en-US"/>
            <a:t> 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fffec94595a8b2a1f3fde5338e950fd5" TargetMode="External"/><Relationship Id="rId13" Type="http://schemas.openxmlformats.org/officeDocument/2006/relationships/hyperlink" Target="https://ieeesa.webex.com/ieeesa/j.php?MTID=mf97f1781c53dcd95e7516d6d78764235" TargetMode="External"/><Relationship Id="rId18" Type="http://schemas.openxmlformats.org/officeDocument/2006/relationships/hyperlink" Target="https://www.ieee802.org/802tele_calendar.html" TargetMode="External"/><Relationship Id="rId3" Type="http://schemas.openxmlformats.org/officeDocument/2006/relationships/hyperlink" Target="https://ieeesa.webex.com/ieeesa/j.php?MTID=ma228bfce333fa1ab3f9fcf3bc1421dfd" TargetMode="External"/><Relationship Id="rId21" Type="http://schemas.openxmlformats.org/officeDocument/2006/relationships/hyperlink" Target="https://www.ieee802.org/802tele_calendar.html" TargetMode="External"/><Relationship Id="rId7" Type="http://schemas.openxmlformats.org/officeDocument/2006/relationships/hyperlink" Target="https://ieeesa.webex.com/ieeesa/j.php?MTID=ma228bfce333fa1ab3f9fcf3bc1421dfd" TargetMode="External"/><Relationship Id="rId12" Type="http://schemas.openxmlformats.org/officeDocument/2006/relationships/hyperlink" Target="https://ieeesa.webex.com/ieeesa/j.php?MTID=mfffec94595a8b2a1f3fde5338e950fd5" TargetMode="External"/><Relationship Id="rId17" Type="http://schemas.openxmlformats.org/officeDocument/2006/relationships/hyperlink" Target="https://ieeesa.webex.com/ieeesa/j.php?MTID=mf97f1781c53dcd95e7516d6d78764235" TargetMode="External"/><Relationship Id="rId2" Type="http://schemas.openxmlformats.org/officeDocument/2006/relationships/hyperlink" Target="https://ieeesa.webex.com/ieeesa/j.php?MTID=m97dd17fed33822a5d6b7f7bd7fae9a53" TargetMode="External"/><Relationship Id="rId16" Type="http://schemas.openxmlformats.org/officeDocument/2006/relationships/hyperlink" Target="https://ieeesa.webex.com/ieeesa/j.php?MTID=mfffec94595a8b2a1f3fde5338e950fd5" TargetMode="External"/><Relationship Id="rId20" Type="http://schemas.openxmlformats.org/officeDocument/2006/relationships/hyperlink" Target="https://www.ieee802.org/802tele_calendar.html" TargetMode="External"/><Relationship Id="rId1" Type="http://schemas.openxmlformats.org/officeDocument/2006/relationships/hyperlink" Target="https://ieeesa.webex.com/ieeesa/j.php?MTID=mfffec94595a8b2a1f3fde5338e950fd5" TargetMode="External"/><Relationship Id="rId6" Type="http://schemas.openxmlformats.org/officeDocument/2006/relationships/hyperlink" Target="https://ieeesa.webex.com/ieeesa/j.php?MTID=m97dd17fed33822a5d6b7f7bd7fae9a53" TargetMode="External"/><Relationship Id="rId11" Type="http://schemas.openxmlformats.org/officeDocument/2006/relationships/hyperlink" Target="https://ieeesa.webex.com/ieeesa/j.php?MTID=ma228bfce333fa1ab3f9fcf3bc1421dfd" TargetMode="External"/><Relationship Id="rId5" Type="http://schemas.openxmlformats.org/officeDocument/2006/relationships/hyperlink" Target="https://ieeesa.webex.com/ieeesa/j.php?MTID=mf97f1781c53dcd95e7516d6d78764235" TargetMode="External"/><Relationship Id="rId15" Type="http://schemas.openxmlformats.org/officeDocument/2006/relationships/hyperlink" Target="https://ieeesa.webex.com/ieeesa/j.php?MTID=ma228bfce333fa1ab3f9fcf3bc1421dfd" TargetMode="External"/><Relationship Id="rId10" Type="http://schemas.openxmlformats.org/officeDocument/2006/relationships/hyperlink" Target="https://ieeesa.webex.com/ieeesa/j.php?MTID=m97dd17fed33822a5d6b7f7bd7fae9a53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fffec94595a8b2a1f3fde5338e950fd5" TargetMode="External"/><Relationship Id="rId9" Type="http://schemas.openxmlformats.org/officeDocument/2006/relationships/hyperlink" Target="https://ieeesa.webex.com/ieeesa/j.php?MTID=mf97f1781c53dcd95e7516d6d78764235" TargetMode="External"/><Relationship Id="rId14" Type="http://schemas.openxmlformats.org/officeDocument/2006/relationships/hyperlink" Target="https://ieeesa.webex.com/ieeesa/j.php?MTID=m97dd17fed33822a5d6b7f7bd7fae9a53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332-00-04ab-considerations-on-channel-order-in-frequency-stitching.pptx" TargetMode="External"/><Relationship Id="rId3" Type="http://schemas.openxmlformats.org/officeDocument/2006/relationships/hyperlink" Target="https://mentor.ieee.org/802.15/dcn/23/15-23-0319-00-04ab-tg4ab-may-interim-mins.docx" TargetMode="External"/><Relationship Id="rId7" Type="http://schemas.openxmlformats.org/officeDocument/2006/relationships/hyperlink" Target="https://mentor.ieee.org/802.15/dcn/23/15-23-0331-00-04ab-follow-up-on-cir-scaling-and-quantization.pptx" TargetMode="External"/><Relationship Id="rId2" Type="http://schemas.openxmlformats.org/officeDocument/2006/relationships/hyperlink" Target="https://mentor.ieee.org/802.15/dcn/23/15-23-0196-00-04ab-tg4ab-mar-plenary-mins.docx" TargetMode="External"/><Relationship Id="rId1" Type="http://schemas.openxmlformats.org/officeDocument/2006/relationships/hyperlink" Target="https://mentor.ieee.org/802.15/dcn/23/15-23-0235-00-04ab-tg4ab-conf-call-mins-mar-to-may-2023.docx" TargetMode="External"/><Relationship Id="rId6" Type="http://schemas.openxmlformats.org/officeDocument/2006/relationships/hyperlink" Target="https://mentor.ieee.org/802.15/dcn/23/15-23-0185-01-04ab-discussion-on-mms-mac-tfd.pptx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330-00-04ab-uwb-wake-up-burst-modulation-method.pptx" TargetMode="External"/><Relationship Id="rId10" Type="http://schemas.openxmlformats.org/officeDocument/2006/relationships/hyperlink" Target="https://mentor.ieee.org/802.15/dcn/23/15-23-0327-00-04ab-way-forward-on-rif-waveform.ppthttps:/mentor.ieee.org/802.15/dcn/23/15-23-0327-00-04ab-way-forward-on-rif-waveform.pptx" TargetMode="External"/><Relationship Id="rId4" Type="http://schemas.openxmlformats.org/officeDocument/2006/relationships/hyperlink" Target="https://mentor.ieee.org/802.15/dcn/23/15-23-0320-00-04ab-tg4ab-conf-call-mins-may-to-jul-2023.docx" TargetMode="External"/><Relationship Id="rId9" Type="http://schemas.openxmlformats.org/officeDocument/2006/relationships/hyperlink" Target="https://mentor.ieee.org/802.15/dcn/23/15-23-0334-00-04ab-public-advertisement-for-nba-uwb-mms-native-discovery-follow-up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372-00-04ab-uwb-based-report-in-nba-mms.docx" TargetMode="External"/><Relationship Id="rId3" Type="http://schemas.openxmlformats.org/officeDocument/2006/relationships/hyperlink" Target="https://mentor.ieee.org/802.15/dcn/23/15-23-0355-00-04ab-multiple-rsf-transmission-in-a-slot-framework-proposal.docx" TargetMode="External"/><Relationship Id="rId7" Type="http://schemas.openxmlformats.org/officeDocument/2006/relationships/hyperlink" Target="https://mentor.ieee.org/802.15/dcn/23/15-23-0373-01-04ab-tfd-for-nb-assisted-data-communications.docx" TargetMode="External"/><Relationship Id="rId2" Type="http://schemas.openxmlformats.org/officeDocument/2006/relationships/hyperlink" Target="https://mentor.ieee.org/802.15/dcn/23/15-23-0335-00-04ab-text-proposal-for-15-4ab-secure-compressed-psdu.docx" TargetMode="External"/><Relationship Id="rId1" Type="http://schemas.openxmlformats.org/officeDocument/2006/relationships/hyperlink" Target="https://mentor.ieee.org/802.15/dcn/23/15-23-0376-01-04ab-post-processing-information-exchange-for-uwb-sensing.ppt" TargetMode="External"/><Relationship Id="rId6" Type="http://schemas.openxmlformats.org/officeDocument/2006/relationships/hyperlink" Target="https://mentor.ieee.org/802.15/dcn/23/15-23-0336-00-04ab-ds-twr-with-mms-ranging.pptx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5/dcn/23/15-23-0337-00-04ab-grouped-responders.pptx" TargetMode="External"/><Relationship Id="rId10" Type="http://schemas.openxmlformats.org/officeDocument/2006/relationships/hyperlink" Target="https://mentor.ieee.org/802.15/dcn/23/15-23-0329-00-04ab-follow-up-on-the-cir-feedback-patterns.pptx" TargetMode="External"/><Relationship Id="rId4" Type="http://schemas.openxmlformats.org/officeDocument/2006/relationships/hyperlink" Target="https://mentor.ieee.org/802.15/dcn/23/15-23-0376-01-04ab-post-processing-information-exchange-for-uwb-sensing.ppt" TargetMode="External"/><Relationship Id="rId9" Type="http://schemas.openxmlformats.org/officeDocument/2006/relationships/hyperlink" Target="https://mentor.ieee.org/802.15/dcn/23/15-23-0314-00-04ab-proposed-modifications-on-nba-uwb-mac-text-proposal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061-01-04ab-text-for-application-control-ie.docx" TargetMode="External"/><Relationship Id="rId13" Type="http://schemas.openxmlformats.org/officeDocument/2006/relationships/hyperlink" Target="https://mentor.ieee.org/802.15/dcn/22/15-22-0381-03-04ab-nba-uwb-ranging-text-proposal-for-15-4ab-tfd.docx" TargetMode="External"/><Relationship Id="rId3" Type="http://schemas.openxmlformats.org/officeDocument/2006/relationships/hyperlink" Target="https://mentor.ieee.org/802.15/dcn/22/15-22-0486-02-04ab-ssbd-channel-access-tfd-text.docx" TargetMode="External"/><Relationship Id="rId7" Type="http://schemas.openxmlformats.org/officeDocument/2006/relationships/hyperlink" Target="https://mentor.ieee.org/802.15/dcn/23/15-23-0174-01-04ab-text-for-uwb-discovery-and-association.docx" TargetMode="External"/><Relationship Id="rId12" Type="http://schemas.openxmlformats.org/officeDocument/2006/relationships/hyperlink" Target="https://mentor.ieee.org/802.15/dcn/22/15-22-0514-05-04ab-non-coherent-phy-layer-proposal-for-15-4ab-tfd.docx" TargetMode="External"/><Relationship Id="rId2" Type="http://schemas.openxmlformats.org/officeDocument/2006/relationships/hyperlink" Target="https://mentor.ieee.org/802.15/dcn/22/15-22-0649-01-04ab-coherent-phy-layer-proposal-for-15-4ab-tfd.docx" TargetMode="External"/><Relationship Id="rId1" Type="http://schemas.openxmlformats.org/officeDocument/2006/relationships/hyperlink" Target="https://mentor.ieee.org/802.15/dcn/23/15-23-0079-01-04ab-latest-consensus-on-uwb-sensing-for-802-15-4ab.pptx" TargetMode="External"/><Relationship Id="rId6" Type="http://schemas.openxmlformats.org/officeDocument/2006/relationships/hyperlink" Target="https://mentor.ieee.org/802.15/dcn/23/15-23-0062-03-04ab-text-for-scheduling-ie.docx" TargetMode="External"/><Relationship Id="rId11" Type="http://schemas.openxmlformats.org/officeDocument/2006/relationships/hyperlink" Target="https://mentor.ieee.org/802.15/dcn/22/15-22-0514-04-04ab-non-coherent-phy-layer-proposal-for-15-4ab-tfd.docx" TargetMode="External"/><Relationship Id="rId5" Type="http://schemas.openxmlformats.org/officeDocument/2006/relationships/hyperlink" Target="https://mentor.ieee.org/802.15/dcn/23/15-23-0100-02-04ab-nba-uwb-technical-framework-for-draft0.docx" TargetMode="External"/><Relationship Id="rId15" Type="http://schemas.openxmlformats.org/officeDocument/2006/relationships/hyperlink" Target="https://mentor.ieee.org/802.15/dcn/22/15-22-0538-04-04ab-proposal-of-sensing-framework.docx" TargetMode="External"/><Relationship Id="rId10" Type="http://schemas.openxmlformats.org/officeDocument/2006/relationships/hyperlink" Target="https://mentor.ieee.org/802.15/dcn/23/15-23-0034-01-04ab-mac-evolution-to-support-air-time-efficient-multi-mode-many-2-many-ranging.pdf" TargetMode="External"/><Relationship Id="rId4" Type="http://schemas.openxmlformats.org/officeDocument/2006/relationships/hyperlink" Target="https://mentor.ieee.org/802.15/dcn/22/15-22-0654-00-04ab-draft-text-for-uwb-wake-up-radio.pdf" TargetMode="External"/><Relationship Id="rId9" Type="http://schemas.openxmlformats.org/officeDocument/2006/relationships/hyperlink" Target="https://mentor.ieee.org/802.15/dcn/23/15-23-0071-00-04ab-text-for-aifs.docx" TargetMode="External"/><Relationship Id="rId14" Type="http://schemas.openxmlformats.org/officeDocument/2006/relationships/hyperlink" Target="https://mentor.ieee.org/802.15/dcn/23/15-23-0215-01-04ab-block-assignment-in-hyper-block-tfd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AC39"/>
  <sheetViews>
    <sheetView topLeftCell="A8" zoomScale="70" zoomScaleNormal="70" workbookViewId="0">
      <selection activeCell="AE38" sqref="AE38"/>
    </sheetView>
  </sheetViews>
  <sheetFormatPr defaultRowHeight="13.2" x14ac:dyDescent="0.25"/>
  <cols>
    <col min="5" max="5" width="17.33203125" customWidth="1"/>
  </cols>
  <sheetData>
    <row r="1" spans="1:29" ht="22.95" customHeight="1" x14ac:dyDescent="0.25">
      <c r="A1" s="223" t="s">
        <v>8</v>
      </c>
      <c r="B1" s="223" t="s">
        <v>95</v>
      </c>
      <c r="C1" s="223" t="s">
        <v>5</v>
      </c>
      <c r="D1" s="226" t="s">
        <v>6</v>
      </c>
      <c r="E1" s="232" t="s">
        <v>296</v>
      </c>
      <c r="F1" s="69" t="s">
        <v>182</v>
      </c>
      <c r="G1" s="69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1"/>
      <c r="Z1" s="71"/>
      <c r="AA1" s="70"/>
      <c r="AB1" s="71"/>
      <c r="AC1" s="76"/>
    </row>
    <row r="2" spans="1:29" ht="22.95" customHeight="1" x14ac:dyDescent="0.4">
      <c r="A2" s="224"/>
      <c r="B2" s="224"/>
      <c r="C2" s="224"/>
      <c r="D2" s="227"/>
      <c r="E2" s="233"/>
      <c r="F2" s="81" t="s">
        <v>183</v>
      </c>
      <c r="G2" s="81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77"/>
    </row>
    <row r="3" spans="1:29" ht="22.95" customHeight="1" x14ac:dyDescent="0.25">
      <c r="A3" s="224"/>
      <c r="B3" s="224"/>
      <c r="C3" s="224"/>
      <c r="D3" s="227"/>
      <c r="E3" s="233"/>
      <c r="F3" s="83" t="s">
        <v>184</v>
      </c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5"/>
      <c r="AB3" s="84"/>
      <c r="AC3" s="78"/>
    </row>
    <row r="4" spans="1:29" ht="13.95" customHeight="1" thickBot="1" x14ac:dyDescent="0.3">
      <c r="A4" s="224"/>
      <c r="B4" s="224"/>
      <c r="C4" s="224"/>
      <c r="D4" s="227"/>
      <c r="E4" s="233"/>
      <c r="F4" s="72" t="s">
        <v>185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 t="s">
        <v>152</v>
      </c>
      <c r="Y4" s="72"/>
      <c r="Z4" s="73"/>
      <c r="AA4" s="72" t="s">
        <v>152</v>
      </c>
      <c r="AB4" s="72"/>
      <c r="AC4" s="79"/>
    </row>
    <row r="5" spans="1:29" ht="13.2" customHeight="1" x14ac:dyDescent="0.25">
      <c r="A5" s="224"/>
      <c r="B5" s="224"/>
      <c r="C5" s="224"/>
      <c r="D5" s="227"/>
      <c r="E5" s="240" t="s">
        <v>58</v>
      </c>
      <c r="F5" s="234" t="s">
        <v>59</v>
      </c>
      <c r="G5" s="235"/>
      <c r="H5" s="179" t="s">
        <v>60</v>
      </c>
      <c r="I5" s="180"/>
      <c r="J5" s="180"/>
      <c r="K5" s="181"/>
      <c r="L5" s="179" t="s">
        <v>61</v>
      </c>
      <c r="M5" s="180"/>
      <c r="N5" s="180"/>
      <c r="O5" s="181"/>
      <c r="P5" s="179" t="s">
        <v>62</v>
      </c>
      <c r="Q5" s="180"/>
      <c r="R5" s="180"/>
      <c r="S5" s="181"/>
      <c r="T5" s="179" t="s">
        <v>63</v>
      </c>
      <c r="U5" s="180"/>
      <c r="V5" s="180"/>
      <c r="W5" s="181"/>
      <c r="X5" s="170" t="s">
        <v>96</v>
      </c>
      <c r="Y5" s="171"/>
      <c r="Z5" s="172"/>
      <c r="AA5" s="170" t="s">
        <v>297</v>
      </c>
      <c r="AB5" s="171"/>
      <c r="AC5" s="172"/>
    </row>
    <row r="6" spans="1:29" ht="13.8" thickBot="1" x14ac:dyDescent="0.3">
      <c r="A6" s="225"/>
      <c r="B6" s="225"/>
      <c r="C6" s="225"/>
      <c r="D6" s="228"/>
      <c r="E6" s="241"/>
      <c r="F6" s="236">
        <v>45116</v>
      </c>
      <c r="G6" s="237"/>
      <c r="H6" s="177">
        <v>45117</v>
      </c>
      <c r="I6" s="177"/>
      <c r="J6" s="177"/>
      <c r="K6" s="178"/>
      <c r="L6" s="176">
        <v>45118</v>
      </c>
      <c r="M6" s="177"/>
      <c r="N6" s="177"/>
      <c r="O6" s="178"/>
      <c r="P6" s="176">
        <v>45119</v>
      </c>
      <c r="Q6" s="177"/>
      <c r="R6" s="177"/>
      <c r="S6" s="178"/>
      <c r="T6" s="176">
        <v>45120</v>
      </c>
      <c r="U6" s="177"/>
      <c r="V6" s="177"/>
      <c r="W6" s="178"/>
      <c r="X6" s="173">
        <v>45121</v>
      </c>
      <c r="Y6" s="174"/>
      <c r="Z6" s="175"/>
      <c r="AA6" s="173">
        <v>45122</v>
      </c>
      <c r="AB6" s="174"/>
      <c r="AC6" s="175"/>
    </row>
    <row r="7" spans="1:29" ht="29.4" thickBot="1" x14ac:dyDescent="0.3">
      <c r="A7" s="229"/>
      <c r="B7" s="230"/>
      <c r="C7" s="230"/>
      <c r="D7" s="231"/>
      <c r="E7" s="80"/>
      <c r="F7" s="238" t="s">
        <v>66</v>
      </c>
      <c r="G7" s="239"/>
      <c r="H7" s="50" t="s">
        <v>66</v>
      </c>
      <c r="I7" s="96" t="s">
        <v>67</v>
      </c>
      <c r="J7" s="96" t="s">
        <v>68</v>
      </c>
      <c r="K7" s="51" t="s">
        <v>69</v>
      </c>
      <c r="L7" s="50" t="s">
        <v>66</v>
      </c>
      <c r="M7" s="96" t="s">
        <v>67</v>
      </c>
      <c r="N7" s="96" t="s">
        <v>68</v>
      </c>
      <c r="O7" s="51" t="s">
        <v>69</v>
      </c>
      <c r="P7" s="50" t="s">
        <v>66</v>
      </c>
      <c r="Q7" s="96" t="s">
        <v>67</v>
      </c>
      <c r="R7" s="96" t="s">
        <v>68</v>
      </c>
      <c r="S7" s="51" t="s">
        <v>69</v>
      </c>
      <c r="T7" s="50" t="s">
        <v>66</v>
      </c>
      <c r="U7" s="96" t="s">
        <v>67</v>
      </c>
      <c r="V7" s="96" t="s">
        <v>68</v>
      </c>
      <c r="W7" s="51" t="s">
        <v>69</v>
      </c>
      <c r="X7" s="74"/>
      <c r="Y7" s="86"/>
      <c r="Z7" s="75"/>
      <c r="AA7" s="74"/>
      <c r="AB7" s="86"/>
      <c r="AC7" s="75"/>
    </row>
    <row r="8" spans="1:29" ht="27" customHeight="1" x14ac:dyDescent="0.3">
      <c r="A8" s="41">
        <v>4.1666666666666664E-2</v>
      </c>
      <c r="B8" s="40">
        <v>0.91666666666666663</v>
      </c>
      <c r="C8" s="37">
        <v>0.20833333333333331</v>
      </c>
      <c r="D8" s="40">
        <v>0.58333333333333326</v>
      </c>
      <c r="E8" s="87" t="s">
        <v>28</v>
      </c>
      <c r="F8" s="86"/>
      <c r="G8" s="75"/>
      <c r="H8" s="101" t="s">
        <v>29</v>
      </c>
      <c r="I8" s="101"/>
      <c r="J8" s="101"/>
      <c r="K8" s="102"/>
      <c r="L8" s="129" t="s">
        <v>29</v>
      </c>
      <c r="M8" s="101"/>
      <c r="N8" s="101"/>
      <c r="O8" s="102"/>
      <c r="P8" s="129" t="s">
        <v>29</v>
      </c>
      <c r="Q8" s="101"/>
      <c r="R8" s="101"/>
      <c r="S8" s="102"/>
      <c r="T8" s="129" t="s">
        <v>29</v>
      </c>
      <c r="U8" s="101"/>
      <c r="V8" s="101"/>
      <c r="W8" s="102"/>
      <c r="X8" s="74"/>
      <c r="Y8" s="86"/>
      <c r="Z8" s="75"/>
      <c r="AA8" s="74"/>
      <c r="AB8" s="86"/>
      <c r="AC8" s="75"/>
    </row>
    <row r="9" spans="1:29" ht="27" customHeight="1" thickBot="1" x14ac:dyDescent="0.35">
      <c r="A9" s="42">
        <v>6.25E-2</v>
      </c>
      <c r="B9" s="33">
        <v>0.9375</v>
      </c>
      <c r="C9" s="36">
        <v>0.22916666666666666</v>
      </c>
      <c r="D9" s="33">
        <v>0.60416666666666663</v>
      </c>
      <c r="E9" s="88" t="s">
        <v>30</v>
      </c>
      <c r="F9" s="86"/>
      <c r="G9" s="75"/>
      <c r="H9" s="105"/>
      <c r="I9" s="105"/>
      <c r="J9" s="105"/>
      <c r="K9" s="106"/>
      <c r="L9" s="131"/>
      <c r="M9" s="105"/>
      <c r="N9" s="105"/>
      <c r="O9" s="106"/>
      <c r="P9" s="131"/>
      <c r="Q9" s="105"/>
      <c r="R9" s="105"/>
      <c r="S9" s="106"/>
      <c r="T9" s="131"/>
      <c r="U9" s="105"/>
      <c r="V9" s="105"/>
      <c r="W9" s="106"/>
      <c r="X9" s="74"/>
      <c r="Y9" s="86"/>
      <c r="Z9" s="75"/>
      <c r="AA9" s="74"/>
      <c r="AB9" s="86"/>
      <c r="AC9" s="75"/>
    </row>
    <row r="10" spans="1:29" ht="27" customHeight="1" x14ac:dyDescent="0.3">
      <c r="A10" s="42">
        <v>8.3333333333333329E-2</v>
      </c>
      <c r="B10" s="33">
        <v>0.95833333333333337</v>
      </c>
      <c r="C10" s="36">
        <v>0.25</v>
      </c>
      <c r="D10" s="33">
        <v>0.625</v>
      </c>
      <c r="E10" s="89" t="s">
        <v>31</v>
      </c>
      <c r="F10" s="86"/>
      <c r="G10" s="75"/>
      <c r="H10" s="245" t="s">
        <v>186</v>
      </c>
      <c r="I10" s="246"/>
      <c r="J10" s="246"/>
      <c r="K10" s="119" t="s">
        <v>97</v>
      </c>
      <c r="L10" s="122" t="s">
        <v>54</v>
      </c>
      <c r="M10" s="242" t="s">
        <v>72</v>
      </c>
      <c r="N10" s="182" t="s">
        <v>44</v>
      </c>
      <c r="O10" s="119" t="s">
        <v>142</v>
      </c>
      <c r="P10" s="150" t="s">
        <v>70</v>
      </c>
      <c r="Q10" s="151"/>
      <c r="R10" s="151"/>
      <c r="S10" s="152"/>
      <c r="T10" s="122" t="s">
        <v>54</v>
      </c>
      <c r="U10" s="155" t="s">
        <v>57</v>
      </c>
      <c r="V10" s="182" t="s">
        <v>44</v>
      </c>
      <c r="W10" s="119" t="s">
        <v>97</v>
      </c>
      <c r="X10" s="74"/>
      <c r="Y10" s="86"/>
      <c r="Z10" s="75"/>
      <c r="AA10" s="74"/>
      <c r="AB10" s="86"/>
      <c r="AC10" s="75"/>
    </row>
    <row r="11" spans="1:29" ht="16.2" thickBot="1" x14ac:dyDescent="0.35">
      <c r="A11" s="42">
        <v>0.10416666666666666</v>
      </c>
      <c r="B11" s="33">
        <v>0.97916666666666663</v>
      </c>
      <c r="C11" s="36">
        <v>0.27083333333333331</v>
      </c>
      <c r="D11" s="33">
        <v>0.64583333333333326</v>
      </c>
      <c r="E11" s="89" t="s">
        <v>32</v>
      </c>
      <c r="F11" s="86"/>
      <c r="G11" s="75"/>
      <c r="H11" s="247"/>
      <c r="I11" s="248"/>
      <c r="J11" s="248"/>
      <c r="K11" s="120"/>
      <c r="L11" s="123"/>
      <c r="M11" s="243"/>
      <c r="N11" s="183"/>
      <c r="O11" s="120"/>
      <c r="P11" s="141"/>
      <c r="Q11" s="142"/>
      <c r="R11" s="142"/>
      <c r="S11" s="143"/>
      <c r="T11" s="123"/>
      <c r="U11" s="156"/>
      <c r="V11" s="183"/>
      <c r="W11" s="120"/>
      <c r="X11" s="74"/>
      <c r="Y11" s="86"/>
      <c r="Z11" s="75"/>
      <c r="AA11" s="74"/>
      <c r="AB11" s="86"/>
      <c r="AC11" s="75"/>
    </row>
    <row r="12" spans="1:29" ht="24.9" customHeight="1" x14ac:dyDescent="0.3">
      <c r="A12" s="42">
        <v>0.12499999999999999</v>
      </c>
      <c r="B12" s="36">
        <v>0</v>
      </c>
      <c r="C12" s="33">
        <v>0.29166666666666663</v>
      </c>
      <c r="D12" s="33">
        <v>0.66666666666666663</v>
      </c>
      <c r="E12" s="89" t="s">
        <v>33</v>
      </c>
      <c r="F12" s="86"/>
      <c r="G12" s="75"/>
      <c r="H12" s="247"/>
      <c r="I12" s="248"/>
      <c r="J12" s="248"/>
      <c r="K12" s="120"/>
      <c r="L12" s="123"/>
      <c r="M12" s="243"/>
      <c r="N12" s="183"/>
      <c r="O12" s="120"/>
      <c r="P12" s="185" t="s">
        <v>71</v>
      </c>
      <c r="Q12" s="155" t="s">
        <v>57</v>
      </c>
      <c r="R12" s="182" t="s">
        <v>44</v>
      </c>
      <c r="S12" s="119" t="s">
        <v>97</v>
      </c>
      <c r="T12" s="123"/>
      <c r="U12" s="156"/>
      <c r="V12" s="183"/>
      <c r="W12" s="120"/>
      <c r="X12" s="74"/>
      <c r="Y12" s="86"/>
      <c r="Z12" s="75"/>
      <c r="AA12" s="74"/>
      <c r="AB12" s="86"/>
      <c r="AC12" s="75"/>
    </row>
    <row r="13" spans="1:29" ht="16.2" thickBot="1" x14ac:dyDescent="0.35">
      <c r="A13" s="42">
        <v>0.14583333333333331</v>
      </c>
      <c r="B13" s="36">
        <v>2.0833333333333315E-2</v>
      </c>
      <c r="C13" s="33">
        <v>0.3125</v>
      </c>
      <c r="D13" s="33">
        <v>0.6875</v>
      </c>
      <c r="E13" s="89" t="s">
        <v>34</v>
      </c>
      <c r="F13" s="86"/>
      <c r="G13" s="75"/>
      <c r="H13" s="249"/>
      <c r="I13" s="250"/>
      <c r="J13" s="250"/>
      <c r="K13" s="121"/>
      <c r="L13" s="124"/>
      <c r="M13" s="244"/>
      <c r="N13" s="184"/>
      <c r="O13" s="121"/>
      <c r="P13" s="186"/>
      <c r="Q13" s="157"/>
      <c r="R13" s="184"/>
      <c r="S13" s="121"/>
      <c r="T13" s="124"/>
      <c r="U13" s="157"/>
      <c r="V13" s="184"/>
      <c r="W13" s="121"/>
      <c r="X13" s="74"/>
      <c r="Y13" s="86"/>
      <c r="Z13" s="75"/>
      <c r="AA13" s="74"/>
      <c r="AB13" s="86"/>
      <c r="AC13" s="75"/>
    </row>
    <row r="14" spans="1:29" ht="16.2" thickBot="1" x14ac:dyDescent="0.35">
      <c r="A14" s="42">
        <v>0.16666666666666666</v>
      </c>
      <c r="B14" s="36">
        <v>4.1666666666666657E-2</v>
      </c>
      <c r="C14" s="33">
        <v>0.33333333333333331</v>
      </c>
      <c r="D14" s="33">
        <v>0.70833333333333326</v>
      </c>
      <c r="E14" s="90" t="s">
        <v>35</v>
      </c>
      <c r="F14" s="153"/>
      <c r="G14" s="154"/>
      <c r="H14" s="159" t="s">
        <v>36</v>
      </c>
      <c r="I14" s="159"/>
      <c r="J14" s="159"/>
      <c r="K14" s="160"/>
      <c r="L14" s="158" t="s">
        <v>36</v>
      </c>
      <c r="M14" s="159"/>
      <c r="N14" s="159"/>
      <c r="O14" s="160"/>
      <c r="P14" s="158" t="s">
        <v>36</v>
      </c>
      <c r="Q14" s="159"/>
      <c r="R14" s="159"/>
      <c r="S14" s="160"/>
      <c r="T14" s="158" t="s">
        <v>36</v>
      </c>
      <c r="U14" s="159"/>
      <c r="V14" s="159"/>
      <c r="W14" s="160"/>
      <c r="X14" s="74"/>
      <c r="Y14" s="86"/>
      <c r="Z14" s="75"/>
      <c r="AA14" s="74"/>
      <c r="AB14" s="86"/>
      <c r="AC14" s="75"/>
    </row>
    <row r="15" spans="1:29" ht="26.4" customHeight="1" x14ac:dyDescent="0.3">
      <c r="A15" s="42">
        <v>0.1875</v>
      </c>
      <c r="B15" s="36">
        <v>6.25E-2</v>
      </c>
      <c r="C15" s="33">
        <v>0.35416666666666663</v>
      </c>
      <c r="D15" s="33">
        <v>0.72916666666666663</v>
      </c>
      <c r="E15" s="91" t="s">
        <v>37</v>
      </c>
      <c r="F15" s="86"/>
      <c r="G15" s="75"/>
      <c r="H15" s="214" t="s">
        <v>87</v>
      </c>
      <c r="I15" s="215"/>
      <c r="J15" s="215"/>
      <c r="K15" s="216"/>
      <c r="L15" s="122" t="s">
        <v>54</v>
      </c>
      <c r="M15" s="132" t="s">
        <v>187</v>
      </c>
      <c r="N15" s="167" t="s">
        <v>98</v>
      </c>
      <c r="O15" s="119" t="s">
        <v>142</v>
      </c>
      <c r="P15" s="138" t="s">
        <v>88</v>
      </c>
      <c r="Q15" s="139"/>
      <c r="R15" s="139"/>
      <c r="S15" s="140"/>
      <c r="T15" s="122" t="s">
        <v>54</v>
      </c>
      <c r="U15" s="135" t="s">
        <v>56</v>
      </c>
      <c r="V15" s="113"/>
      <c r="W15" s="119" t="s">
        <v>142</v>
      </c>
      <c r="X15" s="74"/>
      <c r="Y15" s="86"/>
      <c r="Z15" s="75"/>
      <c r="AA15" s="74"/>
      <c r="AB15" s="86"/>
      <c r="AC15" s="75"/>
    </row>
    <row r="16" spans="1:29" ht="16.2" thickBot="1" x14ac:dyDescent="0.35">
      <c r="A16" s="42">
        <v>0.20833333333333334</v>
      </c>
      <c r="B16" s="36">
        <v>8.3333333333333343E-2</v>
      </c>
      <c r="C16" s="33">
        <v>0.375</v>
      </c>
      <c r="D16" s="33">
        <v>0.75</v>
      </c>
      <c r="E16" s="91" t="s">
        <v>38</v>
      </c>
      <c r="F16" s="86"/>
      <c r="G16" s="75"/>
      <c r="H16" s="217"/>
      <c r="I16" s="218"/>
      <c r="J16" s="218"/>
      <c r="K16" s="219"/>
      <c r="L16" s="123"/>
      <c r="M16" s="133"/>
      <c r="N16" s="168"/>
      <c r="O16" s="120"/>
      <c r="P16" s="141"/>
      <c r="Q16" s="142"/>
      <c r="R16" s="142"/>
      <c r="S16" s="143"/>
      <c r="T16" s="123"/>
      <c r="U16" s="136"/>
      <c r="V16" s="114"/>
      <c r="W16" s="120"/>
      <c r="X16" s="74"/>
      <c r="Y16" s="86"/>
      <c r="Z16" s="75"/>
      <c r="AA16" s="74"/>
      <c r="AB16" s="86"/>
      <c r="AC16" s="75"/>
    </row>
    <row r="17" spans="1:29" ht="26.4" customHeight="1" x14ac:dyDescent="0.3">
      <c r="A17" s="42">
        <v>0.22916666666666669</v>
      </c>
      <c r="B17" s="36">
        <v>0.10416666666666669</v>
      </c>
      <c r="C17" s="33">
        <v>0.39583333333333337</v>
      </c>
      <c r="D17" s="33">
        <v>0.77083333333333326</v>
      </c>
      <c r="E17" s="91" t="s">
        <v>39</v>
      </c>
      <c r="F17" s="86"/>
      <c r="G17" s="75"/>
      <c r="H17" s="217"/>
      <c r="I17" s="218"/>
      <c r="J17" s="218"/>
      <c r="K17" s="219"/>
      <c r="L17" s="123"/>
      <c r="M17" s="133"/>
      <c r="N17" s="168"/>
      <c r="O17" s="120"/>
      <c r="P17" s="138" t="s">
        <v>73</v>
      </c>
      <c r="Q17" s="139"/>
      <c r="R17" s="139"/>
      <c r="S17" s="140"/>
      <c r="T17" s="123"/>
      <c r="U17" s="136"/>
      <c r="V17" s="114"/>
      <c r="W17" s="120"/>
      <c r="X17" s="74"/>
      <c r="Y17" s="86"/>
      <c r="Z17" s="75"/>
      <c r="AA17" s="74"/>
      <c r="AB17" s="86"/>
      <c r="AC17" s="75"/>
    </row>
    <row r="18" spans="1:29" ht="16.2" thickBot="1" x14ac:dyDescent="0.35">
      <c r="A18" s="42">
        <v>0.25</v>
      </c>
      <c r="B18" s="36">
        <v>0.125</v>
      </c>
      <c r="C18" s="33">
        <v>0.41666666666666663</v>
      </c>
      <c r="D18" s="33">
        <v>0.79166666666666663</v>
      </c>
      <c r="E18" s="91" t="s">
        <v>40</v>
      </c>
      <c r="F18" s="86"/>
      <c r="G18" s="75"/>
      <c r="H18" s="220"/>
      <c r="I18" s="221"/>
      <c r="J18" s="221"/>
      <c r="K18" s="222"/>
      <c r="L18" s="124"/>
      <c r="M18" s="134"/>
      <c r="N18" s="169"/>
      <c r="O18" s="121"/>
      <c r="P18" s="141"/>
      <c r="Q18" s="142"/>
      <c r="R18" s="142"/>
      <c r="S18" s="143"/>
      <c r="T18" s="124"/>
      <c r="U18" s="137"/>
      <c r="V18" s="115"/>
      <c r="W18" s="121"/>
      <c r="X18" s="74"/>
      <c r="Y18" s="86"/>
      <c r="Z18" s="75"/>
      <c r="AA18" s="74"/>
      <c r="AB18" s="86"/>
      <c r="AC18" s="75"/>
    </row>
    <row r="19" spans="1:29" ht="16.2" thickBot="1" x14ac:dyDescent="0.35">
      <c r="A19" s="42">
        <v>0.27083333333333331</v>
      </c>
      <c r="B19" s="36">
        <v>0.14583333333333331</v>
      </c>
      <c r="C19" s="33">
        <v>0.4375</v>
      </c>
      <c r="D19" s="33">
        <v>0.8125</v>
      </c>
      <c r="E19" s="88" t="s">
        <v>41</v>
      </c>
      <c r="F19" s="86"/>
      <c r="G19" s="75"/>
      <c r="H19" s="101" t="s">
        <v>102</v>
      </c>
      <c r="I19" s="101"/>
      <c r="J19" s="101"/>
      <c r="K19" s="102"/>
      <c r="L19" s="101" t="s">
        <v>102</v>
      </c>
      <c r="M19" s="101"/>
      <c r="N19" s="101"/>
      <c r="O19" s="102"/>
      <c r="P19" s="101" t="s">
        <v>102</v>
      </c>
      <c r="Q19" s="101"/>
      <c r="R19" s="101"/>
      <c r="S19" s="102"/>
      <c r="T19" s="101" t="s">
        <v>102</v>
      </c>
      <c r="U19" s="101"/>
      <c r="V19" s="101"/>
      <c r="W19" s="102"/>
      <c r="X19" s="74"/>
      <c r="Y19" s="86"/>
      <c r="Z19" s="75"/>
      <c r="AA19" s="74"/>
      <c r="AB19" s="86"/>
      <c r="AC19" s="75"/>
    </row>
    <row r="20" spans="1:29" ht="16.2" customHeight="1" thickBot="1" x14ac:dyDescent="0.35">
      <c r="A20" s="34">
        <v>0.29166666666666663</v>
      </c>
      <c r="B20" s="36">
        <v>0.16666666666666663</v>
      </c>
      <c r="C20" s="33">
        <v>0.45833333333333326</v>
      </c>
      <c r="D20" s="33">
        <v>0.83333333333333326</v>
      </c>
      <c r="E20" s="88" t="s">
        <v>42</v>
      </c>
      <c r="F20" s="86"/>
      <c r="G20" s="75"/>
      <c r="H20" s="105"/>
      <c r="I20" s="105"/>
      <c r="J20" s="105"/>
      <c r="K20" s="106"/>
      <c r="L20" s="105"/>
      <c r="M20" s="105"/>
      <c r="N20" s="105"/>
      <c r="O20" s="106"/>
      <c r="P20" s="105"/>
      <c r="Q20" s="105"/>
      <c r="R20" s="105"/>
      <c r="S20" s="106"/>
      <c r="T20" s="105"/>
      <c r="U20" s="105"/>
      <c r="V20" s="105"/>
      <c r="W20" s="106"/>
      <c r="X20" s="245" t="s">
        <v>189</v>
      </c>
      <c r="Y20" s="246"/>
      <c r="Z20" s="251"/>
      <c r="AA20" s="74"/>
      <c r="AB20" s="86"/>
      <c r="AC20" s="75"/>
    </row>
    <row r="21" spans="1:29" ht="27" customHeight="1" thickBot="1" x14ac:dyDescent="0.35">
      <c r="A21" s="34">
        <v>0.31249999999999994</v>
      </c>
      <c r="B21" s="36">
        <v>0.18749999999999994</v>
      </c>
      <c r="C21" s="33">
        <v>0.47916666666666663</v>
      </c>
      <c r="D21" s="33">
        <v>0.85416666666666652</v>
      </c>
      <c r="E21" s="91" t="s">
        <v>43</v>
      </c>
      <c r="F21" s="86"/>
      <c r="G21" s="75"/>
      <c r="H21" s="122" t="s">
        <v>54</v>
      </c>
      <c r="I21" s="155" t="s">
        <v>57</v>
      </c>
      <c r="J21" s="167" t="s">
        <v>98</v>
      </c>
      <c r="K21" s="119" t="s">
        <v>142</v>
      </c>
      <c r="L21" s="122" t="s">
        <v>54</v>
      </c>
      <c r="M21" s="135" t="s">
        <v>56</v>
      </c>
      <c r="N21" s="161" t="s">
        <v>190</v>
      </c>
      <c r="O21" s="119" t="s">
        <v>97</v>
      </c>
      <c r="P21" s="116" t="s">
        <v>55</v>
      </c>
      <c r="Q21" s="135" t="s">
        <v>56</v>
      </c>
      <c r="R21" s="113"/>
      <c r="S21" s="119" t="s">
        <v>97</v>
      </c>
      <c r="T21" s="116" t="s">
        <v>55</v>
      </c>
      <c r="U21" s="135" t="s">
        <v>56</v>
      </c>
      <c r="V21" s="113"/>
      <c r="W21" s="119" t="s">
        <v>142</v>
      </c>
      <c r="X21" s="247"/>
      <c r="Y21" s="248"/>
      <c r="Z21" s="252"/>
      <c r="AA21" s="74"/>
      <c r="AB21" s="86"/>
      <c r="AC21" s="75"/>
    </row>
    <row r="22" spans="1:29" ht="26.4" customHeight="1" x14ac:dyDescent="0.3">
      <c r="A22" s="34">
        <v>0.33333333333333326</v>
      </c>
      <c r="B22" s="36">
        <v>0.20833333333333326</v>
      </c>
      <c r="C22" s="33">
        <v>0.49999999999999989</v>
      </c>
      <c r="D22" s="33">
        <v>0.87499999999999989</v>
      </c>
      <c r="E22" s="91" t="s">
        <v>45</v>
      </c>
      <c r="F22" s="125" t="s">
        <v>191</v>
      </c>
      <c r="G22" s="126"/>
      <c r="H22" s="123"/>
      <c r="I22" s="156"/>
      <c r="J22" s="168"/>
      <c r="K22" s="120"/>
      <c r="L22" s="123"/>
      <c r="M22" s="136"/>
      <c r="N22" s="162"/>
      <c r="O22" s="120"/>
      <c r="P22" s="117"/>
      <c r="Q22" s="136"/>
      <c r="R22" s="114"/>
      <c r="S22" s="120"/>
      <c r="T22" s="117"/>
      <c r="U22" s="136"/>
      <c r="V22" s="114"/>
      <c r="W22" s="120"/>
      <c r="X22" s="247"/>
      <c r="Y22" s="248"/>
      <c r="Z22" s="252"/>
      <c r="AA22" s="74"/>
      <c r="AB22" s="86"/>
      <c r="AC22" s="75"/>
    </row>
    <row r="23" spans="1:29" ht="16.2" thickBot="1" x14ac:dyDescent="0.35">
      <c r="A23" s="34">
        <v>0.35416666666666657</v>
      </c>
      <c r="B23" s="36">
        <v>0.22916666666666657</v>
      </c>
      <c r="C23" s="33">
        <v>0.52083333333333326</v>
      </c>
      <c r="D23" s="33">
        <v>0.89583333333333326</v>
      </c>
      <c r="E23" s="91" t="s">
        <v>46</v>
      </c>
      <c r="F23" s="127"/>
      <c r="G23" s="128"/>
      <c r="H23" s="123"/>
      <c r="I23" s="156"/>
      <c r="J23" s="168"/>
      <c r="K23" s="120"/>
      <c r="L23" s="123"/>
      <c r="M23" s="136"/>
      <c r="N23" s="162"/>
      <c r="O23" s="120"/>
      <c r="P23" s="117"/>
      <c r="Q23" s="136"/>
      <c r="R23" s="114"/>
      <c r="S23" s="120"/>
      <c r="T23" s="117"/>
      <c r="U23" s="136"/>
      <c r="V23" s="114"/>
      <c r="W23" s="120"/>
      <c r="X23" s="247"/>
      <c r="Y23" s="248"/>
      <c r="Z23" s="252"/>
      <c r="AA23" s="74"/>
      <c r="AB23" s="86"/>
      <c r="AC23" s="75"/>
    </row>
    <row r="24" spans="1:29" ht="16.2" thickBot="1" x14ac:dyDescent="0.35">
      <c r="A24" s="34">
        <v>0.37499999999999989</v>
      </c>
      <c r="B24" s="36">
        <v>0.24999999999999989</v>
      </c>
      <c r="C24" s="33">
        <v>0.54166666666666652</v>
      </c>
      <c r="D24" s="33">
        <v>0.91666666666666652</v>
      </c>
      <c r="E24" s="91" t="s">
        <v>47</v>
      </c>
      <c r="F24" s="86"/>
      <c r="G24" s="75"/>
      <c r="H24" s="124"/>
      <c r="I24" s="157"/>
      <c r="J24" s="169"/>
      <c r="K24" s="121"/>
      <c r="L24" s="124"/>
      <c r="M24" s="137"/>
      <c r="N24" s="163"/>
      <c r="O24" s="121"/>
      <c r="P24" s="118"/>
      <c r="Q24" s="137"/>
      <c r="R24" s="115"/>
      <c r="S24" s="121"/>
      <c r="T24" s="118"/>
      <c r="U24" s="137"/>
      <c r="V24" s="115"/>
      <c r="W24" s="121"/>
      <c r="X24" s="247"/>
      <c r="Y24" s="248"/>
      <c r="Z24" s="252"/>
      <c r="AA24" s="74"/>
      <c r="AB24" s="86"/>
      <c r="AC24" s="75"/>
    </row>
    <row r="25" spans="1:29" ht="16.2" thickBot="1" x14ac:dyDescent="0.35">
      <c r="A25" s="34">
        <v>0.3958333333333332</v>
      </c>
      <c r="B25" s="36">
        <v>0.2708333333333332</v>
      </c>
      <c r="C25" s="33">
        <v>0.56249999999999989</v>
      </c>
      <c r="D25" s="33">
        <v>0.93749999999999978</v>
      </c>
      <c r="E25" s="90" t="s">
        <v>48</v>
      </c>
      <c r="F25" s="153"/>
      <c r="G25" s="154"/>
      <c r="H25" s="158" t="s">
        <v>36</v>
      </c>
      <c r="I25" s="159"/>
      <c r="J25" s="159"/>
      <c r="K25" s="160"/>
      <c r="L25" s="158" t="s">
        <v>36</v>
      </c>
      <c r="M25" s="159"/>
      <c r="N25" s="159"/>
      <c r="O25" s="160"/>
      <c r="P25" s="158" t="s">
        <v>36</v>
      </c>
      <c r="Q25" s="159"/>
      <c r="R25" s="159"/>
      <c r="S25" s="160"/>
      <c r="T25" s="158" t="s">
        <v>36</v>
      </c>
      <c r="U25" s="159"/>
      <c r="V25" s="159"/>
      <c r="W25" s="160"/>
      <c r="X25" s="247"/>
      <c r="Y25" s="248"/>
      <c r="Z25" s="252"/>
      <c r="AA25" s="74"/>
      <c r="AB25" s="86"/>
      <c r="AC25" s="75"/>
    </row>
    <row r="26" spans="1:29" ht="26.4" customHeight="1" x14ac:dyDescent="0.3">
      <c r="A26" s="34">
        <v>0.41666666666666652</v>
      </c>
      <c r="B26" s="33">
        <v>0.29166666666666652</v>
      </c>
      <c r="C26" s="33">
        <v>0.58333333333333315</v>
      </c>
      <c r="D26" s="33">
        <v>0.95833333333333315</v>
      </c>
      <c r="E26" s="89" t="s">
        <v>49</v>
      </c>
      <c r="F26" s="107" t="s">
        <v>298</v>
      </c>
      <c r="G26" s="108"/>
      <c r="H26" s="122" t="s">
        <v>54</v>
      </c>
      <c r="I26" s="113"/>
      <c r="J26" s="161" t="s">
        <v>190</v>
      </c>
      <c r="K26" s="119" t="s">
        <v>97</v>
      </c>
      <c r="L26" s="116" t="s">
        <v>55</v>
      </c>
      <c r="M26" s="155" t="s">
        <v>57</v>
      </c>
      <c r="N26" s="164" t="s">
        <v>188</v>
      </c>
      <c r="O26" s="119" t="s">
        <v>97</v>
      </c>
      <c r="P26" s="113"/>
      <c r="Q26" s="164" t="s">
        <v>188</v>
      </c>
      <c r="R26" s="167" t="s">
        <v>98</v>
      </c>
      <c r="S26" s="119" t="s">
        <v>97</v>
      </c>
      <c r="T26" s="122" t="s">
        <v>54</v>
      </c>
      <c r="U26" s="132" t="s">
        <v>187</v>
      </c>
      <c r="V26" s="113"/>
      <c r="W26" s="113"/>
      <c r="X26" s="247"/>
      <c r="Y26" s="248"/>
      <c r="Z26" s="252"/>
      <c r="AA26" s="74"/>
      <c r="AB26" s="86"/>
      <c r="AC26" s="75"/>
    </row>
    <row r="27" spans="1:29" ht="15.6" x14ac:dyDescent="0.3">
      <c r="A27" s="34">
        <v>0.43749999999999983</v>
      </c>
      <c r="B27" s="33">
        <v>0.31249999999999983</v>
      </c>
      <c r="C27" s="33">
        <v>0.60416666666666652</v>
      </c>
      <c r="D27" s="33">
        <v>0.97916666666666652</v>
      </c>
      <c r="E27" s="91" t="s">
        <v>50</v>
      </c>
      <c r="F27" s="109"/>
      <c r="G27" s="110"/>
      <c r="H27" s="123"/>
      <c r="I27" s="114"/>
      <c r="J27" s="162"/>
      <c r="K27" s="120"/>
      <c r="L27" s="117"/>
      <c r="M27" s="156"/>
      <c r="N27" s="165"/>
      <c r="O27" s="120"/>
      <c r="P27" s="114"/>
      <c r="Q27" s="165"/>
      <c r="R27" s="168"/>
      <c r="S27" s="120"/>
      <c r="T27" s="123"/>
      <c r="U27" s="133"/>
      <c r="V27" s="114"/>
      <c r="W27" s="114"/>
      <c r="X27" s="247"/>
      <c r="Y27" s="248"/>
      <c r="Z27" s="252"/>
      <c r="AA27" s="74"/>
      <c r="AB27" s="86"/>
      <c r="AC27" s="75"/>
    </row>
    <row r="28" spans="1:29" ht="16.2" thickBot="1" x14ac:dyDescent="0.35">
      <c r="A28" s="34">
        <v>0.45833333333333315</v>
      </c>
      <c r="B28" s="33">
        <v>0.33333333333333315</v>
      </c>
      <c r="C28" s="33">
        <v>0.62499999999999978</v>
      </c>
      <c r="D28" s="36">
        <v>0.99999999999999978</v>
      </c>
      <c r="E28" s="91" t="s">
        <v>51</v>
      </c>
      <c r="F28" s="111"/>
      <c r="G28" s="112"/>
      <c r="H28" s="123"/>
      <c r="I28" s="114"/>
      <c r="J28" s="162"/>
      <c r="K28" s="120"/>
      <c r="L28" s="117"/>
      <c r="M28" s="156"/>
      <c r="N28" s="165"/>
      <c r="O28" s="120"/>
      <c r="P28" s="114"/>
      <c r="Q28" s="165"/>
      <c r="R28" s="168"/>
      <c r="S28" s="120"/>
      <c r="T28" s="123"/>
      <c r="U28" s="133"/>
      <c r="V28" s="114"/>
      <c r="W28" s="114"/>
      <c r="X28" s="247"/>
      <c r="Y28" s="248"/>
      <c r="Z28" s="252"/>
      <c r="AA28" s="74"/>
      <c r="AB28" s="86"/>
      <c r="AC28" s="75"/>
    </row>
    <row r="29" spans="1:29" ht="27" customHeight="1" thickBot="1" x14ac:dyDescent="0.35">
      <c r="A29" s="34">
        <v>0.47916666666666646</v>
      </c>
      <c r="B29" s="33">
        <v>0.35416666666666646</v>
      </c>
      <c r="C29" s="33">
        <v>0.64583333333333315</v>
      </c>
      <c r="D29" s="36">
        <v>1.020833333333333</v>
      </c>
      <c r="E29" s="91" t="s">
        <v>52</v>
      </c>
      <c r="F29" s="125" t="s">
        <v>74</v>
      </c>
      <c r="G29" s="126"/>
      <c r="H29" s="124"/>
      <c r="I29" s="115"/>
      <c r="J29" s="163"/>
      <c r="K29" s="121"/>
      <c r="L29" s="118"/>
      <c r="M29" s="157"/>
      <c r="N29" s="166"/>
      <c r="O29" s="121"/>
      <c r="P29" s="115"/>
      <c r="Q29" s="166"/>
      <c r="R29" s="169"/>
      <c r="S29" s="121"/>
      <c r="T29" s="124"/>
      <c r="U29" s="134"/>
      <c r="V29" s="115"/>
      <c r="W29" s="115"/>
      <c r="X29" s="249"/>
      <c r="Y29" s="250"/>
      <c r="Z29" s="253"/>
      <c r="AA29" s="74"/>
      <c r="AB29" s="86"/>
      <c r="AC29" s="75"/>
    </row>
    <row r="30" spans="1:29" ht="27" customHeight="1" thickBot="1" x14ac:dyDescent="0.35">
      <c r="A30" s="34">
        <v>0.49999999999999978</v>
      </c>
      <c r="B30" s="33">
        <v>0.37499999999999978</v>
      </c>
      <c r="C30" s="33">
        <v>0.66666666666666641</v>
      </c>
      <c r="D30" s="36">
        <v>1.0416666666666665</v>
      </c>
      <c r="E30" s="97" t="s">
        <v>53</v>
      </c>
      <c r="F30" s="127"/>
      <c r="G30" s="128"/>
      <c r="H30" s="196" t="s">
        <v>299</v>
      </c>
      <c r="I30" s="197"/>
      <c r="J30" s="197"/>
      <c r="K30" s="198"/>
      <c r="L30" s="144" t="s">
        <v>300</v>
      </c>
      <c r="M30" s="145"/>
      <c r="N30" s="145"/>
      <c r="O30" s="146"/>
      <c r="P30" s="158" t="s">
        <v>36</v>
      </c>
      <c r="Q30" s="159"/>
      <c r="R30" s="159"/>
      <c r="S30" s="160"/>
      <c r="T30" s="158" t="s">
        <v>36</v>
      </c>
      <c r="U30" s="159"/>
      <c r="V30" s="159"/>
      <c r="W30" s="160"/>
      <c r="X30" s="187" t="s">
        <v>153</v>
      </c>
      <c r="Y30" s="188"/>
      <c r="Z30" s="189"/>
      <c r="AA30" s="74"/>
      <c r="AB30" s="86"/>
      <c r="AC30" s="75"/>
    </row>
    <row r="31" spans="1:29" ht="26.4" customHeight="1" x14ac:dyDescent="0.3">
      <c r="A31" s="34">
        <v>0.52083333333333315</v>
      </c>
      <c r="B31" s="33">
        <v>0.39583333333333315</v>
      </c>
      <c r="C31" s="33">
        <v>0.68749999999999978</v>
      </c>
      <c r="D31" s="36">
        <v>1.0624999999999998</v>
      </c>
      <c r="E31" s="88" t="s">
        <v>75</v>
      </c>
      <c r="F31" s="101" t="s">
        <v>76</v>
      </c>
      <c r="G31" s="102"/>
      <c r="H31" s="199"/>
      <c r="I31" s="200"/>
      <c r="J31" s="200"/>
      <c r="K31" s="201"/>
      <c r="L31" s="147"/>
      <c r="M31" s="148"/>
      <c r="N31" s="148"/>
      <c r="O31" s="149"/>
      <c r="P31" s="205" t="s">
        <v>143</v>
      </c>
      <c r="Q31" s="206"/>
      <c r="R31" s="206"/>
      <c r="S31" s="207"/>
      <c r="T31" s="138" t="s">
        <v>89</v>
      </c>
      <c r="U31" s="139"/>
      <c r="V31" s="139"/>
      <c r="W31" s="140"/>
      <c r="X31" s="190"/>
      <c r="Y31" s="191"/>
      <c r="Z31" s="192"/>
      <c r="AA31" s="74"/>
      <c r="AB31" s="86"/>
      <c r="AC31" s="75"/>
    </row>
    <row r="32" spans="1:29" ht="16.2" customHeight="1" thickBot="1" x14ac:dyDescent="0.35">
      <c r="A32" s="34">
        <v>0.54166666666666652</v>
      </c>
      <c r="B32" s="33">
        <v>0.41666666666666652</v>
      </c>
      <c r="C32" s="33">
        <v>0.70833333333333315</v>
      </c>
      <c r="D32" s="36">
        <v>1.083333333333333</v>
      </c>
      <c r="E32" s="88" t="s">
        <v>77</v>
      </c>
      <c r="F32" s="103"/>
      <c r="G32" s="104"/>
      <c r="H32" s="202"/>
      <c r="I32" s="203"/>
      <c r="J32" s="203"/>
      <c r="K32" s="204"/>
      <c r="L32" s="190" t="s">
        <v>76</v>
      </c>
      <c r="M32" s="191"/>
      <c r="N32" s="191"/>
      <c r="O32" s="192"/>
      <c r="P32" s="208"/>
      <c r="Q32" s="209"/>
      <c r="R32" s="209"/>
      <c r="S32" s="210"/>
      <c r="T32" s="150"/>
      <c r="U32" s="151"/>
      <c r="V32" s="151"/>
      <c r="W32" s="152"/>
      <c r="X32" s="190"/>
      <c r="Y32" s="191"/>
      <c r="Z32" s="192"/>
      <c r="AA32" s="74"/>
      <c r="AB32" s="86"/>
      <c r="AC32" s="75"/>
    </row>
    <row r="33" spans="1:29" ht="26.4" customHeight="1" x14ac:dyDescent="0.3">
      <c r="A33" s="34">
        <v>0.56249999999999989</v>
      </c>
      <c r="B33" s="33">
        <v>0.43749999999999989</v>
      </c>
      <c r="C33" s="33">
        <v>0.72916666666666652</v>
      </c>
      <c r="D33" s="36">
        <v>1.1041666666666665</v>
      </c>
      <c r="E33" s="88" t="s">
        <v>78</v>
      </c>
      <c r="F33" s="103"/>
      <c r="G33" s="104"/>
      <c r="H33" s="187" t="s">
        <v>76</v>
      </c>
      <c r="I33" s="188"/>
      <c r="J33" s="188"/>
      <c r="K33" s="189"/>
      <c r="L33" s="190"/>
      <c r="M33" s="191"/>
      <c r="N33" s="191"/>
      <c r="O33" s="192"/>
      <c r="P33" s="208"/>
      <c r="Q33" s="209"/>
      <c r="R33" s="209"/>
      <c r="S33" s="210"/>
      <c r="T33" s="150"/>
      <c r="U33" s="151"/>
      <c r="V33" s="151"/>
      <c r="W33" s="152"/>
      <c r="X33" s="190"/>
      <c r="Y33" s="191"/>
      <c r="Z33" s="192"/>
      <c r="AA33" s="74"/>
      <c r="AB33" s="86"/>
      <c r="AC33" s="75"/>
    </row>
    <row r="34" spans="1:29" ht="16.2" thickBot="1" x14ac:dyDescent="0.35">
      <c r="A34" s="34">
        <v>0.58333333333333326</v>
      </c>
      <c r="B34" s="33">
        <v>0.45833333333333326</v>
      </c>
      <c r="C34" s="33">
        <v>0.74999999999999989</v>
      </c>
      <c r="D34" s="36">
        <v>1.125</v>
      </c>
      <c r="E34" s="88" t="s">
        <v>79</v>
      </c>
      <c r="F34" s="103"/>
      <c r="G34" s="104"/>
      <c r="H34" s="190"/>
      <c r="I34" s="191"/>
      <c r="J34" s="191"/>
      <c r="K34" s="192"/>
      <c r="L34" s="190"/>
      <c r="M34" s="191"/>
      <c r="N34" s="191"/>
      <c r="O34" s="192"/>
      <c r="P34" s="211"/>
      <c r="Q34" s="212"/>
      <c r="R34" s="212"/>
      <c r="S34" s="213"/>
      <c r="T34" s="141"/>
      <c r="U34" s="142"/>
      <c r="V34" s="142"/>
      <c r="W34" s="143"/>
      <c r="X34" s="190"/>
      <c r="Y34" s="191"/>
      <c r="Z34" s="192"/>
      <c r="AA34" s="74"/>
      <c r="AB34" s="86"/>
      <c r="AC34" s="75"/>
    </row>
    <row r="35" spans="1:29" ht="27" customHeight="1" x14ac:dyDescent="0.3">
      <c r="A35" s="34">
        <v>0.60416666666666663</v>
      </c>
      <c r="B35" s="33">
        <v>0.47916666666666663</v>
      </c>
      <c r="C35" s="33">
        <v>0.77083333333333326</v>
      </c>
      <c r="D35" s="36">
        <v>1.1458333333333333</v>
      </c>
      <c r="E35" s="92" t="s">
        <v>80</v>
      </c>
      <c r="F35" s="103"/>
      <c r="G35" s="104"/>
      <c r="H35" s="190"/>
      <c r="I35" s="191"/>
      <c r="J35" s="191"/>
      <c r="K35" s="192"/>
      <c r="L35" s="190"/>
      <c r="M35" s="191"/>
      <c r="N35" s="191"/>
      <c r="O35" s="192"/>
      <c r="P35" s="130" t="s">
        <v>76</v>
      </c>
      <c r="Q35" s="103"/>
      <c r="R35" s="103"/>
      <c r="S35" s="104"/>
      <c r="T35" s="129" t="s">
        <v>76</v>
      </c>
      <c r="U35" s="101"/>
      <c r="V35" s="101"/>
      <c r="W35" s="102"/>
      <c r="X35" s="190"/>
      <c r="Y35" s="191"/>
      <c r="Z35" s="192"/>
      <c r="AA35" s="74"/>
      <c r="AB35" s="86"/>
      <c r="AC35" s="75"/>
    </row>
    <row r="36" spans="1:29" ht="26.4" customHeight="1" x14ac:dyDescent="0.3">
      <c r="A36" s="34">
        <v>0.625</v>
      </c>
      <c r="B36" s="33">
        <v>0.5</v>
      </c>
      <c r="C36" s="33">
        <v>0.79166666666666663</v>
      </c>
      <c r="D36" s="36">
        <v>1.1666666666666665</v>
      </c>
      <c r="E36" s="92" t="s">
        <v>81</v>
      </c>
      <c r="F36" s="103"/>
      <c r="G36" s="104"/>
      <c r="H36" s="190"/>
      <c r="I36" s="191"/>
      <c r="J36" s="191"/>
      <c r="K36" s="192"/>
      <c r="L36" s="190"/>
      <c r="M36" s="191"/>
      <c r="N36" s="191"/>
      <c r="O36" s="192"/>
      <c r="P36" s="130"/>
      <c r="Q36" s="103"/>
      <c r="R36" s="103"/>
      <c r="S36" s="104"/>
      <c r="T36" s="130"/>
      <c r="U36" s="103"/>
      <c r="V36" s="103"/>
      <c r="W36" s="104"/>
      <c r="X36" s="190"/>
      <c r="Y36" s="191"/>
      <c r="Z36" s="192"/>
      <c r="AA36" s="74"/>
      <c r="AB36" s="86"/>
      <c r="AC36" s="75"/>
    </row>
    <row r="37" spans="1:29" ht="15.6" x14ac:dyDescent="0.3">
      <c r="A37" s="34">
        <v>0.64583333333333337</v>
      </c>
      <c r="B37" s="33">
        <v>0.52083333333333337</v>
      </c>
      <c r="C37" s="33">
        <v>0.8125</v>
      </c>
      <c r="D37" s="36">
        <v>1.1875</v>
      </c>
      <c r="E37" s="98" t="s">
        <v>82</v>
      </c>
      <c r="F37" s="103"/>
      <c r="G37" s="104"/>
      <c r="H37" s="190"/>
      <c r="I37" s="191"/>
      <c r="J37" s="191"/>
      <c r="K37" s="192"/>
      <c r="L37" s="190"/>
      <c r="M37" s="191"/>
      <c r="N37" s="191"/>
      <c r="O37" s="192"/>
      <c r="P37" s="130"/>
      <c r="Q37" s="103"/>
      <c r="R37" s="103"/>
      <c r="S37" s="104"/>
      <c r="T37" s="130"/>
      <c r="U37" s="103"/>
      <c r="V37" s="103"/>
      <c r="W37" s="104"/>
      <c r="X37" s="190"/>
      <c r="Y37" s="191"/>
      <c r="Z37" s="192"/>
      <c r="AA37" s="74"/>
      <c r="AB37" s="86"/>
      <c r="AC37" s="75"/>
    </row>
    <row r="38" spans="1:29" ht="15.6" x14ac:dyDescent="0.3">
      <c r="A38" s="34">
        <v>0.66666666666666674</v>
      </c>
      <c r="B38" s="33">
        <v>0.54166666666666674</v>
      </c>
      <c r="C38" s="33">
        <v>0.83333333333333337</v>
      </c>
      <c r="D38" s="36">
        <v>1.2083333333333335</v>
      </c>
      <c r="E38" s="98" t="s">
        <v>83</v>
      </c>
      <c r="F38" s="103"/>
      <c r="G38" s="104"/>
      <c r="H38" s="190"/>
      <c r="I38" s="191"/>
      <c r="J38" s="191"/>
      <c r="K38" s="192"/>
      <c r="L38" s="190"/>
      <c r="M38" s="191"/>
      <c r="N38" s="191"/>
      <c r="O38" s="192"/>
      <c r="P38" s="130"/>
      <c r="Q38" s="103"/>
      <c r="R38" s="103"/>
      <c r="S38" s="104"/>
      <c r="T38" s="130"/>
      <c r="U38" s="103"/>
      <c r="V38" s="103"/>
      <c r="W38" s="104"/>
      <c r="X38" s="190"/>
      <c r="Y38" s="191"/>
      <c r="Z38" s="192"/>
      <c r="AA38" s="74"/>
      <c r="AB38" s="86"/>
      <c r="AC38" s="75"/>
    </row>
    <row r="39" spans="1:29" ht="16.2" thickBot="1" x14ac:dyDescent="0.35">
      <c r="A39" s="38">
        <v>0.68750000000000011</v>
      </c>
      <c r="B39" s="35">
        <v>0.56250000000000011</v>
      </c>
      <c r="C39" s="35">
        <v>0.85416666666666674</v>
      </c>
      <c r="D39" s="39">
        <v>1.2291666666666667</v>
      </c>
      <c r="E39" s="99" t="s">
        <v>84</v>
      </c>
      <c r="F39" s="105"/>
      <c r="G39" s="106"/>
      <c r="H39" s="193"/>
      <c r="I39" s="194"/>
      <c r="J39" s="194"/>
      <c r="K39" s="195"/>
      <c r="L39" s="193"/>
      <c r="M39" s="194"/>
      <c r="N39" s="194"/>
      <c r="O39" s="195"/>
      <c r="P39" s="131"/>
      <c r="Q39" s="105"/>
      <c r="R39" s="105"/>
      <c r="S39" s="106"/>
      <c r="T39" s="131"/>
      <c r="U39" s="105"/>
      <c r="V39" s="105"/>
      <c r="W39" s="106"/>
      <c r="X39" s="193"/>
      <c r="Y39" s="194"/>
      <c r="Z39" s="195"/>
      <c r="AA39" s="93"/>
      <c r="AB39" s="94"/>
      <c r="AC39" s="95"/>
    </row>
  </sheetData>
  <mergeCells count="114">
    <mergeCell ref="T25:W25"/>
    <mergeCell ref="X20:Z29"/>
    <mergeCell ref="X30:Z39"/>
    <mergeCell ref="T30:W30"/>
    <mergeCell ref="L8:O9"/>
    <mergeCell ref="L14:O14"/>
    <mergeCell ref="L10:L13"/>
    <mergeCell ref="M10:M13"/>
    <mergeCell ref="N10:N13"/>
    <mergeCell ref="O10:O13"/>
    <mergeCell ref="T14:W14"/>
    <mergeCell ref="H8:K9"/>
    <mergeCell ref="H14:K14"/>
    <mergeCell ref="H10:J13"/>
    <mergeCell ref="K10:K13"/>
    <mergeCell ref="A1:A6"/>
    <mergeCell ref="B1:B6"/>
    <mergeCell ref="C1:C6"/>
    <mergeCell ref="D1:D6"/>
    <mergeCell ref="A7:D7"/>
    <mergeCell ref="E1:E4"/>
    <mergeCell ref="F5:G5"/>
    <mergeCell ref="H5:K5"/>
    <mergeCell ref="L5:O5"/>
    <mergeCell ref="F6:G6"/>
    <mergeCell ref="F7:G7"/>
    <mergeCell ref="H6:K6"/>
    <mergeCell ref="L6:O6"/>
    <mergeCell ref="E5:E6"/>
    <mergeCell ref="H33:K39"/>
    <mergeCell ref="H30:K32"/>
    <mergeCell ref="M21:M24"/>
    <mergeCell ref="L26:L29"/>
    <mergeCell ref="J21:J24"/>
    <mergeCell ref="N26:N29"/>
    <mergeCell ref="N15:N18"/>
    <mergeCell ref="P31:S34"/>
    <mergeCell ref="P35:S39"/>
    <mergeCell ref="L15:L18"/>
    <mergeCell ref="H26:H29"/>
    <mergeCell ref="P19:S20"/>
    <mergeCell ref="O21:O24"/>
    <mergeCell ref="L21:L24"/>
    <mergeCell ref="P30:S30"/>
    <mergeCell ref="J26:J29"/>
    <mergeCell ref="O26:O29"/>
    <mergeCell ref="O15:O18"/>
    <mergeCell ref="P26:P29"/>
    <mergeCell ref="H15:K18"/>
    <mergeCell ref="L32:O39"/>
    <mergeCell ref="L19:O20"/>
    <mergeCell ref="L25:O25"/>
    <mergeCell ref="M15:M18"/>
    <mergeCell ref="AA5:AC5"/>
    <mergeCell ref="AA6:AC6"/>
    <mergeCell ref="X5:Z5"/>
    <mergeCell ref="P6:S6"/>
    <mergeCell ref="T6:W6"/>
    <mergeCell ref="X6:Z6"/>
    <mergeCell ref="T5:W5"/>
    <mergeCell ref="P5:S5"/>
    <mergeCell ref="W10:W13"/>
    <mergeCell ref="V10:V13"/>
    <mergeCell ref="T8:W9"/>
    <mergeCell ref="Q12:Q13"/>
    <mergeCell ref="R12:R13"/>
    <mergeCell ref="S12:S13"/>
    <mergeCell ref="P12:P13"/>
    <mergeCell ref="P10:S11"/>
    <mergeCell ref="P8:S9"/>
    <mergeCell ref="T10:T13"/>
    <mergeCell ref="U10:U13"/>
    <mergeCell ref="F14:G14"/>
    <mergeCell ref="I21:I24"/>
    <mergeCell ref="K21:K24"/>
    <mergeCell ref="Q21:Q24"/>
    <mergeCell ref="H21:H24"/>
    <mergeCell ref="F25:G25"/>
    <mergeCell ref="H25:K25"/>
    <mergeCell ref="N21:N24"/>
    <mergeCell ref="K26:K29"/>
    <mergeCell ref="F29:G30"/>
    <mergeCell ref="H19:K20"/>
    <mergeCell ref="M26:M29"/>
    <mergeCell ref="P25:S25"/>
    <mergeCell ref="Q26:Q29"/>
    <mergeCell ref="P21:P24"/>
    <mergeCell ref="R21:R24"/>
    <mergeCell ref="R26:R29"/>
    <mergeCell ref="P14:S14"/>
    <mergeCell ref="F31:G39"/>
    <mergeCell ref="F26:G28"/>
    <mergeCell ref="I26:I29"/>
    <mergeCell ref="T21:T24"/>
    <mergeCell ref="W15:W18"/>
    <mergeCell ref="V15:V18"/>
    <mergeCell ref="T15:T18"/>
    <mergeCell ref="F22:G23"/>
    <mergeCell ref="W21:W24"/>
    <mergeCell ref="T35:W39"/>
    <mergeCell ref="T26:T29"/>
    <mergeCell ref="U26:U29"/>
    <mergeCell ref="V26:V29"/>
    <mergeCell ref="W26:W29"/>
    <mergeCell ref="V21:V24"/>
    <mergeCell ref="T19:W20"/>
    <mergeCell ref="U21:U24"/>
    <mergeCell ref="P15:S16"/>
    <mergeCell ref="P17:S18"/>
    <mergeCell ref="S21:S24"/>
    <mergeCell ref="S26:S29"/>
    <mergeCell ref="U15:U18"/>
    <mergeCell ref="L30:O31"/>
    <mergeCell ref="T31:W34"/>
  </mergeCells>
  <hyperlinks>
    <hyperlink ref="F7:G7" r:id="rId1" display="Virtual Rm 1" xr:uid="{28D963DC-49B8-432C-846A-008235819AFD}"/>
    <hyperlink ref="K7" r:id="rId2" xr:uid="{A1DA8656-DF23-4AE1-B58F-35F552D62945}"/>
    <hyperlink ref="I7" r:id="rId3" xr:uid="{DC681267-0255-422F-879A-15E99E6D3526}"/>
    <hyperlink ref="H7" r:id="rId4" xr:uid="{FF615108-C62F-4A53-AD07-0F91E77976F9}"/>
    <hyperlink ref="J7" r:id="rId5" xr:uid="{9B1EDC4A-BB47-4DC4-8659-C09285F62DBD}"/>
    <hyperlink ref="O7" r:id="rId6" xr:uid="{36AF1DC5-060D-467B-A825-11C33B6D3D54}"/>
    <hyperlink ref="M7" r:id="rId7" xr:uid="{84E4CBB2-EF5A-42A6-A66F-EB61DCE2A561}"/>
    <hyperlink ref="L7" r:id="rId8" xr:uid="{39D4558A-25E9-41DF-B43F-115B184D8805}"/>
    <hyperlink ref="N7" r:id="rId9" xr:uid="{AAB7E4FC-448D-48D6-ABF0-BB3E664618F2}"/>
    <hyperlink ref="S7" r:id="rId10" xr:uid="{273A578E-307F-42EA-A9E8-D847167A92B0}"/>
    <hyperlink ref="Q7" r:id="rId11" xr:uid="{1DE77D38-7FB9-4222-A454-C2316E3818E4}"/>
    <hyperlink ref="P7" r:id="rId12" xr:uid="{A79B03AF-ABC1-41CB-AADF-A4D8D6E959DF}"/>
    <hyperlink ref="R7" r:id="rId13" xr:uid="{DBE93180-EA0A-4641-9B0F-678A8CFEA9D0}"/>
    <hyperlink ref="W7" r:id="rId14" xr:uid="{B51F5721-F188-4A70-AB44-F9E5BB0640E4}"/>
    <hyperlink ref="U7" r:id="rId15" xr:uid="{61204D42-0B38-4479-997E-ACC212EED0EF}"/>
    <hyperlink ref="T7" r:id="rId16" xr:uid="{6630B982-FA74-41D4-A6C0-9FBB462EF937}"/>
    <hyperlink ref="V7" r:id="rId17" xr:uid="{27977609-EDEB-45BE-9491-85BC3ED50D25}"/>
    <hyperlink ref="L30" r:id="rId18" display="https://www.ieee802.org/802tele_calendar.html" xr:uid="{521F97D0-5584-454B-8255-7A87D119C261}"/>
    <hyperlink ref="L30:O31" r:id="rId19" display="802.15/802.1 Joint Mtg." xr:uid="{73CA95F1-2AF7-42C5-83AC-791A401C16CE}"/>
    <hyperlink ref="H30:K32" r:id="rId20" display="https://www.ieee802.org/802tele_calendar.html" xr:uid="{1B284359-BCA2-4592-A6EB-0FA03FC1EF37}"/>
    <hyperlink ref="F26:G28" r:id="rId21" display="WIRELESS CHAIRS MTG" xr:uid="{A190814B-DEC4-429B-8A40-FC7F299AC79F}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11" sqref="C11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200</v>
      </c>
    </row>
    <row r="2" spans="1:3" ht="15.6" x14ac:dyDescent="0.25">
      <c r="B2" s="3" t="s">
        <v>201</v>
      </c>
    </row>
    <row r="3" spans="1:3" x14ac:dyDescent="0.25">
      <c r="B3" s="18" t="s">
        <v>10</v>
      </c>
    </row>
    <row r="4" spans="1:3" x14ac:dyDescent="0.25">
      <c r="A4" s="1"/>
      <c r="B4" s="18" t="s">
        <v>144</v>
      </c>
    </row>
    <row r="5" spans="1:3" x14ac:dyDescent="0.25">
      <c r="A5" s="1"/>
      <c r="B5" s="17" t="s">
        <v>202</v>
      </c>
      <c r="C5" s="16" t="s">
        <v>205</v>
      </c>
    </row>
    <row r="6" spans="1:3" x14ac:dyDescent="0.25">
      <c r="A6" s="1">
        <f t="shared" ref="A6:A13" si="0">A5+1</f>
        <v>1</v>
      </c>
      <c r="B6" s="1" t="s">
        <v>192</v>
      </c>
      <c r="C6" s="14">
        <v>0.5625</v>
      </c>
    </row>
    <row r="7" spans="1:3" x14ac:dyDescent="0.25">
      <c r="A7" s="1">
        <f t="shared" si="0"/>
        <v>2</v>
      </c>
      <c r="B7" s="1" t="s">
        <v>193</v>
      </c>
      <c r="C7" s="14">
        <v>0.66666666666666663</v>
      </c>
    </row>
    <row r="8" spans="1:3" x14ac:dyDescent="0.25">
      <c r="A8" s="1">
        <f t="shared" si="0"/>
        <v>3</v>
      </c>
      <c r="B8" s="1" t="s">
        <v>194</v>
      </c>
      <c r="C8" s="14">
        <v>0.33333333333333331</v>
      </c>
    </row>
    <row r="9" spans="1:3" x14ac:dyDescent="0.25">
      <c r="A9" s="1">
        <f t="shared" si="0"/>
        <v>4</v>
      </c>
      <c r="B9" s="1" t="s">
        <v>266</v>
      </c>
      <c r="C9" s="14">
        <v>0.4375</v>
      </c>
    </row>
    <row r="10" spans="1:3" x14ac:dyDescent="0.25">
      <c r="A10" s="1">
        <f t="shared" si="0"/>
        <v>5</v>
      </c>
      <c r="B10" s="1" t="s">
        <v>196</v>
      </c>
      <c r="C10" s="14">
        <v>0.5625</v>
      </c>
    </row>
    <row r="11" spans="1:3" x14ac:dyDescent="0.25">
      <c r="A11" s="1">
        <f t="shared" si="0"/>
        <v>6</v>
      </c>
      <c r="B11" s="1" t="s">
        <v>195</v>
      </c>
      <c r="C11" s="14">
        <v>0.33333333333333331</v>
      </c>
    </row>
    <row r="12" spans="1:3" x14ac:dyDescent="0.25">
      <c r="A12" s="1">
        <f t="shared" si="0"/>
        <v>7</v>
      </c>
      <c r="B12" s="1" t="s">
        <v>197</v>
      </c>
      <c r="C12" s="14">
        <v>0.4375</v>
      </c>
    </row>
    <row r="13" spans="1:3" x14ac:dyDescent="0.25">
      <c r="A13" s="1">
        <f t="shared" si="0"/>
        <v>8</v>
      </c>
      <c r="B13" s="1" t="s">
        <v>198</v>
      </c>
      <c r="C13" s="14">
        <v>0.66666666666666663</v>
      </c>
    </row>
    <row r="14" spans="1:3" x14ac:dyDescent="0.25">
      <c r="A14" s="1"/>
    </row>
    <row r="15" spans="1:3" x14ac:dyDescent="0.25">
      <c r="A15" s="1"/>
      <c r="B15" s="26" t="s">
        <v>199</v>
      </c>
      <c r="C15" s="14">
        <v>0.77083333333333337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91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92</v>
      </c>
    </row>
    <row r="22" spans="1:5" x14ac:dyDescent="0.25">
      <c r="A22" s="2"/>
      <c r="B22" s="24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99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93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38"/>
  <sheetViews>
    <sheetView zoomScale="110" zoomScaleNormal="110" workbookViewId="0">
      <pane ySplit="2" topLeftCell="A3" activePane="bottomLeft" state="frozen"/>
      <selection pane="bottomLeft" activeCell="B23" sqref="B23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July 2023 802 Plenary</v>
      </c>
    </row>
    <row r="2" spans="1:10" ht="15.6" x14ac:dyDescent="0.25">
      <c r="B2" s="3"/>
      <c r="E2" s="23" t="str">
        <f>Summary!$C$5</f>
        <v>CET</v>
      </c>
      <c r="G2" s="7" t="s">
        <v>65</v>
      </c>
      <c r="H2" s="7" t="s">
        <v>86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10-Jul PM1: TG Opening, Technical Presentations</v>
      </c>
      <c r="E4" s="14">
        <f>Summary!$C$6</f>
        <v>0.5625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12" t="s">
        <v>101</v>
      </c>
      <c r="C5" s="13" t="s">
        <v>1</v>
      </c>
      <c r="D5" s="8">
        <v>30</v>
      </c>
      <c r="E5" s="11">
        <f>E4+TIME(0,D4,0)</f>
        <v>0.5625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101</v>
      </c>
      <c r="C6" s="13" t="s">
        <v>1</v>
      </c>
      <c r="D6" s="8">
        <v>30</v>
      </c>
      <c r="E6" s="11">
        <f t="shared" ref="E6:E13" si="1">E5+TIME(0,D5,0)</f>
        <v>0.58333333333333337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9" t="s">
        <v>0</v>
      </c>
      <c r="C7" s="13" t="s">
        <v>4</v>
      </c>
      <c r="D7" s="8">
        <v>0</v>
      </c>
      <c r="E7" s="11">
        <f t="shared" si="1"/>
        <v>0.60416666666666674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3</v>
      </c>
      <c r="C8" s="13" t="s">
        <v>4</v>
      </c>
      <c r="D8" s="8">
        <v>10</v>
      </c>
      <c r="E8" s="11">
        <f t="shared" si="1"/>
        <v>0.60416666666666674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12</v>
      </c>
      <c r="C9" s="13" t="s">
        <v>4</v>
      </c>
      <c r="D9" s="8">
        <v>5</v>
      </c>
      <c r="E9" s="11">
        <f t="shared" si="1"/>
        <v>0.61111111111111116</v>
      </c>
      <c r="I9" s="12"/>
      <c r="J9" s="12"/>
    </row>
    <row r="10" spans="1:10" x14ac:dyDescent="0.25">
      <c r="A10" s="8">
        <f>A8+0.1</f>
        <v>1.5000000000000004</v>
      </c>
      <c r="B10" s="12" t="s">
        <v>100</v>
      </c>
      <c r="C10" s="10" t="s">
        <v>1</v>
      </c>
      <c r="D10" s="8">
        <v>5</v>
      </c>
      <c r="E10" s="11">
        <f t="shared" si="1"/>
        <v>0.61458333333333337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90</v>
      </c>
      <c r="C11" s="13" t="s">
        <v>13</v>
      </c>
      <c r="D11" s="8">
        <v>5</v>
      </c>
      <c r="E11" s="11">
        <f t="shared" si="1"/>
        <v>0.61805555555555558</v>
      </c>
      <c r="G11" s="12"/>
      <c r="H11" s="15"/>
      <c r="I11" s="12"/>
      <c r="J11" s="12"/>
    </row>
    <row r="12" spans="1:10" x14ac:dyDescent="0.25">
      <c r="A12" s="8">
        <f t="shared" si="0"/>
        <v>1.7000000000000006</v>
      </c>
      <c r="B12" s="12" t="s">
        <v>9</v>
      </c>
      <c r="C12" s="13" t="s">
        <v>4</v>
      </c>
      <c r="D12" s="8">
        <v>5</v>
      </c>
      <c r="E12" s="11">
        <f t="shared" si="1"/>
        <v>0.62152777777777779</v>
      </c>
      <c r="G12" s="12"/>
      <c r="H12" s="15"/>
      <c r="I12" s="12"/>
      <c r="J12" s="12"/>
    </row>
    <row r="13" spans="1:10" x14ac:dyDescent="0.25">
      <c r="A13" s="8">
        <f t="shared" si="0"/>
        <v>1.8000000000000007</v>
      </c>
      <c r="B13" s="12" t="s">
        <v>229</v>
      </c>
      <c r="C13" s="13" t="s">
        <v>230</v>
      </c>
      <c r="D13" s="8">
        <v>30</v>
      </c>
      <c r="E13" s="11">
        <f t="shared" si="1"/>
        <v>0.625</v>
      </c>
      <c r="G13" s="12" t="s">
        <v>259</v>
      </c>
      <c r="H13" s="15" t="s">
        <v>258</v>
      </c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C14" s="13" t="s">
        <v>4</v>
      </c>
      <c r="D14" s="8"/>
      <c r="E14" s="11">
        <f t="shared" ref="E14" si="2">E13+TIME(0,D13,0)</f>
        <v>0.64583333333333337</v>
      </c>
      <c r="G14" s="12"/>
      <c r="H14" s="15"/>
      <c r="I14" s="12"/>
      <c r="J14" s="12"/>
    </row>
    <row r="15" spans="1:10" x14ac:dyDescent="0.25">
      <c r="A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10-Jul PM2: Technical Presentations</v>
      </c>
      <c r="E17" s="14">
        <f>Summary!$C$7</f>
        <v>0.66666666666666663</v>
      </c>
      <c r="G17" s="12"/>
      <c r="H17" s="12"/>
      <c r="I17" s="12"/>
      <c r="J17" s="12"/>
    </row>
    <row r="18" spans="1:10" x14ac:dyDescent="0.25">
      <c r="A18" s="8">
        <f t="shared" ref="A18:A24" si="3">A17+0.1</f>
        <v>2.1</v>
      </c>
      <c r="B18" s="27" t="s">
        <v>64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x14ac:dyDescent="0.25">
      <c r="A19" s="8">
        <f t="shared" si="3"/>
        <v>2.2000000000000002</v>
      </c>
      <c r="B19" s="12" t="s">
        <v>255</v>
      </c>
      <c r="C19" s="13" t="s">
        <v>211</v>
      </c>
      <c r="D19" s="8">
        <v>20</v>
      </c>
      <c r="E19" s="11">
        <f t="shared" ref="E19:E24" si="4">E18+TIME(0,D19,0)</f>
        <v>0.68055555555555547</v>
      </c>
      <c r="G19" s="12" t="s">
        <v>262</v>
      </c>
      <c r="H19" s="15" t="s">
        <v>267</v>
      </c>
      <c r="I19" s="12"/>
      <c r="J19" s="12"/>
    </row>
    <row r="20" spans="1:10" x14ac:dyDescent="0.25">
      <c r="A20" s="8">
        <f t="shared" si="3"/>
        <v>2.3000000000000003</v>
      </c>
      <c r="B20" s="12" t="s">
        <v>256</v>
      </c>
      <c r="C20" s="13" t="s">
        <v>211</v>
      </c>
      <c r="D20" s="8">
        <v>20</v>
      </c>
      <c r="E20" s="11">
        <f t="shared" si="4"/>
        <v>0.69444444444444431</v>
      </c>
      <c r="G20" s="12" t="s">
        <v>261</v>
      </c>
      <c r="H20" s="15" t="s">
        <v>260</v>
      </c>
      <c r="I20" s="12"/>
      <c r="J20" s="12"/>
    </row>
    <row r="21" spans="1:10" x14ac:dyDescent="0.25">
      <c r="A21" s="8">
        <f t="shared" si="3"/>
        <v>2.4000000000000004</v>
      </c>
      <c r="B21" s="12" t="s">
        <v>243</v>
      </c>
      <c r="C21" s="13" t="s">
        <v>244</v>
      </c>
      <c r="D21" s="28">
        <v>30</v>
      </c>
      <c r="E21" s="11">
        <f t="shared" si="4"/>
        <v>0.71527777777777768</v>
      </c>
      <c r="G21" s="12" t="s">
        <v>269</v>
      </c>
      <c r="H21" s="15" t="s">
        <v>268</v>
      </c>
      <c r="I21" s="12"/>
      <c r="J21" s="12"/>
    </row>
    <row r="22" spans="1:10" x14ac:dyDescent="0.25">
      <c r="A22" s="8">
        <f t="shared" si="3"/>
        <v>2.5000000000000004</v>
      </c>
      <c r="B22" s="12" t="s">
        <v>234</v>
      </c>
      <c r="C22" s="13" t="s">
        <v>235</v>
      </c>
      <c r="D22" s="8">
        <v>30</v>
      </c>
      <c r="E22" s="11">
        <f t="shared" si="4"/>
        <v>0.73611111111111105</v>
      </c>
      <c r="G22" s="12" t="s">
        <v>271</v>
      </c>
      <c r="H22" s="15" t="s">
        <v>270</v>
      </c>
      <c r="I22" s="12"/>
      <c r="J22" s="12"/>
    </row>
    <row r="23" spans="1:10" x14ac:dyDescent="0.25">
      <c r="A23" s="8">
        <f t="shared" si="3"/>
        <v>2.6000000000000005</v>
      </c>
      <c r="B23" s="12" t="s">
        <v>228</v>
      </c>
      <c r="C23" s="13" t="s">
        <v>227</v>
      </c>
      <c r="D23" s="8">
        <v>20</v>
      </c>
      <c r="E23" s="11">
        <f t="shared" si="4"/>
        <v>0.74999999999999989</v>
      </c>
      <c r="G23" s="53" t="s">
        <v>254</v>
      </c>
      <c r="H23" s="15" t="s">
        <v>253</v>
      </c>
      <c r="I23" s="12"/>
      <c r="J23" s="12"/>
    </row>
    <row r="24" spans="1:10" x14ac:dyDescent="0.25">
      <c r="A24" s="8">
        <f t="shared" si="3"/>
        <v>2.7000000000000006</v>
      </c>
      <c r="B24" s="12" t="s">
        <v>2</v>
      </c>
      <c r="C24" s="13" t="s">
        <v>4</v>
      </c>
      <c r="D24" s="8">
        <v>0</v>
      </c>
      <c r="E24" s="11">
        <f t="shared" si="4"/>
        <v>0.74999999999999989</v>
      </c>
      <c r="G24" s="12"/>
      <c r="H24" s="12"/>
      <c r="I24" s="12"/>
      <c r="J24" s="12"/>
    </row>
    <row r="25" spans="1:10" x14ac:dyDescent="0.25">
      <c r="A25" s="1"/>
      <c r="B25" s="12"/>
      <c r="C25" s="13"/>
      <c r="D25" s="8"/>
      <c r="E25" s="11"/>
      <c r="G25" s="12"/>
      <c r="H25" s="12"/>
      <c r="I25" s="12"/>
      <c r="J25" s="12"/>
    </row>
    <row r="26" spans="1:10" x14ac:dyDescent="0.25">
      <c r="A26" s="1"/>
      <c r="D26" s="8"/>
      <c r="E26" s="11"/>
      <c r="G26" s="12"/>
      <c r="H26" s="12"/>
      <c r="I26" s="12"/>
      <c r="J26" s="12"/>
    </row>
    <row r="27" spans="1:10" x14ac:dyDescent="0.25">
      <c r="A27" s="1"/>
      <c r="C27" s="13"/>
      <c r="D27" s="8"/>
      <c r="E27" s="11"/>
    </row>
    <row r="28" spans="1:10" x14ac:dyDescent="0.25">
      <c r="G28" s="12"/>
      <c r="H28" s="12"/>
      <c r="I28" s="12"/>
      <c r="J28" s="12"/>
    </row>
    <row r="29" spans="1:10" x14ac:dyDescent="0.25">
      <c r="B29" s="12" t="s">
        <v>85</v>
      </c>
      <c r="C29" s="13"/>
      <c r="D29" s="8"/>
      <c r="G29" s="12"/>
      <c r="H29" s="12"/>
    </row>
    <row r="30" spans="1:10" ht="26.4" x14ac:dyDescent="0.25">
      <c r="B30" s="52" t="s">
        <v>245</v>
      </c>
      <c r="C30" s="15"/>
      <c r="D30" s="8"/>
      <c r="G30" s="12"/>
      <c r="H30" s="15" t="s">
        <v>167</v>
      </c>
    </row>
    <row r="31" spans="1:10" ht="26.4" x14ac:dyDescent="0.25">
      <c r="B31" s="52" t="s">
        <v>246</v>
      </c>
      <c r="C31" s="15"/>
      <c r="D31" s="8"/>
      <c r="G31" s="12"/>
      <c r="H31" s="15" t="s">
        <v>166</v>
      </c>
    </row>
    <row r="32" spans="1:10" x14ac:dyDescent="0.25">
      <c r="G32" s="12"/>
      <c r="H32" s="12"/>
      <c r="I32" s="12"/>
      <c r="J32" s="12"/>
    </row>
    <row r="35" spans="2:4" x14ac:dyDescent="0.25">
      <c r="B35" s="15"/>
      <c r="D35" s="8"/>
    </row>
    <row r="36" spans="2:4" x14ac:dyDescent="0.25">
      <c r="D36" s="8"/>
    </row>
    <row r="37" spans="2:4" x14ac:dyDescent="0.25">
      <c r="D37" s="8"/>
    </row>
    <row r="38" spans="2:4" x14ac:dyDescent="0.25">
      <c r="D38" s="8"/>
    </row>
  </sheetData>
  <sheetProtection selectLockedCells="1" selectUnlockedCells="1"/>
  <hyperlinks>
    <hyperlink ref="H31" r:id="rId1" xr:uid="{10619200-F373-4818-B242-2440F11EE60A}"/>
    <hyperlink ref="H30" r:id="rId2" xr:uid="{481E7F96-1737-44BC-AE75-444A6BDD40AB}"/>
    <hyperlink ref="B30" r:id="rId3" xr:uid="{A533E655-2E99-4585-A149-6D44026D0D54}"/>
    <hyperlink ref="B31" r:id="rId4" xr:uid="{1DFA31B4-5953-4C0F-B2D5-B743E1CC0108}"/>
    <hyperlink ref="H23" r:id="rId5" xr:uid="{008318EF-28DF-4FCD-8BBE-EABB802BB766}"/>
    <hyperlink ref="H13" r:id="rId6" xr:uid="{0AA11A3F-BA77-4296-A7D9-D75DC30FD656}"/>
    <hyperlink ref="H20" r:id="rId7" xr:uid="{0D5F2B25-AA90-48A0-9D96-EA5D2B5DF566}"/>
    <hyperlink ref="H19" r:id="rId8" xr:uid="{56913623-F093-46DD-B9A9-41620C578997}"/>
    <hyperlink ref="H21" r:id="rId9" xr:uid="{B88479E0-F0B0-4269-8ECC-6D8CDC6F07F0}"/>
    <hyperlink ref="H22" r:id="rId10" xr:uid="{7A6867F7-761B-4269-8C4E-61F5B85129C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2"/>
  <sheetViews>
    <sheetView topLeftCell="B1" zoomScale="110" zoomScaleNormal="110" workbookViewId="0">
      <pane ySplit="2" topLeftCell="A3" activePane="bottomLeft" state="frozen"/>
      <selection pane="bottomLeft" activeCell="B26" sqref="B26:C26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July 2023 802 Plenary</v>
      </c>
    </row>
    <row r="2" spans="1:8" ht="15.6" x14ac:dyDescent="0.25">
      <c r="B2" s="3"/>
      <c r="E2" s="23" t="str">
        <f>Summary!$C$5</f>
        <v>CET</v>
      </c>
      <c r="G2" s="7" t="s">
        <v>65</v>
      </c>
      <c r="H2" s="7" t="s">
        <v>86</v>
      </c>
    </row>
    <row r="3" spans="1:8" x14ac:dyDescent="0.25">
      <c r="B3" s="18" t="s">
        <v>10</v>
      </c>
    </row>
    <row r="4" spans="1:8" x14ac:dyDescent="0.25">
      <c r="A4" s="1">
        <f>Summary!A$8</f>
        <v>3</v>
      </c>
      <c r="B4" s="1" t="str">
        <f>Summary!B$8</f>
        <v>Tuesday 11-Jul AM1: Technical Presentations</v>
      </c>
      <c r="E4" s="14">
        <f>Summary!$C$8</f>
        <v>0.33333333333333331</v>
      </c>
    </row>
    <row r="5" spans="1:8" x14ac:dyDescent="0.25">
      <c r="A5" s="25">
        <f t="shared" ref="A5:A11" si="0">A4+0.1</f>
        <v>3.1</v>
      </c>
      <c r="B5" s="27" t="s">
        <v>64</v>
      </c>
      <c r="C5" s="13" t="s">
        <v>4</v>
      </c>
      <c r="D5" s="8">
        <v>0</v>
      </c>
      <c r="E5" s="11">
        <f t="shared" ref="E5:E11" si="1">E4+TIME(0,D4,0)</f>
        <v>0.33333333333333331</v>
      </c>
    </row>
    <row r="6" spans="1:8" x14ac:dyDescent="0.25">
      <c r="A6" s="25">
        <f t="shared" si="0"/>
        <v>3.2</v>
      </c>
      <c r="B6" s="12" t="s">
        <v>232</v>
      </c>
      <c r="C6" s="13" t="s">
        <v>233</v>
      </c>
      <c r="D6" s="8">
        <v>30</v>
      </c>
      <c r="E6" s="11">
        <f t="shared" si="1"/>
        <v>0.33333333333333331</v>
      </c>
      <c r="G6" s="13" t="s">
        <v>278</v>
      </c>
      <c r="H6" s="15" t="s">
        <v>277</v>
      </c>
    </row>
    <row r="7" spans="1:8" x14ac:dyDescent="0.25">
      <c r="A7" s="25">
        <f t="shared" si="0"/>
        <v>3.3000000000000003</v>
      </c>
      <c r="B7" s="12" t="s">
        <v>214</v>
      </c>
      <c r="C7" s="13" t="s">
        <v>215</v>
      </c>
      <c r="D7" s="8">
        <v>15</v>
      </c>
      <c r="E7" s="11">
        <f t="shared" si="1"/>
        <v>0.35416666666666663</v>
      </c>
      <c r="G7" s="13" t="s">
        <v>291</v>
      </c>
      <c r="H7" s="15" t="s">
        <v>292</v>
      </c>
    </row>
    <row r="8" spans="1:8" x14ac:dyDescent="0.25">
      <c r="A8" s="25">
        <f t="shared" si="0"/>
        <v>3.4000000000000004</v>
      </c>
      <c r="B8" s="12" t="s">
        <v>293</v>
      </c>
      <c r="C8" s="13" t="s">
        <v>215</v>
      </c>
      <c r="D8" s="28">
        <v>15</v>
      </c>
      <c r="E8" s="11">
        <f t="shared" si="1"/>
        <v>0.36458333333333331</v>
      </c>
      <c r="G8" s="13" t="s">
        <v>279</v>
      </c>
      <c r="H8" s="15" t="s">
        <v>280</v>
      </c>
    </row>
    <row r="9" spans="1:8" x14ac:dyDescent="0.25">
      <c r="A9" s="25">
        <f t="shared" si="0"/>
        <v>3.5000000000000004</v>
      </c>
      <c r="B9" s="12" t="s">
        <v>212</v>
      </c>
      <c r="C9" s="13" t="s">
        <v>213</v>
      </c>
      <c r="D9" s="8">
        <v>30</v>
      </c>
      <c r="E9" s="11">
        <f t="shared" si="1"/>
        <v>0.375</v>
      </c>
      <c r="G9" s="13" t="s">
        <v>281</v>
      </c>
      <c r="H9" s="15" t="s">
        <v>294</v>
      </c>
    </row>
    <row r="10" spans="1:8" x14ac:dyDescent="0.25">
      <c r="A10" s="25">
        <f t="shared" si="0"/>
        <v>3.6000000000000005</v>
      </c>
      <c r="B10" s="12" t="s">
        <v>220</v>
      </c>
      <c r="C10" s="13" t="s">
        <v>221</v>
      </c>
      <c r="D10" s="8">
        <v>30</v>
      </c>
      <c r="E10" s="11">
        <f t="shared" si="1"/>
        <v>0.39583333333333331</v>
      </c>
      <c r="G10" s="13" t="s">
        <v>283</v>
      </c>
      <c r="H10" s="15" t="s">
        <v>282</v>
      </c>
    </row>
    <row r="11" spans="1:8" x14ac:dyDescent="0.25">
      <c r="A11" s="25">
        <f t="shared" si="0"/>
        <v>3.7000000000000006</v>
      </c>
      <c r="B11" s="12" t="s">
        <v>2</v>
      </c>
      <c r="C11" s="13" t="s">
        <v>4</v>
      </c>
      <c r="D11" s="8">
        <v>0</v>
      </c>
      <c r="E11" s="11">
        <f t="shared" si="1"/>
        <v>0.41666666666666663</v>
      </c>
    </row>
    <row r="12" spans="1:8" x14ac:dyDescent="0.25">
      <c r="D12" s="8"/>
      <c r="E12" s="11"/>
    </row>
    <row r="13" spans="1:8" x14ac:dyDescent="0.25">
      <c r="A13" s="1">
        <f>Summary!A$9</f>
        <v>4</v>
      </c>
      <c r="B13" s="1" t="str">
        <f>Summary!B$9</f>
        <v>Tuesday 11-Jul AM2: Technical Presentations</v>
      </c>
      <c r="E13" s="14">
        <f>Summary!$C$9</f>
        <v>0.4375</v>
      </c>
      <c r="G13" s="13"/>
    </row>
    <row r="14" spans="1:8" x14ac:dyDescent="0.25">
      <c r="A14" s="25">
        <f t="shared" ref="A14:A19" si="2">A13+0.1</f>
        <v>4.0999999999999996</v>
      </c>
      <c r="B14" s="27" t="s">
        <v>64</v>
      </c>
      <c r="C14" s="13" t="s">
        <v>4</v>
      </c>
      <c r="D14" s="8">
        <v>0</v>
      </c>
      <c r="E14" s="11">
        <f t="shared" ref="E14:E19" si="3">E13+TIME(0,D13,0)</f>
        <v>0.4375</v>
      </c>
      <c r="G14" s="13"/>
    </row>
    <row r="15" spans="1:8" x14ac:dyDescent="0.25">
      <c r="A15" s="25">
        <f t="shared" si="2"/>
        <v>4.1999999999999993</v>
      </c>
      <c r="B15" s="12" t="s">
        <v>101</v>
      </c>
      <c r="C15" s="13" t="s">
        <v>1</v>
      </c>
      <c r="D15" s="8">
        <v>30</v>
      </c>
      <c r="E15" s="11">
        <f t="shared" si="3"/>
        <v>0.4375</v>
      </c>
      <c r="G15" s="13"/>
      <c r="H15" s="15"/>
    </row>
    <row r="16" spans="1:8" x14ac:dyDescent="0.25">
      <c r="A16" s="25">
        <f t="shared" si="2"/>
        <v>4.2999999999999989</v>
      </c>
      <c r="B16" s="12" t="s">
        <v>101</v>
      </c>
      <c r="C16" s="13" t="s">
        <v>1</v>
      </c>
      <c r="D16" s="8">
        <v>30</v>
      </c>
      <c r="E16" s="11">
        <f t="shared" si="3"/>
        <v>0.45833333333333331</v>
      </c>
      <c r="G16" s="13"/>
      <c r="H16" s="15"/>
    </row>
    <row r="17" spans="1:8" x14ac:dyDescent="0.25">
      <c r="A17" s="25">
        <f t="shared" si="2"/>
        <v>4.3999999999999986</v>
      </c>
      <c r="B17" s="49" t="s">
        <v>217</v>
      </c>
      <c r="C17" s="13" t="s">
        <v>216</v>
      </c>
      <c r="D17" s="8">
        <v>30</v>
      </c>
      <c r="E17" s="11">
        <f t="shared" si="3"/>
        <v>0.47916666666666663</v>
      </c>
      <c r="G17" s="13" t="s">
        <v>285</v>
      </c>
      <c r="H17" s="15" t="s">
        <v>284</v>
      </c>
    </row>
    <row r="18" spans="1:8" x14ac:dyDescent="0.25">
      <c r="A18" s="25">
        <f t="shared" si="2"/>
        <v>4.4999999999999982</v>
      </c>
      <c r="B18" s="12" t="s">
        <v>218</v>
      </c>
      <c r="C18" s="13" t="s">
        <v>219</v>
      </c>
      <c r="D18" s="8">
        <v>30</v>
      </c>
      <c r="E18" s="11">
        <f t="shared" si="3"/>
        <v>0.49999999999999994</v>
      </c>
      <c r="G18" s="13" t="s">
        <v>278</v>
      </c>
      <c r="H18" s="15" t="s">
        <v>277</v>
      </c>
    </row>
    <row r="19" spans="1:8" x14ac:dyDescent="0.25">
      <c r="A19" s="25">
        <f t="shared" si="2"/>
        <v>4.5999999999999979</v>
      </c>
      <c r="B19" s="12" t="s">
        <v>2</v>
      </c>
      <c r="C19" s="13" t="s">
        <v>4</v>
      </c>
      <c r="D19" s="8">
        <v>0</v>
      </c>
      <c r="E19" s="11">
        <f t="shared" si="3"/>
        <v>0.52083333333333326</v>
      </c>
      <c r="G19" s="13"/>
      <c r="H19" s="15"/>
    </row>
    <row r="20" spans="1:8" x14ac:dyDescent="0.25">
      <c r="A20" s="1"/>
      <c r="B20" s="12"/>
      <c r="C20" s="13"/>
      <c r="D20" s="8"/>
      <c r="E20" s="11"/>
    </row>
    <row r="21" spans="1:8" customFormat="1" x14ac:dyDescent="0.25">
      <c r="A21" s="8">
        <f>Summary!A$10</f>
        <v>5</v>
      </c>
      <c r="B21" s="1" t="str">
        <f>Summary!B$10</f>
        <v>Tuesday 11-Jul PM1: Technical Presentations</v>
      </c>
      <c r="C21" s="7"/>
      <c r="D21" s="7"/>
      <c r="E21" s="11">
        <f>Summary!$C$10</f>
        <v>0.5625</v>
      </c>
      <c r="G21" s="13"/>
    </row>
    <row r="22" spans="1:8" x14ac:dyDescent="0.25">
      <c r="A22" s="1">
        <f>A21+0.1</f>
        <v>5.0999999999999996</v>
      </c>
      <c r="B22" s="27" t="s">
        <v>64</v>
      </c>
      <c r="C22" s="13" t="s">
        <v>4</v>
      </c>
      <c r="D22" s="8">
        <v>0</v>
      </c>
      <c r="E22" s="11">
        <f t="shared" ref="E22:E27" si="4">E21+TIME(0,D21,0)</f>
        <v>0.5625</v>
      </c>
      <c r="G22" s="13"/>
    </row>
    <row r="23" spans="1:8" x14ac:dyDescent="0.25">
      <c r="A23" s="1">
        <f>A22+0.1</f>
        <v>5.1999999999999993</v>
      </c>
      <c r="B23" s="12" t="s">
        <v>222</v>
      </c>
      <c r="C23" s="13" t="s">
        <v>221</v>
      </c>
      <c r="D23" s="8">
        <v>30</v>
      </c>
      <c r="E23" s="11">
        <f t="shared" si="4"/>
        <v>0.5625</v>
      </c>
      <c r="G23" s="13" t="s">
        <v>287</v>
      </c>
      <c r="H23" s="15" t="s">
        <v>286</v>
      </c>
    </row>
    <row r="24" spans="1:8" x14ac:dyDescent="0.25">
      <c r="A24" s="1">
        <f>A23+0.1</f>
        <v>5.2999999999999989</v>
      </c>
      <c r="B24" s="12" t="s">
        <v>223</v>
      </c>
      <c r="C24" s="13" t="s">
        <v>221</v>
      </c>
      <c r="D24" s="8">
        <v>30</v>
      </c>
      <c r="E24" s="11">
        <f t="shared" si="4"/>
        <v>0.58333333333333337</v>
      </c>
      <c r="G24" s="13" t="s">
        <v>289</v>
      </c>
      <c r="H24" s="15" t="s">
        <v>288</v>
      </c>
    </row>
    <row r="25" spans="1:8" x14ac:dyDescent="0.25">
      <c r="A25" s="1">
        <f>A24+0.1</f>
        <v>5.3999999999999986</v>
      </c>
      <c r="B25" s="12" t="s">
        <v>226</v>
      </c>
      <c r="C25" s="13" t="s">
        <v>227</v>
      </c>
      <c r="D25" s="8">
        <v>30</v>
      </c>
      <c r="E25" s="11">
        <f t="shared" si="4"/>
        <v>0.60416666666666674</v>
      </c>
      <c r="G25" s="13" t="s">
        <v>290</v>
      </c>
      <c r="H25" s="15" t="s">
        <v>295</v>
      </c>
    </row>
    <row r="26" spans="1:8" x14ac:dyDescent="0.25">
      <c r="A26" s="1">
        <f>A25+0.1</f>
        <v>5.4999999999999982</v>
      </c>
      <c r="B26" s="12" t="s">
        <v>248</v>
      </c>
      <c r="C26" s="13" t="s">
        <v>247</v>
      </c>
      <c r="D26" s="8">
        <v>30</v>
      </c>
      <c r="E26" s="11">
        <f t="shared" si="4"/>
        <v>0.62500000000000011</v>
      </c>
      <c r="H26" s="15"/>
    </row>
    <row r="27" spans="1:8" x14ac:dyDescent="0.25">
      <c r="A27" s="1">
        <f>A25+0.1</f>
        <v>5.4999999999999982</v>
      </c>
      <c r="B27" s="12" t="s">
        <v>2</v>
      </c>
      <c r="C27" s="13" t="s">
        <v>4</v>
      </c>
      <c r="D27" s="8">
        <v>0</v>
      </c>
      <c r="E27" s="11">
        <f t="shared" si="4"/>
        <v>0.64583333333333348</v>
      </c>
      <c r="G27" s="13"/>
      <c r="H27" s="15"/>
    </row>
    <row r="28" spans="1:8" customFormat="1" x14ac:dyDescent="0.25">
      <c r="A28" s="7"/>
      <c r="B28" s="12"/>
      <c r="C28" s="13"/>
      <c r="D28" s="7"/>
      <c r="E28" s="11"/>
      <c r="G28" s="13"/>
    </row>
    <row r="29" spans="1:8" x14ac:dyDescent="0.25">
      <c r="B29" s="15"/>
      <c r="D29" s="8"/>
    </row>
    <row r="30" spans="1:8" x14ac:dyDescent="0.25">
      <c r="D30" s="8"/>
    </row>
    <row r="31" spans="1:8" x14ac:dyDescent="0.25">
      <c r="D31" s="8"/>
    </row>
    <row r="32" spans="1:8" x14ac:dyDescent="0.25">
      <c r="D32" s="8"/>
    </row>
  </sheetData>
  <sheetProtection selectLockedCells="1" selectUnlockedCells="1"/>
  <hyperlinks>
    <hyperlink ref="H6" r:id="rId1" xr:uid="{4031253C-DC83-4CC2-911C-FF1FE9772443}"/>
    <hyperlink ref="H10" r:id="rId2" xr:uid="{3D77771C-2F70-4D3E-B294-0711DF452319}"/>
    <hyperlink ref="H17" r:id="rId3" xr:uid="{AB969699-A890-4472-9E45-2F335BB664C0}"/>
    <hyperlink ref="H18" r:id="rId4" xr:uid="{2C8AE95C-958E-4892-89A6-B2B47A3F5ECC}"/>
    <hyperlink ref="H23" r:id="rId5" xr:uid="{30A2E804-4D70-4A24-968F-CB4F22F97405}"/>
    <hyperlink ref="H24" r:id="rId6" xr:uid="{49DC1A79-CAF8-4195-B343-30976AEB6281}"/>
    <hyperlink ref="H7" r:id="rId7" xr:uid="{C6AE0F33-7857-4543-8A78-21AE7F8410FF}"/>
    <hyperlink ref="H8" r:id="rId8" xr:uid="{CBB54855-2947-4482-8BD2-02E8D4FD7A84}"/>
    <hyperlink ref="H9" r:id="rId9" xr:uid="{9B88A1B3-4CBF-4409-AFCE-9799369F4830}"/>
    <hyperlink ref="H25" r:id="rId10" xr:uid="{56705150-54E4-4B54-AEE4-C14C5536DF4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July 2023 802 Plenary</v>
      </c>
    </row>
    <row r="2" spans="1:8" ht="15.6" x14ac:dyDescent="0.25">
      <c r="B2" s="3"/>
      <c r="E2" s="23" t="str">
        <f>Summary!$C$5</f>
        <v>CET</v>
      </c>
      <c r="G2" s="7" t="s">
        <v>65</v>
      </c>
      <c r="H2" s="7" t="s">
        <v>86</v>
      </c>
    </row>
    <row r="3" spans="1:8" ht="15.6" x14ac:dyDescent="0.25">
      <c r="B3" s="3"/>
      <c r="E3" s="23"/>
    </row>
    <row r="4" spans="1:8" x14ac:dyDescent="0.25">
      <c r="E4" s="11"/>
    </row>
    <row r="5" spans="1:8" customFormat="1" x14ac:dyDescent="0.25">
      <c r="A5" s="7"/>
      <c r="B5" s="18" t="s">
        <v>10</v>
      </c>
      <c r="C5" s="7"/>
      <c r="D5" s="7"/>
      <c r="E5" s="11"/>
    </row>
    <row r="14" spans="1:8" customFormat="1" x14ac:dyDescent="0.25">
      <c r="A14" s="7"/>
      <c r="B14" s="18"/>
      <c r="C14" s="7"/>
      <c r="D14" s="7"/>
      <c r="E14" s="11"/>
      <c r="G14" s="13"/>
    </row>
    <row r="22" spans="1:7" x14ac:dyDescent="0.25">
      <c r="A22" s="8"/>
      <c r="B22" s="12"/>
      <c r="C22" s="13"/>
      <c r="D22" s="8"/>
    </row>
    <row r="27" spans="1:7" x14ac:dyDescent="0.25">
      <c r="B27" s="15"/>
    </row>
    <row r="28" spans="1:7" x14ac:dyDescent="0.25">
      <c r="B28" s="7" t="s">
        <v>103</v>
      </c>
    </row>
    <row r="29" spans="1:7" x14ac:dyDescent="0.25">
      <c r="B29" s="15"/>
    </row>
    <row r="30" spans="1:7" x14ac:dyDescent="0.25">
      <c r="B30" s="15"/>
    </row>
    <row r="31" spans="1:7" x14ac:dyDescent="0.25">
      <c r="B31" s="15"/>
      <c r="D31" s="8"/>
      <c r="G31" s="13"/>
    </row>
    <row r="32" spans="1:7" x14ac:dyDescent="0.25">
      <c r="C32" s="13"/>
    </row>
    <row r="33" spans="1:3" x14ac:dyDescent="0.25">
      <c r="C33" s="13"/>
    </row>
    <row r="34" spans="1:3" x14ac:dyDescent="0.25">
      <c r="B34" s="15"/>
      <c r="C34" s="13"/>
    </row>
    <row r="35" spans="1:3" x14ac:dyDescent="0.25">
      <c r="B35" s="15"/>
      <c r="C35" s="13"/>
    </row>
    <row r="36" spans="1:3" x14ac:dyDescent="0.25">
      <c r="A36" s="29"/>
      <c r="B36" s="15"/>
      <c r="C36" s="13"/>
    </row>
    <row r="37" spans="1:3" x14ac:dyDescent="0.25">
      <c r="B37" s="15"/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  <row r="44" spans="1:3" x14ac:dyDescent="0.25">
      <c r="C4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51"/>
  <sheetViews>
    <sheetView tabSelected="1" zoomScale="110" zoomScaleNormal="110" workbookViewId="0">
      <pane ySplit="2" topLeftCell="A3" activePane="bottomLeft" state="frozen"/>
      <selection pane="bottomLeft" activeCell="B15" sqref="B15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July 2023 802 Plenary</v>
      </c>
    </row>
    <row r="2" spans="1:8" ht="15.6" x14ac:dyDescent="0.3">
      <c r="B2" s="4"/>
      <c r="E2" s="23" t="str">
        <f>Summary!$C$5</f>
        <v>CET</v>
      </c>
      <c r="G2" s="7" t="s">
        <v>65</v>
      </c>
      <c r="H2" s="7" t="s">
        <v>86</v>
      </c>
    </row>
    <row r="3" spans="1:8" ht="15.6" x14ac:dyDescent="0.3">
      <c r="B3" s="4" t="s">
        <v>10</v>
      </c>
      <c r="E3" s="23"/>
      <c r="G3" s="7" t="s">
        <v>65</v>
      </c>
      <c r="H3" s="7" t="s">
        <v>86</v>
      </c>
    </row>
    <row r="4" spans="1:8" customFormat="1" x14ac:dyDescent="0.25">
      <c r="A4" s="8">
        <f>Summary!A$11</f>
        <v>6</v>
      </c>
      <c r="B4" s="1" t="str">
        <f>Summary!B$11</f>
        <v>Thursday 13-Jul AM1: Technical Presentations</v>
      </c>
      <c r="C4" s="7"/>
      <c r="D4" s="7"/>
      <c r="E4" s="11">
        <f>Summary!$C$11</f>
        <v>0.33333333333333331</v>
      </c>
      <c r="G4" s="13"/>
    </row>
    <row r="5" spans="1:8" customFormat="1" x14ac:dyDescent="0.25">
      <c r="A5" s="8">
        <f>A4+0.1</f>
        <v>6.1</v>
      </c>
      <c r="B5" s="27" t="s">
        <v>64</v>
      </c>
      <c r="C5" s="13" t="s">
        <v>4</v>
      </c>
      <c r="D5" s="8">
        <v>0</v>
      </c>
      <c r="E5" s="11">
        <f t="shared" ref="E5:E9" si="0">E4+TIME(0,D4,0)</f>
        <v>0.33333333333333331</v>
      </c>
      <c r="G5" s="13"/>
    </row>
    <row r="6" spans="1:8" customFormat="1" x14ac:dyDescent="0.25">
      <c r="A6" s="8">
        <f>A5+0.1</f>
        <v>6.1999999999999993</v>
      </c>
      <c r="B6" s="12" t="s">
        <v>94</v>
      </c>
      <c r="C6" s="13" t="s">
        <v>1</v>
      </c>
      <c r="D6" s="8">
        <v>30</v>
      </c>
      <c r="E6" s="11">
        <f t="shared" si="0"/>
        <v>0.33333333333333331</v>
      </c>
      <c r="G6" s="13"/>
      <c r="H6" s="7"/>
    </row>
    <row r="7" spans="1:8" customFormat="1" x14ac:dyDescent="0.25">
      <c r="A7" s="8">
        <f>A6+0.1</f>
        <v>6.2999999999999989</v>
      </c>
      <c r="B7" s="12" t="s">
        <v>94</v>
      </c>
      <c r="C7" s="13" t="s">
        <v>1</v>
      </c>
      <c r="D7" s="8">
        <v>30</v>
      </c>
      <c r="E7" s="11">
        <f t="shared" si="0"/>
        <v>0.35416666666666663</v>
      </c>
      <c r="G7" s="13"/>
      <c r="H7" s="15"/>
    </row>
    <row r="8" spans="1:8" x14ac:dyDescent="0.25">
      <c r="A8" s="8">
        <f>A7+0.1</f>
        <v>6.3999999999999986</v>
      </c>
      <c r="B8" s="12" t="s">
        <v>304</v>
      </c>
      <c r="C8" s="13" t="s">
        <v>305</v>
      </c>
      <c r="D8" s="8">
        <v>30</v>
      </c>
      <c r="E8" s="11">
        <f t="shared" si="0"/>
        <v>0.37499999999999994</v>
      </c>
      <c r="G8" s="13"/>
      <c r="H8" s="15"/>
    </row>
    <row r="9" spans="1:8" x14ac:dyDescent="0.25">
      <c r="A9" s="8">
        <f>A8+0.1</f>
        <v>6.4999999999999982</v>
      </c>
      <c r="B9" s="12" t="s">
        <v>203</v>
      </c>
      <c r="C9" s="13" t="s">
        <v>204</v>
      </c>
      <c r="D9" s="8">
        <v>30</v>
      </c>
      <c r="E9" s="11">
        <f t="shared" si="0"/>
        <v>0.39583333333333326</v>
      </c>
      <c r="G9" s="13"/>
      <c r="H9" s="15"/>
    </row>
    <row r="10" spans="1:8" x14ac:dyDescent="0.25">
      <c r="A10" s="8">
        <f>A8+0.1</f>
        <v>6.4999999999999982</v>
      </c>
      <c r="B10" s="12" t="s">
        <v>2</v>
      </c>
      <c r="C10" s="13" t="s">
        <v>4</v>
      </c>
      <c r="D10" s="8">
        <v>0</v>
      </c>
      <c r="E10" s="11">
        <f>E9+TIME(0,D9,0)</f>
        <v>0.41666666666666657</v>
      </c>
      <c r="G10" s="13"/>
    </row>
    <row r="11" spans="1:8" ht="15.6" x14ac:dyDescent="0.3">
      <c r="B11" s="4"/>
      <c r="E11" s="23"/>
    </row>
    <row r="12" spans="1:8" x14ac:dyDescent="0.25">
      <c r="G12" s="13"/>
    </row>
    <row r="13" spans="1:8" x14ac:dyDescent="0.25">
      <c r="A13" s="8">
        <f>Summary!A$12</f>
        <v>7</v>
      </c>
      <c r="B13" s="1" t="str">
        <f>Summary!B$12</f>
        <v>Thursday 13-Jul AM2: Technical Presentations</v>
      </c>
      <c r="C13" s="13"/>
      <c r="D13" s="8"/>
      <c r="E13" s="14">
        <f>Summary!C$12</f>
        <v>0.4375</v>
      </c>
      <c r="G13" s="13"/>
    </row>
    <row r="14" spans="1:8" x14ac:dyDescent="0.25">
      <c r="A14" s="8">
        <f t="shared" ref="A14:A19" si="1">A13+0.1</f>
        <v>7.1</v>
      </c>
      <c r="B14" s="27" t="s">
        <v>64</v>
      </c>
      <c r="C14" s="13" t="s">
        <v>4</v>
      </c>
      <c r="D14" s="8">
        <v>0</v>
      </c>
      <c r="E14" s="11">
        <f t="shared" ref="E14:E19" si="2">E13+TIME(0,D13,0)</f>
        <v>0.4375</v>
      </c>
      <c r="G14" s="13"/>
    </row>
    <row r="15" spans="1:8" x14ac:dyDescent="0.25">
      <c r="A15" s="8">
        <f t="shared" si="1"/>
        <v>7.1999999999999993</v>
      </c>
      <c r="B15" s="12" t="s">
        <v>225</v>
      </c>
      <c r="C15" s="13" t="s">
        <v>224</v>
      </c>
      <c r="D15" s="8">
        <v>30</v>
      </c>
      <c r="E15" s="11">
        <f t="shared" si="2"/>
        <v>0.4375</v>
      </c>
      <c r="G15" s="13"/>
      <c r="H15" s="15"/>
    </row>
    <row r="16" spans="1:8" x14ac:dyDescent="0.25">
      <c r="A16" s="8">
        <f t="shared" si="1"/>
        <v>7.2999999999999989</v>
      </c>
      <c r="B16" s="12" t="s">
        <v>251</v>
      </c>
      <c r="C16" s="13" t="s">
        <v>221</v>
      </c>
      <c r="D16" s="8">
        <v>30</v>
      </c>
      <c r="E16" s="11">
        <f t="shared" si="2"/>
        <v>0.45833333333333331</v>
      </c>
      <c r="G16" s="13"/>
      <c r="H16" s="15" t="s">
        <v>252</v>
      </c>
    </row>
    <row r="17" spans="1:8" x14ac:dyDescent="0.25">
      <c r="A17" s="8">
        <f t="shared" si="1"/>
        <v>7.3999999999999986</v>
      </c>
      <c r="B17" s="12" t="s">
        <v>231</v>
      </c>
      <c r="C17" s="13" t="s">
        <v>230</v>
      </c>
      <c r="D17" s="8">
        <v>30</v>
      </c>
      <c r="E17" s="11">
        <f t="shared" si="2"/>
        <v>0.47916666666666663</v>
      </c>
      <c r="G17" s="13"/>
      <c r="H17" s="15"/>
    </row>
    <row r="18" spans="1:8" x14ac:dyDescent="0.25">
      <c r="A18" s="8">
        <f t="shared" si="1"/>
        <v>7.4999999999999982</v>
      </c>
      <c r="B18" s="12" t="s">
        <v>242</v>
      </c>
      <c r="C18" s="13" t="s">
        <v>241</v>
      </c>
      <c r="D18" s="28">
        <v>30</v>
      </c>
      <c r="E18" s="11">
        <f t="shared" si="2"/>
        <v>0.49999999999999994</v>
      </c>
      <c r="G18" s="13"/>
      <c r="H18" s="15"/>
    </row>
    <row r="19" spans="1:8" x14ac:dyDescent="0.25">
      <c r="A19" s="8">
        <f t="shared" si="1"/>
        <v>7.5999999999999979</v>
      </c>
      <c r="B19" s="12" t="s">
        <v>2</v>
      </c>
      <c r="C19" s="13" t="s">
        <v>4</v>
      </c>
      <c r="D19" s="8">
        <v>0</v>
      </c>
      <c r="E19" s="11">
        <f t="shared" si="2"/>
        <v>0.52083333333333326</v>
      </c>
      <c r="G19" s="13"/>
      <c r="H19" s="15"/>
    </row>
    <row r="20" spans="1:8" x14ac:dyDescent="0.25">
      <c r="A20"/>
      <c r="B20" s="15"/>
      <c r="C20"/>
      <c r="D20"/>
      <c r="E20"/>
    </row>
    <row r="21" spans="1:8" customFormat="1" x14ac:dyDescent="0.25">
      <c r="A21" s="8"/>
      <c r="B21" s="7"/>
      <c r="C21" s="7"/>
      <c r="D21" s="8"/>
      <c r="E21" s="14"/>
      <c r="G21" s="7"/>
      <c r="H21" s="7"/>
    </row>
    <row r="22" spans="1:8" x14ac:dyDescent="0.25">
      <c r="A22" s="8"/>
      <c r="B22" s="27"/>
      <c r="C22" s="13"/>
      <c r="D22" s="8"/>
      <c r="E22" s="11"/>
      <c r="G22" s="13"/>
    </row>
    <row r="23" spans="1:8" x14ac:dyDescent="0.25">
      <c r="A23" s="8"/>
      <c r="D23" s="28"/>
      <c r="E23" s="11"/>
      <c r="G23" s="13"/>
      <c r="H23" s="15"/>
    </row>
    <row r="24" spans="1:8" x14ac:dyDescent="0.25">
      <c r="A24" s="8">
        <f>Summary!A$13</f>
        <v>8</v>
      </c>
      <c r="B24" s="1" t="str">
        <f>Summary!B$13</f>
        <v xml:space="preserve">Thursday 13-Jul PM2: Technical Presentations, TG closing </v>
      </c>
      <c r="C24" s="13"/>
      <c r="D24" s="8"/>
      <c r="E24" s="14">
        <f>Summary!$C$13</f>
        <v>0.66666666666666663</v>
      </c>
      <c r="G24" s="13"/>
    </row>
    <row r="25" spans="1:8" x14ac:dyDescent="0.25">
      <c r="A25" s="8">
        <f t="shared" ref="A25:A31" si="3">A24+0.1</f>
        <v>8.1</v>
      </c>
      <c r="B25" s="19" t="s">
        <v>64</v>
      </c>
      <c r="C25" s="20" t="s">
        <v>4</v>
      </c>
      <c r="D25" s="21">
        <v>0</v>
      </c>
      <c r="E25" s="11">
        <f t="shared" ref="E25:E30" si="4">E24+TIME(0,D24,0)</f>
        <v>0.66666666666666663</v>
      </c>
      <c r="G25" s="13"/>
    </row>
    <row r="26" spans="1:8" x14ac:dyDescent="0.25">
      <c r="A26" s="8">
        <f t="shared" si="3"/>
        <v>8.1999999999999993</v>
      </c>
      <c r="B26" s="12" t="s">
        <v>257</v>
      </c>
      <c r="C26" s="13" t="s">
        <v>204</v>
      </c>
      <c r="D26" s="21">
        <v>30</v>
      </c>
      <c r="E26" s="11">
        <f t="shared" si="4"/>
        <v>0.66666666666666663</v>
      </c>
      <c r="G26" s="13"/>
      <c r="H26" s="15"/>
    </row>
    <row r="27" spans="1:8" x14ac:dyDescent="0.25">
      <c r="A27" s="8">
        <f t="shared" si="3"/>
        <v>8.2999999999999989</v>
      </c>
      <c r="B27" s="12" t="s">
        <v>149</v>
      </c>
      <c r="C27" s="13" t="s">
        <v>1</v>
      </c>
      <c r="D27" s="21">
        <v>30</v>
      </c>
      <c r="E27" s="11">
        <f t="shared" si="4"/>
        <v>0.6875</v>
      </c>
      <c r="G27" s="13"/>
      <c r="H27" s="15"/>
    </row>
    <row r="28" spans="1:8" x14ac:dyDescent="0.25">
      <c r="A28" s="8">
        <f t="shared" si="3"/>
        <v>8.3999999999999986</v>
      </c>
      <c r="B28" s="12" t="s">
        <v>25</v>
      </c>
      <c r="C28" s="13" t="s">
        <v>26</v>
      </c>
      <c r="D28" s="21">
        <v>30</v>
      </c>
      <c r="E28" s="11">
        <f t="shared" si="4"/>
        <v>0.70833333333333337</v>
      </c>
      <c r="G28" s="13"/>
    </row>
    <row r="29" spans="1:8" x14ac:dyDescent="0.25">
      <c r="A29" s="8">
        <f t="shared" si="3"/>
        <v>8.4999999999999982</v>
      </c>
      <c r="B29" s="12" t="s">
        <v>27</v>
      </c>
      <c r="C29" s="13" t="s">
        <v>1</v>
      </c>
      <c r="D29" s="8">
        <v>15</v>
      </c>
      <c r="E29" s="11">
        <f t="shared" si="4"/>
        <v>0.72916666666666674</v>
      </c>
      <c r="G29" s="13"/>
    </row>
    <row r="30" spans="1:8" x14ac:dyDescent="0.25">
      <c r="A30" s="8">
        <f t="shared" si="3"/>
        <v>8.5999999999999979</v>
      </c>
      <c r="B30" s="12" t="s">
        <v>11</v>
      </c>
      <c r="C30" s="20" t="s">
        <v>4</v>
      </c>
      <c r="D30" s="21">
        <v>15</v>
      </c>
      <c r="E30" s="11">
        <f t="shared" si="4"/>
        <v>0.73958333333333337</v>
      </c>
      <c r="G30" s="13"/>
    </row>
    <row r="31" spans="1:8" x14ac:dyDescent="0.25">
      <c r="A31" s="8">
        <f t="shared" si="3"/>
        <v>8.6999999999999975</v>
      </c>
      <c r="B31" s="22" t="s">
        <v>24</v>
      </c>
      <c r="C31" s="20" t="s">
        <v>4</v>
      </c>
      <c r="D31" s="7">
        <v>0</v>
      </c>
      <c r="E31" s="11">
        <f>E30+TIME(0,D30,0)</f>
        <v>0.75</v>
      </c>
      <c r="G31" s="13"/>
    </row>
    <row r="32" spans="1:8" x14ac:dyDescent="0.25">
      <c r="A32" s="8"/>
    </row>
    <row r="33" spans="1:8" x14ac:dyDescent="0.25">
      <c r="A33" s="8"/>
      <c r="B33" s="26" t="str">
        <f>Summary!B$15</f>
        <v>Thursday 13-Jul PM3: Working Group Closing</v>
      </c>
      <c r="C33" s="13"/>
      <c r="D33" s="8"/>
      <c r="E33" s="30">
        <f>Summary!$C$15</f>
        <v>0.77083333333333337</v>
      </c>
    </row>
    <row r="34" spans="1:8" x14ac:dyDescent="0.25">
      <c r="A34" s="8"/>
    </row>
    <row r="35" spans="1:8" x14ac:dyDescent="0.25">
      <c r="A35" s="8"/>
    </row>
    <row r="36" spans="1:8" x14ac:dyDescent="0.25">
      <c r="G36" s="13"/>
      <c r="H36" s="15"/>
    </row>
    <row r="39" spans="1:8" x14ac:dyDescent="0.25">
      <c r="G39" s="13"/>
      <c r="H39" s="15"/>
    </row>
    <row r="40" spans="1:8" x14ac:dyDescent="0.25">
      <c r="G40" s="13"/>
      <c r="H40" s="15"/>
    </row>
    <row r="41" spans="1:8" x14ac:dyDescent="0.25">
      <c r="G41" s="13"/>
      <c r="H41" s="15"/>
    </row>
    <row r="42" spans="1:8" x14ac:dyDescent="0.25">
      <c r="G42" s="13"/>
      <c r="H42" s="15"/>
    </row>
    <row r="43" spans="1:8" x14ac:dyDescent="0.25">
      <c r="G43" s="13"/>
      <c r="H43" s="15"/>
    </row>
    <row r="44" spans="1:8" x14ac:dyDescent="0.25">
      <c r="G44" s="13"/>
      <c r="H44" s="15"/>
    </row>
    <row r="45" spans="1:8" x14ac:dyDescent="0.25">
      <c r="G45" s="13"/>
      <c r="H45" s="15"/>
    </row>
    <row r="46" spans="1:8" x14ac:dyDescent="0.25">
      <c r="G46" s="13"/>
      <c r="H46" s="15"/>
    </row>
    <row r="47" spans="1:8" x14ac:dyDescent="0.25">
      <c r="G47" s="13"/>
      <c r="H47" s="15"/>
    </row>
    <row r="48" spans="1:8" x14ac:dyDescent="0.25">
      <c r="G48" s="13"/>
      <c r="H48" s="15"/>
    </row>
    <row r="49" spans="7:8" x14ac:dyDescent="0.25">
      <c r="G49" s="13"/>
      <c r="H49" s="15"/>
    </row>
    <row r="50" spans="7:8" x14ac:dyDescent="0.25">
      <c r="G50" s="13"/>
      <c r="H50" s="15"/>
    </row>
    <row r="51" spans="7:8" x14ac:dyDescent="0.25">
      <c r="G51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11" sqref="C11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145</v>
      </c>
      <c r="C1" t="s">
        <v>146</v>
      </c>
      <c r="D1" t="s">
        <v>147</v>
      </c>
      <c r="E1" t="s">
        <v>210</v>
      </c>
      <c r="G1" s="259"/>
      <c r="H1" s="254" t="s">
        <v>158</v>
      </c>
      <c r="I1" s="254"/>
      <c r="J1" s="254" t="s">
        <v>159</v>
      </c>
      <c r="K1" s="254"/>
      <c r="L1" s="254" t="s">
        <v>160</v>
      </c>
      <c r="M1" s="254"/>
      <c r="N1" s="254" t="s">
        <v>161</v>
      </c>
      <c r="O1" s="254"/>
    </row>
    <row r="2" spans="1:15" x14ac:dyDescent="0.25">
      <c r="A2">
        <v>1</v>
      </c>
      <c r="B2" s="54" t="s">
        <v>236</v>
      </c>
      <c r="C2" s="54" t="s">
        <v>237</v>
      </c>
      <c r="D2" s="54" t="s">
        <v>239</v>
      </c>
      <c r="G2" s="259"/>
      <c r="H2" s="55" t="s">
        <v>162</v>
      </c>
      <c r="I2" s="55" t="s">
        <v>208</v>
      </c>
      <c r="J2" s="55" t="s">
        <v>162</v>
      </c>
      <c r="K2" s="55" t="s">
        <v>208</v>
      </c>
      <c r="L2" s="55" t="s">
        <v>162</v>
      </c>
      <c r="M2" s="55" t="s">
        <v>208</v>
      </c>
      <c r="N2" s="55" t="s">
        <v>162</v>
      </c>
      <c r="O2" s="55" t="s">
        <v>208</v>
      </c>
    </row>
    <row r="3" spans="1:15" ht="12.9" customHeight="1" x14ac:dyDescent="0.25">
      <c r="A3">
        <f>A2+1</f>
        <v>2</v>
      </c>
      <c r="B3" s="54" t="s">
        <v>236</v>
      </c>
      <c r="C3" s="54" t="s">
        <v>238</v>
      </c>
      <c r="D3" s="54" t="s">
        <v>240</v>
      </c>
      <c r="E3" s="54"/>
      <c r="F3" s="54" t="s">
        <v>273</v>
      </c>
      <c r="G3" s="254" t="s">
        <v>154</v>
      </c>
      <c r="H3" s="56" t="s">
        <v>163</v>
      </c>
      <c r="I3" s="57" t="s">
        <v>164</v>
      </c>
      <c r="J3" s="56" t="s">
        <v>163</v>
      </c>
      <c r="K3" s="58" t="s">
        <v>164</v>
      </c>
      <c r="L3" s="56" t="s">
        <v>163</v>
      </c>
      <c r="M3" s="59" t="s">
        <v>263</v>
      </c>
      <c r="N3" s="60" t="s">
        <v>209</v>
      </c>
      <c r="O3" s="57" t="s">
        <v>164</v>
      </c>
    </row>
    <row r="4" spans="1:15" ht="12.9" customHeight="1" x14ac:dyDescent="0.25">
      <c r="A4">
        <f t="shared" ref="A4:A24" si="0">A3+1</f>
        <v>3</v>
      </c>
      <c r="B4" s="54" t="s">
        <v>249</v>
      </c>
      <c r="C4" s="54"/>
      <c r="D4" s="54"/>
      <c r="E4" s="54" t="s">
        <v>275</v>
      </c>
      <c r="F4" s="54" t="s">
        <v>273</v>
      </c>
      <c r="G4" s="254"/>
      <c r="H4" s="61" t="s">
        <v>163</v>
      </c>
      <c r="I4" s="62" t="s">
        <v>164</v>
      </c>
      <c r="J4" s="61" t="s">
        <v>163</v>
      </c>
      <c r="K4" s="63" t="s">
        <v>164</v>
      </c>
      <c r="L4" s="61" t="s">
        <v>163</v>
      </c>
      <c r="M4" s="64" t="s">
        <v>263</v>
      </c>
      <c r="N4" s="61" t="s">
        <v>163</v>
      </c>
      <c r="O4" s="63" t="s">
        <v>164</v>
      </c>
    </row>
    <row r="5" spans="1:15" ht="12.45" customHeight="1" x14ac:dyDescent="0.25">
      <c r="A5">
        <f t="shared" si="0"/>
        <v>4</v>
      </c>
      <c r="B5" t="s">
        <v>249</v>
      </c>
      <c r="E5" t="s">
        <v>250</v>
      </c>
      <c r="F5" t="s">
        <v>273</v>
      </c>
      <c r="G5" s="254" t="s">
        <v>155</v>
      </c>
      <c r="H5" s="255" t="s">
        <v>163</v>
      </c>
      <c r="I5" s="256"/>
      <c r="J5" s="66" t="s">
        <v>249</v>
      </c>
      <c r="K5" s="57" t="s">
        <v>164</v>
      </c>
      <c r="L5" s="255" t="s">
        <v>163</v>
      </c>
      <c r="M5" s="256"/>
      <c r="N5" s="56" t="s">
        <v>163</v>
      </c>
      <c r="O5" s="58" t="s">
        <v>164</v>
      </c>
    </row>
    <row r="6" spans="1:15" ht="12.9" customHeight="1" x14ac:dyDescent="0.25">
      <c r="A6">
        <f t="shared" si="0"/>
        <v>5</v>
      </c>
      <c r="B6" s="54" t="s">
        <v>263</v>
      </c>
      <c r="C6" s="54" t="s">
        <v>264</v>
      </c>
      <c r="D6" s="54" t="s">
        <v>240</v>
      </c>
      <c r="E6" s="54"/>
      <c r="F6" s="54" t="s">
        <v>272</v>
      </c>
      <c r="G6" s="254"/>
      <c r="H6" s="257"/>
      <c r="I6" s="258"/>
      <c r="J6" s="61" t="s">
        <v>163</v>
      </c>
      <c r="K6" s="62" t="s">
        <v>164</v>
      </c>
      <c r="L6" s="257"/>
      <c r="M6" s="258"/>
      <c r="N6" s="61" t="s">
        <v>163</v>
      </c>
      <c r="O6" s="63" t="s">
        <v>164</v>
      </c>
    </row>
    <row r="7" spans="1:15" x14ac:dyDescent="0.25">
      <c r="A7">
        <f t="shared" si="0"/>
        <v>6</v>
      </c>
      <c r="B7" t="s">
        <v>263</v>
      </c>
      <c r="C7" s="32" t="s">
        <v>265</v>
      </c>
      <c r="E7" t="s">
        <v>274</v>
      </c>
      <c r="F7" t="s">
        <v>276</v>
      </c>
      <c r="G7" s="254" t="s">
        <v>156</v>
      </c>
      <c r="H7" s="60" t="s">
        <v>236</v>
      </c>
      <c r="I7" s="57" t="s">
        <v>164</v>
      </c>
      <c r="J7" s="56" t="s">
        <v>163</v>
      </c>
      <c r="K7" s="58" t="s">
        <v>164</v>
      </c>
      <c r="L7" s="56" t="s">
        <v>163</v>
      </c>
      <c r="M7" s="65" t="s">
        <v>163</v>
      </c>
      <c r="N7" s="56" t="s">
        <v>163</v>
      </c>
      <c r="O7" s="57" t="s">
        <v>164</v>
      </c>
    </row>
    <row r="8" spans="1:15" x14ac:dyDescent="0.25">
      <c r="A8">
        <f t="shared" si="0"/>
        <v>7</v>
      </c>
      <c r="B8" s="100" t="s">
        <v>236</v>
      </c>
      <c r="C8" s="100" t="s">
        <v>301</v>
      </c>
      <c r="D8" s="100"/>
      <c r="E8" s="100" t="s">
        <v>250</v>
      </c>
      <c r="F8" s="100" t="s">
        <v>272</v>
      </c>
      <c r="G8" s="254"/>
      <c r="H8" s="61" t="s">
        <v>163</v>
      </c>
      <c r="I8" s="63" t="s">
        <v>164</v>
      </c>
      <c r="J8" s="61" t="s">
        <v>163</v>
      </c>
      <c r="K8" s="63" t="s">
        <v>164</v>
      </c>
      <c r="L8" s="61" t="s">
        <v>163</v>
      </c>
      <c r="M8" s="67" t="s">
        <v>163</v>
      </c>
      <c r="N8" s="61" t="s">
        <v>163</v>
      </c>
      <c r="O8" s="62" t="s">
        <v>164</v>
      </c>
    </row>
    <row r="9" spans="1:15" ht="12.9" customHeight="1" x14ac:dyDescent="0.25">
      <c r="A9">
        <f>A8+1</f>
        <v>8</v>
      </c>
      <c r="B9" t="s">
        <v>249</v>
      </c>
      <c r="C9" t="s">
        <v>302</v>
      </c>
      <c r="G9" s="254" t="s">
        <v>157</v>
      </c>
      <c r="H9" s="56" t="s">
        <v>163</v>
      </c>
      <c r="I9" s="58" t="s">
        <v>164</v>
      </c>
      <c r="J9" s="60" t="s">
        <v>236</v>
      </c>
      <c r="K9" s="57" t="s">
        <v>164</v>
      </c>
      <c r="L9" s="56" t="s">
        <v>163</v>
      </c>
      <c r="M9" s="59" t="s">
        <v>249</v>
      </c>
      <c r="N9" s="56" t="s">
        <v>163</v>
      </c>
      <c r="O9" s="58" t="s">
        <v>164</v>
      </c>
    </row>
    <row r="10" spans="1:15" ht="12.45" customHeight="1" x14ac:dyDescent="0.25">
      <c r="A10">
        <f t="shared" si="0"/>
        <v>9</v>
      </c>
      <c r="G10" s="254"/>
      <c r="H10" s="61" t="s">
        <v>163</v>
      </c>
      <c r="I10" s="63" t="s">
        <v>164</v>
      </c>
      <c r="J10" s="68" t="s">
        <v>263</v>
      </c>
      <c r="K10" s="63" t="s">
        <v>164</v>
      </c>
      <c r="L10" s="61" t="s">
        <v>163</v>
      </c>
      <c r="M10" s="64" t="s">
        <v>236</v>
      </c>
      <c r="N10" s="61" t="s">
        <v>163</v>
      </c>
      <c r="O10" s="63" t="s">
        <v>164</v>
      </c>
    </row>
    <row r="11" spans="1:15" ht="12.9" customHeight="1" x14ac:dyDescent="0.3">
      <c r="A11">
        <f t="shared" si="0"/>
        <v>10</v>
      </c>
      <c r="B11" t="s">
        <v>263</v>
      </c>
      <c r="C11" s="2" t="s">
        <v>303</v>
      </c>
      <c r="G11" s="43"/>
      <c r="H11" s="44"/>
      <c r="I11" s="43"/>
      <c r="J11" s="43"/>
      <c r="K11" s="43"/>
      <c r="L11" s="43"/>
      <c r="M11" s="43"/>
      <c r="N11" s="43"/>
      <c r="O11" s="43"/>
    </row>
    <row r="12" spans="1:15" x14ac:dyDescent="0.25">
      <c r="A12">
        <f t="shared" si="0"/>
        <v>11</v>
      </c>
    </row>
    <row r="13" spans="1:15" ht="14.4" x14ac:dyDescent="0.25">
      <c r="A13">
        <f t="shared" si="0"/>
        <v>12</v>
      </c>
      <c r="H13" s="47"/>
    </row>
    <row r="14" spans="1:15" ht="12.45" customHeight="1" x14ac:dyDescent="0.25">
      <c r="A14" t="s">
        <v>148</v>
      </c>
      <c r="H14" s="47"/>
    </row>
    <row r="15" spans="1:15" ht="12.45" customHeight="1" x14ac:dyDescent="0.25">
      <c r="A15" s="31">
        <f>A13+1</f>
        <v>13</v>
      </c>
      <c r="H15" s="47"/>
    </row>
    <row r="16" spans="1:15" ht="12.45" customHeight="1" x14ac:dyDescent="0.25">
      <c r="A16" s="31">
        <f t="shared" si="0"/>
        <v>14</v>
      </c>
    </row>
    <row r="17" spans="1:9" ht="12.9" customHeight="1" x14ac:dyDescent="0.25">
      <c r="A17" s="31">
        <f t="shared" si="0"/>
        <v>15</v>
      </c>
    </row>
    <row r="18" spans="1:9" ht="14.4" x14ac:dyDescent="0.3">
      <c r="A18" s="31">
        <f t="shared" si="0"/>
        <v>16</v>
      </c>
      <c r="H18" s="47"/>
      <c r="I18" s="43"/>
    </row>
    <row r="19" spans="1:9" ht="12.45" customHeight="1" x14ac:dyDescent="0.25">
      <c r="A19" s="31">
        <f t="shared" si="0"/>
        <v>17</v>
      </c>
      <c r="H19" s="47"/>
    </row>
    <row r="20" spans="1:9" ht="12.45" customHeight="1" x14ac:dyDescent="0.25">
      <c r="A20" s="31">
        <f t="shared" si="0"/>
        <v>18</v>
      </c>
    </row>
    <row r="21" spans="1:9" ht="12.45" customHeight="1" x14ac:dyDescent="0.25">
      <c r="A21" s="31">
        <f t="shared" si="0"/>
        <v>19</v>
      </c>
      <c r="G21" s="45"/>
    </row>
    <row r="22" spans="1:9" ht="12.9" customHeight="1" x14ac:dyDescent="0.25">
      <c r="A22" s="31">
        <f t="shared" si="0"/>
        <v>20</v>
      </c>
    </row>
    <row r="23" spans="1:9" x14ac:dyDescent="0.25">
      <c r="A23" s="31">
        <f t="shared" si="0"/>
        <v>21</v>
      </c>
    </row>
    <row r="24" spans="1:9" ht="12.45" customHeight="1" x14ac:dyDescent="0.25">
      <c r="A24" s="31">
        <f t="shared" si="0"/>
        <v>22</v>
      </c>
      <c r="G24" s="46"/>
    </row>
    <row r="25" spans="1:9" ht="12.45" customHeight="1" x14ac:dyDescent="0.25"/>
    <row r="26" spans="1:9" ht="12.45" customHeight="1" x14ac:dyDescent="0.25"/>
    <row r="27" spans="1:9" ht="12.9" customHeight="1" x14ac:dyDescent="0.25">
      <c r="G27" s="48"/>
    </row>
  </sheetData>
  <mergeCells count="11">
    <mergeCell ref="G9:G10"/>
    <mergeCell ref="N1:O1"/>
    <mergeCell ref="G5:G6"/>
    <mergeCell ref="L5:M6"/>
    <mergeCell ref="G7:G8"/>
    <mergeCell ref="H5:I6"/>
    <mergeCell ref="G3:G4"/>
    <mergeCell ref="G1:G2"/>
    <mergeCell ref="H1:I1"/>
    <mergeCell ref="J1:K1"/>
    <mergeCell ref="L1:M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C7FC-BB59-485B-A8BB-CEBE720D06C1}">
  <dimension ref="A1:F15"/>
  <sheetViews>
    <sheetView workbookViewId="0">
      <selection activeCell="B2" sqref="B2:F6"/>
    </sheetView>
  </sheetViews>
  <sheetFormatPr defaultRowHeight="13.2" x14ac:dyDescent="0.25"/>
  <cols>
    <col min="2" max="2" width="18.21875" customWidth="1"/>
    <col min="3" max="3" width="61.77734375" customWidth="1"/>
  </cols>
  <sheetData>
    <row r="1" spans="1:6" x14ac:dyDescent="0.25">
      <c r="D1" t="s">
        <v>150</v>
      </c>
      <c r="E1" t="s">
        <v>151</v>
      </c>
      <c r="F1" t="s">
        <v>168</v>
      </c>
    </row>
    <row r="2" spans="1:6" x14ac:dyDescent="0.25">
      <c r="A2">
        <v>1</v>
      </c>
      <c r="F2" s="15"/>
    </row>
    <row r="3" spans="1:6" x14ac:dyDescent="0.25">
      <c r="A3">
        <f>A2+1</f>
        <v>2</v>
      </c>
    </row>
    <row r="4" spans="1:6" x14ac:dyDescent="0.25">
      <c r="A4">
        <f t="shared" ref="A4:A15" si="0">A3+1</f>
        <v>3</v>
      </c>
      <c r="F4" s="15"/>
    </row>
    <row r="5" spans="1:6" x14ac:dyDescent="0.25">
      <c r="A5">
        <f t="shared" si="0"/>
        <v>4</v>
      </c>
      <c r="F5" s="15"/>
    </row>
    <row r="6" spans="1:6" x14ac:dyDescent="0.25">
      <c r="A6">
        <f t="shared" si="0"/>
        <v>5</v>
      </c>
      <c r="F6" s="15"/>
    </row>
    <row r="7" spans="1:6" x14ac:dyDescent="0.25">
      <c r="A7">
        <f t="shared" si="0"/>
        <v>6</v>
      </c>
    </row>
    <row r="8" spans="1:6" x14ac:dyDescent="0.25">
      <c r="A8">
        <f t="shared" si="0"/>
        <v>7</v>
      </c>
    </row>
    <row r="9" spans="1:6" x14ac:dyDescent="0.25">
      <c r="A9">
        <f t="shared" si="0"/>
        <v>8</v>
      </c>
    </row>
    <row r="10" spans="1:6" x14ac:dyDescent="0.25">
      <c r="A10">
        <f t="shared" si="0"/>
        <v>9</v>
      </c>
    </row>
    <row r="11" spans="1:6" x14ac:dyDescent="0.25">
      <c r="A11">
        <f t="shared" si="0"/>
        <v>10</v>
      </c>
    </row>
    <row r="12" spans="1:6" x14ac:dyDescent="0.25">
      <c r="A12">
        <f t="shared" si="0"/>
        <v>11</v>
      </c>
    </row>
    <row r="13" spans="1:6" x14ac:dyDescent="0.25">
      <c r="A13">
        <f t="shared" si="0"/>
        <v>12</v>
      </c>
    </row>
    <row r="14" spans="1:6" x14ac:dyDescent="0.25">
      <c r="A14">
        <f t="shared" si="0"/>
        <v>13</v>
      </c>
    </row>
    <row r="15" spans="1:6" x14ac:dyDescent="0.25">
      <c r="A15">
        <f t="shared" si="0"/>
        <v>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67AA-80B0-482B-87D0-A4F044033888}">
  <dimension ref="A1:C23"/>
  <sheetViews>
    <sheetView workbookViewId="0">
      <selection activeCell="C2" sqref="C2"/>
    </sheetView>
  </sheetViews>
  <sheetFormatPr defaultRowHeight="13.2" x14ac:dyDescent="0.25"/>
  <cols>
    <col min="1" max="1" width="18" customWidth="1"/>
    <col min="2" max="2" width="11.5546875" customWidth="1"/>
    <col min="3" max="3" width="110.6640625" customWidth="1"/>
  </cols>
  <sheetData>
    <row r="1" spans="1:3" x14ac:dyDescent="0.25">
      <c r="C1" t="s">
        <v>207</v>
      </c>
    </row>
    <row r="2" spans="1:3" x14ac:dyDescent="0.25">
      <c r="A2" s="7" t="s">
        <v>127</v>
      </c>
      <c r="B2" s="7" t="s">
        <v>65</v>
      </c>
      <c r="C2" s="7" t="s">
        <v>141</v>
      </c>
    </row>
    <row r="3" spans="1:3" x14ac:dyDescent="0.25">
      <c r="A3" s="7" t="s">
        <v>131</v>
      </c>
      <c r="B3" s="13" t="s">
        <v>111</v>
      </c>
      <c r="C3" s="15" t="s">
        <v>110</v>
      </c>
    </row>
    <row r="4" spans="1:3" x14ac:dyDescent="0.25">
      <c r="A4" s="7" t="s">
        <v>133</v>
      </c>
      <c r="B4" s="13" t="s">
        <v>109</v>
      </c>
      <c r="C4" s="15" t="s">
        <v>112</v>
      </c>
    </row>
    <row r="5" spans="1:3" x14ac:dyDescent="0.25">
      <c r="A5" s="7" t="s">
        <v>133</v>
      </c>
      <c r="B5" s="13" t="s">
        <v>140</v>
      </c>
      <c r="C5" s="15" t="s">
        <v>139</v>
      </c>
    </row>
    <row r="6" spans="1:3" x14ac:dyDescent="0.25">
      <c r="A6" s="7" t="s">
        <v>135</v>
      </c>
      <c r="B6" s="13" t="s">
        <v>104</v>
      </c>
      <c r="C6" s="15" t="s">
        <v>113</v>
      </c>
    </row>
    <row r="7" spans="1:3" x14ac:dyDescent="0.25">
      <c r="A7" s="7" t="s">
        <v>136</v>
      </c>
      <c r="B7" s="13" t="s">
        <v>115</v>
      </c>
      <c r="C7" s="15" t="s">
        <v>114</v>
      </c>
    </row>
    <row r="8" spans="1:3" x14ac:dyDescent="0.25">
      <c r="A8" s="7" t="s">
        <v>137</v>
      </c>
      <c r="B8" s="13" t="s">
        <v>116</v>
      </c>
      <c r="C8" s="15" t="s">
        <v>122</v>
      </c>
    </row>
    <row r="9" spans="1:3" x14ac:dyDescent="0.25">
      <c r="A9" s="7" t="s">
        <v>138</v>
      </c>
      <c r="B9" s="13" t="s">
        <v>117</v>
      </c>
      <c r="C9" s="15" t="s">
        <v>107</v>
      </c>
    </row>
    <row r="10" spans="1:3" x14ac:dyDescent="0.25">
      <c r="A10" s="7" t="s">
        <v>132</v>
      </c>
      <c r="B10" s="13" t="s">
        <v>118</v>
      </c>
      <c r="C10" s="15" t="s">
        <v>128</v>
      </c>
    </row>
    <row r="11" spans="1:3" x14ac:dyDescent="0.25">
      <c r="A11" s="7" t="s">
        <v>133</v>
      </c>
      <c r="B11" s="13" t="s">
        <v>119</v>
      </c>
      <c r="C11" s="15" t="s">
        <v>108</v>
      </c>
    </row>
    <row r="12" spans="1:3" x14ac:dyDescent="0.25">
      <c r="A12" s="7" t="s">
        <v>134</v>
      </c>
      <c r="B12" s="13" t="s">
        <v>106</v>
      </c>
      <c r="C12" s="15" t="s">
        <v>105</v>
      </c>
    </row>
    <row r="13" spans="1:3" x14ac:dyDescent="0.25">
      <c r="A13" s="7" t="s">
        <v>126</v>
      </c>
      <c r="B13" s="13" t="s">
        <v>125</v>
      </c>
      <c r="C13" s="15" t="s">
        <v>129</v>
      </c>
    </row>
    <row r="14" spans="1:3" x14ac:dyDescent="0.25">
      <c r="A14" s="7" t="s">
        <v>124</v>
      </c>
      <c r="B14" s="13" t="s">
        <v>120</v>
      </c>
      <c r="C14" s="15" t="s">
        <v>130</v>
      </c>
    </row>
    <row r="15" spans="1:3" x14ac:dyDescent="0.25">
      <c r="A15" s="7" t="s">
        <v>123</v>
      </c>
      <c r="B15" s="13" t="s">
        <v>121</v>
      </c>
      <c r="C15" s="7"/>
    </row>
    <row r="17" spans="1:3" x14ac:dyDescent="0.25">
      <c r="C17" t="s">
        <v>206</v>
      </c>
    </row>
    <row r="18" spans="1:3" x14ac:dyDescent="0.25">
      <c r="A18" s="7" t="s">
        <v>127</v>
      </c>
      <c r="B18" s="7" t="s">
        <v>65</v>
      </c>
      <c r="C18" s="7" t="s">
        <v>141</v>
      </c>
    </row>
    <row r="19" spans="1:3" x14ac:dyDescent="0.25">
      <c r="A19" s="7" t="s">
        <v>172</v>
      </c>
      <c r="B19" s="13" t="s">
        <v>140</v>
      </c>
      <c r="C19" s="15" t="s">
        <v>165</v>
      </c>
    </row>
    <row r="20" spans="1:3" x14ac:dyDescent="0.25">
      <c r="A20" s="7" t="s">
        <v>174</v>
      </c>
      <c r="B20" s="13" t="s">
        <v>175</v>
      </c>
      <c r="C20" s="15" t="s">
        <v>171</v>
      </c>
    </row>
    <row r="21" spans="1:3" x14ac:dyDescent="0.25">
      <c r="A21" s="7" t="s">
        <v>173</v>
      </c>
      <c r="B21" s="13" t="s">
        <v>170</v>
      </c>
      <c r="C21" s="15" t="s">
        <v>169</v>
      </c>
    </row>
    <row r="22" spans="1:3" x14ac:dyDescent="0.25">
      <c r="A22" s="7" t="s">
        <v>176</v>
      </c>
      <c r="B22" s="13" t="s">
        <v>180</v>
      </c>
      <c r="C22" s="15" t="s">
        <v>181</v>
      </c>
    </row>
    <row r="23" spans="1:3" x14ac:dyDescent="0.25">
      <c r="A23" s="7" t="s">
        <v>177</v>
      </c>
      <c r="B23" s="13" t="s">
        <v>178</v>
      </c>
      <c r="C23" s="15" t="s">
        <v>179</v>
      </c>
    </row>
  </sheetData>
  <hyperlinks>
    <hyperlink ref="C3" r:id="rId1" xr:uid="{CEC63D93-C4DA-4D60-83D9-1CEC68734798}"/>
    <hyperlink ref="C4" r:id="rId2" xr:uid="{F40F2A61-A496-492E-AA8F-FF3229809646}"/>
    <hyperlink ref="C7" r:id="rId3" xr:uid="{E5A363D8-9449-45DC-93E3-F859419D6ACD}"/>
    <hyperlink ref="C8" r:id="rId4" xr:uid="{84408FAE-63D3-4340-9C22-4F6657CDD03E}"/>
    <hyperlink ref="C9" r:id="rId5" xr:uid="{6EFD8DCE-568B-4AD1-B0DB-2D693A899A6D}"/>
    <hyperlink ref="C10" r:id="rId6" xr:uid="{81583187-B3AA-46E6-AA2F-0C3684B39F41}"/>
    <hyperlink ref="C11" r:id="rId7" xr:uid="{38275B46-6F66-4133-AF5C-34E9296DED8A}"/>
    <hyperlink ref="C12" r:id="rId8" xr:uid="{F9250E64-E0A2-497A-9E4D-97501E514C6A}"/>
    <hyperlink ref="C13" r:id="rId9" xr:uid="{0C4BD62E-790C-44EF-B384-DB3E922A6361}"/>
    <hyperlink ref="C14" r:id="rId10" xr:uid="{05EF0E7A-7F55-4917-9379-94CCF0F91FF6}"/>
    <hyperlink ref="C5" r:id="rId11" xr:uid="{96204C6B-16FF-436C-96F9-2D1B22613593}"/>
    <hyperlink ref="C19" r:id="rId12" xr:uid="{62C49C2B-74A6-43D6-AA97-4A95265A584B}"/>
    <hyperlink ref="C20" r:id="rId13" xr:uid="{CE03F135-C55F-4288-BB10-52A7C7CA1095}"/>
    <hyperlink ref="C23" r:id="rId14" xr:uid="{44DBCD12-C3C5-49BC-8F12-5778A34441B9}"/>
    <hyperlink ref="C22" r:id="rId15" xr:uid="{F2AB84D0-1D96-48DE-8183-28B941104CA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Standby</vt:lpstr>
      <vt:lpstr>WorkTFDlist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2023-07-13T08:06:04Z</dcterms:modified>
</cp:coreProperties>
</file>