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D23FA3E-8329-4380-B86A-5E0E965E7386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tandby" sheetId="29" r:id="rId7"/>
    <sheet name="MarchTFDlist" sheetId="27" r:id="rId8"/>
    <sheet name="BreakoutReq" sheetId="28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12" i="19" s="1"/>
  <c r="E13" i="19" s="1"/>
  <c r="E14" i="19" s="1"/>
  <c r="E15" i="19" s="1"/>
  <c r="A8" i="19"/>
  <c r="A16" i="20" l="1"/>
  <c r="A15" i="20" l="1"/>
  <c r="A3" i="28" l="1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17" i="16"/>
  <c r="A17" i="16"/>
  <c r="E18" i="19"/>
  <c r="E19" i="19" s="1"/>
  <c r="E20" i="19" s="1"/>
  <c r="E21" i="19" s="1"/>
  <c r="E22" i="19" s="1"/>
  <c r="E23" i="19" s="1"/>
  <c r="E24" i="19" s="1"/>
  <c r="B18" i="19"/>
  <c r="A18" i="19"/>
  <c r="A19" i="19" s="1"/>
  <c r="A20" i="19" s="1"/>
  <c r="A21" i="19" s="1"/>
  <c r="A22" i="19" s="1"/>
  <c r="A23" i="19" s="1"/>
  <c r="A24" i="19" s="1"/>
  <c r="A25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9" i="19" s="1"/>
  <c r="A10" i="19" s="1"/>
  <c r="A11" i="19" s="1"/>
  <c r="A12" i="19" s="1"/>
  <c r="A13" i="19" s="1"/>
  <c r="A15" i="19" l="1"/>
  <c r="A14" i="19"/>
  <c r="A11" i="2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<sst xmlns="http://schemas.openxmlformats.org/spreadsheetml/2006/main" count="528" uniqueCount="318">
  <si>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</si>
  <si>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</si>
  <si>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</si>
  <si>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</si>
  <si>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</si>
  <si>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</si>
  <si>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</si>
  <si>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</si>
  <si>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</si>
  <si>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</si>
  <si>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</si>
  <si>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</si>
  <si>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</si>
  <si>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</si>
  <si>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</si>
  <si>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</si>
  <si>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</si>
  <si>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</si>
  <si>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</si>
  <si>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</si>
  <si>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</si>
  <si>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</si>
  <si>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</si>
  <si>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</si>
  <si>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</si>
  <si>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</si>
  <si>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</si>
  <si>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</si>
  <si>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</si>
  <si>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</si>
  <si>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</si>
  <si>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</si>
  <si>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</si>
  <si>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</si>
  <si>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</si>
  <si>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</si>
  <si>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</si>
  <si>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</si>
  <si>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</si>
  <si>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</si>
  <si>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</si>
  <si>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</si>
  <si>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</si>
  <si>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</si>
  <si>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</si>
  <si>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</si>
  <si>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</si>
  <si>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</si>
  <si>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</si>
  <si>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</si>
  <si>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</si>
  <si>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</si>
  <si>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</si>
  <si>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</si>
  <si>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</si>
  <si>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</si>
  <si>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</si>
  <si>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</si>
  <si>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</si>
  <si>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</si>
  <si>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</si>
  <si>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</si>
  <si>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</si>
  <si>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</si>
  <si>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</si>
  <si>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</si>
  <si>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</si>
  <si>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</si>
  <si>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</si>
  <si>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</si>
  <si>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</si>
  <si>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</si>
  <si>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</si>
  <si>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</si>
  <si>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</si>
  <si>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</si>
  <si>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</si>
  <si>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</si>
  <si>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</si>
  <si>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</si>
  <si>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</si>
  <si>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</si>
  <si>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</si>
  <si>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</si>
  <si>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</si>
  <si>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</si>
  <si>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</si>
  <si>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</si>
  <si>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</si>
  <si>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</si>
  <si>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</si>
  <si>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</si>
  <si>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</si>
  <si>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</si>
  <si>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</si>
  <si>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</si>
  <si>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</si>
  <si>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</si>
  <si>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</si>
  <si>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</si>
  <si>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</si>
  <si>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</si>
  <si>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</si>
  <si>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</si>
  <si>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</si>
  <si>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</si>
  <si>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</si>
  <si>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</si>
  <si>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</si>
  <si>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</si>
  <si>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</si>
  <si>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</si>
  <si>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</si>
  <si>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</si>
  <si>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</si>
  <si>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</si>
  <si>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</si>
  <si>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</si>
  <si>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</si>
  <si>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</si>
  <si>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</si>
  <si>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</si>
  <si>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</si>
  <si>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</si>
  <si>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</si>
  <si>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</si>
  <si>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</si>
  <si>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</si>
  <si>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</si>
  <si>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</si>
  <si>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</si>
  <si>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</si>
  <si>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</si>
  <si>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</si>
  <si>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</si>
  <si>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</si>
  <si>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</si>
  <si>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</si>
  <si>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</si>
  <si>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</si>
  <si>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</si>
  <si>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</si>
  <si>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</si>
  <si>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</si>
  <si>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</si>
  <si>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</si>
  <si>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</si>
  <si>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</si>
  <si>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</si>
  <si>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</si>
  <si>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</si>
  <si>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</si>
  <si>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</si>
  <si>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</si>
  <si>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</si>
  <si>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</si>
  <si>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</si>
  <si>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</si>
  <si>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</si>
  <si>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</si>
  <si>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</si>
  <si>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</si>
  <si>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</si>
  <si>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</si>
  <si>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</si>
  <si>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</si>
  <si>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</si>
  <si>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</si>
  <si>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</si>
  <si>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</si>
  <si>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</si>
  <si>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</si>
  <si>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</si>
  <si>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</si>
  <si>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</si>
  <si>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</si>
  <si>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</si>
  <si>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</si>
  <si>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</si>
  <si>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</si>
  <si>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</si>
  <si>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</si>
  <si>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</si>
  <si>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</si>
  <si>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</si>
  <si>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</si>
  <si>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</si>
  <si>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</si>
  <si>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</si>
  <si>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</si>
  <si>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</si>
  <si>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</si>
  <si>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</si>
  <si>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</si>
  <si>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</si>
  <si>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</si>
  <si>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</si>
  <si>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</si>
  <si>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</si>
  <si>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</si>
  <si>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</si>
  <si>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</si>
  <si>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</si>
  <si>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</si>
  <si>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</si>
  <si>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</si>
  <si>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</si>
  <si>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</si>
  <si>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</si>
  <si>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</si>
  <si>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</si>
  <si>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</si>
  <si>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</si>
  <si>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</si>
  <si>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</si>
  <si>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</si>
  <si>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</si>
  <si>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23\0216r0, Secured compressed frames for MMS ranging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</si>
  <si>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</si>
  <si>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</si>
  <si>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</si>
  <si>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</si>
  <si>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</si>
  <si>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</si>
  <si>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</si>
  <si>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</si>
  <si>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</si>
  <si>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</si>
  <si>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</si>
  <si>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</si>
  <si>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</si>
  <si>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</si>
  <si>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</si>
  <si>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</si>
  <si>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</si>
  <si>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</si>
  <si>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</si>
  <si>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</si>
  <si>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</si>
  <si>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</si>
  <si>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</si>
  <si>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</si>
  <si>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</si>
  <si>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</si>
  <si>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</si>
  <si>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</si>
  <si>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</si>
  <si>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</si>
  <si>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</si>
  <si>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</si>
  <si>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</si>
  <si>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</si>
  <si>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</si>
  <si>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</si>
  <si>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</si>
  <si>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</si>
  <si>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</si>
  <si>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Technical contribution: Sensing Consensus (Pooria)</t>
  </si>
  <si>
    <t>15-23-0221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</si>
  <si>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</si>
  <si>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</si>
  <si>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</si>
  <si>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</si>
  <si>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</si>
  <si>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</si>
  <si>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</si>
  <si>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</si>
  <si>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</si>
  <si>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</si>
  <si>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</si>
  <si>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</si>
  <si>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https://mentor.ieee.org/802.15/dcn/23/15-23-0236-00-04ab-updates-for-multiple-transmission.pptx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</si>
  <si>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</si>
  <si>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</si>
  <si>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</si>
  <si>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</si>
  <si>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</si>
  <si>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</si>
  <si>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</si>
  <si>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</si>
  <si>
    <t>https://mentor.ieee.org/802.15/dcn/23/15-23-0205</t>
  </si>
  <si>
    <t>12-23-0205</t>
  </si>
  <si>
    <t>15-23-0245</t>
  </si>
  <si>
    <t>Tue AM1</t>
  </si>
  <si>
    <t>Technical contribution: attacks related to transceiver clocks</t>
  </si>
  <si>
    <t>Claudio Anliker</t>
  </si>
  <si>
    <t>Wed PM1</t>
  </si>
  <si>
    <t>15-23-0238</t>
  </si>
  <si>
    <t>https://mentor.ieee.org/802.15/dcn/23/15-23-0238-00-04ab-o-qpsk-phys-for-nb-cca-for-uwb-channel-access.pptx</t>
  </si>
  <si>
    <t>https://mentor.ieee.org/802.15/dcn/23/15-23-0247-00-04ab-scheduling-ie-update-for-hyper-block-scheduling.pptx</t>
  </si>
  <si>
    <t>https://mentor.ieee.org/802.15/dcn/23/15-23-0248-00-04ab-text-for-scheduling-ie-update-for-hyper-block-scheduling.docx</t>
  </si>
  <si>
    <t>15-23-0247</t>
  </si>
  <si>
    <t>15-23-0248</t>
  </si>
  <si>
    <t>https://mentor.ieee.org/802.15/dcn/23/15-23-0249-00-04ab-public-advertisement-for-nba-mms-uwb-native-discovery.pptx</t>
  </si>
  <si>
    <t>15-23-0249</t>
  </si>
  <si>
    <t>Doc</t>
  </si>
  <si>
    <t>https://mentor.ieee.org/802.15/dcn/23/15-23-0256-00-04ab-device-type-discussion.pptx</t>
  </si>
  <si>
    <t>https://mentor.ieee.org/802.15/dcn/23/15-23-0257-00-04ab-cir-bitmap-pattern-discussion.pptx</t>
  </si>
  <si>
    <t>15-23-0257</t>
  </si>
  <si>
    <t>Riku</t>
  </si>
  <si>
    <t>https://mentor.ieee.org/802.15/dcn/23/15-23-0216-00-04ab-secured-compressed-frames-for-mms-ranging.pptx</t>
  </si>
  <si>
    <t>Technical contribution: Secured compressed frames for MMS ranging</t>
  </si>
  <si>
    <t>Mon AM1</t>
  </si>
  <si>
    <t>https://mentor.ieee.org/802.15/dcn/23/15-23-0258-00-04ab-details-on-compressed-psdu-for-nba-uwb-mms.pptx</t>
  </si>
  <si>
    <t>15-23-0258</t>
  </si>
  <si>
    <t>https://mentor.ieee.org/802.15/dcn/23/15-23-0221-02-04ab-uwb-aggregation-and-wi-fi-6e-test.pdf</t>
  </si>
  <si>
    <t>https://mentor.ieee.org/802.15/dcn/22/15-22-0649-03-04ab-coherent-phy-layer-proposal-for-15-4ab-tfd.docx</t>
  </si>
  <si>
    <t>15-22-0649</t>
  </si>
  <si>
    <t>15-23-0264</t>
  </si>
  <si>
    <t>https://mentor.ieee.org/802.15/dcn/23/15-23-0264-00-04ab-some-thoughts-on-4ab-capabilities.pptx</t>
  </si>
  <si>
    <t>Kangjin</t>
  </si>
  <si>
    <t>Topic TBD</t>
  </si>
  <si>
    <t>15-23-0256</t>
  </si>
  <si>
    <t>Technical contribution: Thoughts on device capabilities</t>
  </si>
  <si>
    <t>Technical contribution: Coherent PHY TFD update</t>
  </si>
  <si>
    <t>Technical contribution: Device type discussion</t>
  </si>
  <si>
    <t>https://mentor.ieee.org/802.15/dcn/23/15-23-0263-01-04ab-minimal-4ab-feature-set.pptx</t>
  </si>
  <si>
    <t>15-23-0263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</si>
</sst>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05" TargetMode="External"/><Relationship Id="rId3" Type="http://schemas.openxmlformats.org/officeDocument/2006/relationships/hyperlink" Target="https://mentor.ieee.org/802.15/dcn/23/15-23-0239-00-04ab-considerations-on-cir-scaling-and-quantization.pptx" TargetMode="External"/><Relationship Id="rId7" Type="http://schemas.openxmlformats.org/officeDocument/2006/relationships/hyperlink" Target="https://mentor.ieee.org/802.15/dcn/23/15-23-0196-00-04ab-tg4ab-mar-plenary-mins.docx" TargetMode="External"/><Relationship Id="rId2" Type="http://schemas.openxmlformats.org/officeDocument/2006/relationships/hyperlink" Target="https://mentor.ieee.org/802.15/dcn/23/15-23-0243-00-04ab-nb-assisted-data-communications.pptx" TargetMode="External"/><Relationship Id="rId1" Type="http://schemas.openxmlformats.org/officeDocument/2006/relationships/hyperlink" Target="https://mentor.ieee.org/802.15/dcn/23/15-23-0221-02-04ab-uwb-aggregation-and-wi-fi-6e-test.pdf" TargetMode="External"/><Relationship Id="rId6" Type="http://schemas.openxmlformats.org/officeDocument/2006/relationships/hyperlink" Target="https://mentor.ieee.org/802.15/dcn/23/15-23-0235-00-04ab-tg4ab-conf-call-mins-mar-to-may-2023.docx" TargetMode="External"/><Relationship Id="rId5" Type="http://schemas.openxmlformats.org/officeDocument/2006/relationships/hyperlink" Target="https://mentor.ieee.org/802.15/dcn/22/15-22-0514-05-04ab-non-coherent-phy-layer-proposal-for-15-4ab-tfd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240-00-04ab-intra-packet-frequency-stitching-considerations.pptx" TargetMode="External"/><Relationship Id="rId9" Type="http://schemas.openxmlformats.org/officeDocument/2006/relationships/hyperlink" Target="https://mentor.ieee.org/802.15/dcn/23/15-23-0238-00-04ab-o-qpsk-phys-for-nb-cca-for-uw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64-00-04ab-some-thoughts-on-4ab-capabilities.pptx" TargetMode="External"/><Relationship Id="rId3" Type="http://schemas.openxmlformats.org/officeDocument/2006/relationships/hyperlink" Target="https://mentor.ieee.org/802.15/dcn/23/15-23-0247-00-04ab-scheduling-ie-update-for-hyper-block-scheduling.pptx" TargetMode="External"/><Relationship Id="rId7" Type="http://schemas.openxmlformats.org/officeDocument/2006/relationships/hyperlink" Target="https://mentor.ieee.org/802.15/dcn/23/15-23-0263-01-04ab-minimal-4ab-feature-set.pptx" TargetMode="External"/><Relationship Id="rId2" Type="http://schemas.openxmlformats.org/officeDocument/2006/relationships/hyperlink" Target="https://mentor.ieee.org/802.15/dcn/23/15-23-0207-00-04ab-negotiation-of-short-term-operating-parameters-during-the-mms-ranging-phase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6" Type="http://schemas.openxmlformats.org/officeDocument/2006/relationships/hyperlink" Target="https://mentor.ieee.org/802.15/dcn/22/15-22-0649-03-04ab-coherent-phy-layer-proposal-for-15-4ab-tfd.doc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216-00-04ab-secured-compressed-frames-for-mms-ranging.pptx" TargetMode="External"/><Relationship Id="rId10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248-00-04ab-text-for-scheduling-ie-update-for-hyper-block-scheduling.docx" TargetMode="External"/><Relationship Id="rId9" Type="http://schemas.openxmlformats.org/officeDocument/2006/relationships/hyperlink" Target="https://mentor.ieee.org/802.15/dcn/23/15-23-0257-00-04ab-cir-bitmap-pattern-discuss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3/15-23-0258-00-04ab-details-on-compressed-psdu-for-nba-uwb-mms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3/15-23-0249-00-04ab-public-advertisement-for-nba-mms-uwb-native-discovery.pptx" TargetMode="External"/><Relationship Id="rId1" Type="http://schemas.openxmlformats.org/officeDocument/2006/relationships/hyperlink" Target="https://mentor.ieee.org/802.15/dcn/23/15-23-0236-00-04ab-updates-for-multiple-transmission.ppt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14-00-04ab-round-hopping-and-block-assignment-in-hyper-block-follow-up.pptx" TargetMode="External"/><Relationship Id="rId2" Type="http://schemas.openxmlformats.org/officeDocument/2006/relationships/hyperlink" Target="https://mentor.ieee.org/802.15/dcn/23/15-23-0216-00-04ab-secured-compressed-frames-for-mms-ranging.pptx" TargetMode="External"/><Relationship Id="rId1" Type="http://schemas.openxmlformats.org/officeDocument/2006/relationships/hyperlink" Target="https://mentor.ieee.org/802.15/dcn/23/15-23-0256-00-04ab-device-type-discussion.ppt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6"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7" t="s">
        <v>8</v>
      </c>
      <c r="B1" s="207" t="s">
        <v>100</v>
      </c>
      <c r="C1" s="207" t="s">
        <v>5</v>
      </c>
      <c r="D1" s="210" t="s">
        <v>6</v>
      </c>
      <c r="E1" s="218" t="s">
        <v>252</v>
      </c>
      <c r="F1" s="68" t="s">
        <v>155</v>
      </c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</row>
    <row r="2" spans="1:26" ht="22.9" customHeight="1" x14ac:dyDescent="0.75">
      <c r="A2" s="208"/>
      <c r="B2" s="208"/>
      <c r="C2" s="208"/>
      <c r="D2" s="211"/>
      <c r="E2" s="219"/>
      <c r="F2" s="76" t="s">
        <v>156</v>
      </c>
      <c r="G2" s="7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2.9" customHeight="1" x14ac:dyDescent="0.4">
      <c r="A3" s="208"/>
      <c r="B3" s="208"/>
      <c r="C3" s="208"/>
      <c r="D3" s="211"/>
      <c r="E3" s="219"/>
      <c r="F3" s="78" t="s">
        <v>157</v>
      </c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3.9" customHeight="1" thickBot="1" x14ac:dyDescent="0.45">
      <c r="A4" s="208"/>
      <c r="B4" s="208"/>
      <c r="C4" s="208"/>
      <c r="D4" s="211"/>
      <c r="E4" s="219"/>
      <c r="F4" s="71" t="s">
        <v>107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 t="s">
        <v>223</v>
      </c>
      <c r="Y4" s="71"/>
      <c r="Z4" s="72"/>
    </row>
    <row r="5" spans="1:26" ht="13.2" customHeight="1" x14ac:dyDescent="0.4">
      <c r="A5" s="208"/>
      <c r="B5" s="208"/>
      <c r="C5" s="208"/>
      <c r="D5" s="211"/>
      <c r="E5" s="216" t="s">
        <v>58</v>
      </c>
      <c r="F5" s="220" t="s">
        <v>59</v>
      </c>
      <c r="G5" s="221"/>
      <c r="H5" s="155" t="s">
        <v>60</v>
      </c>
      <c r="I5" s="156"/>
      <c r="J5" s="156"/>
      <c r="K5" s="157"/>
      <c r="L5" s="155" t="s">
        <v>61</v>
      </c>
      <c r="M5" s="156"/>
      <c r="N5" s="156"/>
      <c r="O5" s="157"/>
      <c r="P5" s="155" t="s">
        <v>62</v>
      </c>
      <c r="Q5" s="156"/>
      <c r="R5" s="156"/>
      <c r="S5" s="157"/>
      <c r="T5" s="155" t="s">
        <v>63</v>
      </c>
      <c r="U5" s="156"/>
      <c r="V5" s="156"/>
      <c r="W5" s="157"/>
      <c r="X5" s="146" t="s">
        <v>101</v>
      </c>
      <c r="Y5" s="147"/>
      <c r="Z5" s="148"/>
    </row>
    <row r="6" spans="1:26" ht="12.6" thickBot="1" x14ac:dyDescent="0.45">
      <c r="A6" s="209"/>
      <c r="B6" s="209"/>
      <c r="C6" s="209"/>
      <c r="D6" s="212"/>
      <c r="E6" s="217"/>
      <c r="F6" s="203">
        <v>45060</v>
      </c>
      <c r="G6" s="204"/>
      <c r="H6" s="150">
        <v>45061</v>
      </c>
      <c r="I6" s="150"/>
      <c r="J6" s="150"/>
      <c r="K6" s="151"/>
      <c r="L6" s="149">
        <v>45062</v>
      </c>
      <c r="M6" s="150"/>
      <c r="N6" s="150"/>
      <c r="O6" s="151"/>
      <c r="P6" s="149">
        <v>45063</v>
      </c>
      <c r="Q6" s="150"/>
      <c r="R6" s="150"/>
      <c r="S6" s="151"/>
      <c r="T6" s="149">
        <v>45064</v>
      </c>
      <c r="U6" s="150"/>
      <c r="V6" s="150"/>
      <c r="W6" s="151"/>
      <c r="X6" s="152">
        <v>45065</v>
      </c>
      <c r="Y6" s="153"/>
      <c r="Z6" s="154"/>
    </row>
    <row r="7" spans="1:26" ht="29.1" thickBot="1" x14ac:dyDescent="0.45">
      <c r="A7" s="213"/>
      <c r="B7" s="214"/>
      <c r="C7" s="214"/>
      <c r="D7" s="215"/>
      <c r="E7" s="75"/>
      <c r="F7" s="205" t="s">
        <v>66</v>
      </c>
      <c r="G7" s="206"/>
      <c r="H7" s="66" t="s">
        <v>66</v>
      </c>
      <c r="I7" s="89" t="s">
        <v>67</v>
      </c>
      <c r="J7" s="89" t="s">
        <v>68</v>
      </c>
      <c r="K7" s="67" t="s">
        <v>69</v>
      </c>
      <c r="L7" s="66" t="s">
        <v>66</v>
      </c>
      <c r="M7" s="89" t="s">
        <v>67</v>
      </c>
      <c r="N7" s="89" t="s">
        <v>68</v>
      </c>
      <c r="O7" s="67" t="s">
        <v>69</v>
      </c>
      <c r="P7" s="66" t="s">
        <v>66</v>
      </c>
      <c r="Q7" s="89" t="s">
        <v>67</v>
      </c>
      <c r="R7" s="89" t="s">
        <v>68</v>
      </c>
      <c r="S7" s="67" t="s">
        <v>69</v>
      </c>
      <c r="T7" s="66" t="s">
        <v>66</v>
      </c>
      <c r="U7" s="89" t="s">
        <v>67</v>
      </c>
      <c r="V7" s="89" t="s">
        <v>68</v>
      </c>
      <c r="W7" s="67" t="s">
        <v>69</v>
      </c>
      <c r="X7" s="73"/>
      <c r="Y7" s="80"/>
      <c r="Z7" s="74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1" t="s">
        <v>28</v>
      </c>
      <c r="F8" s="80"/>
      <c r="G8" s="74"/>
      <c r="H8" s="108" t="s">
        <v>29</v>
      </c>
      <c r="I8" s="108"/>
      <c r="J8" s="108"/>
      <c r="K8" s="109"/>
      <c r="L8" s="158" t="s">
        <v>29</v>
      </c>
      <c r="M8" s="108"/>
      <c r="N8" s="108"/>
      <c r="O8" s="109"/>
      <c r="P8" s="158" t="s">
        <v>29</v>
      </c>
      <c r="Q8" s="108"/>
      <c r="R8" s="108"/>
      <c r="S8" s="109"/>
      <c r="T8" s="158" t="s">
        <v>29</v>
      </c>
      <c r="U8" s="108"/>
      <c r="V8" s="108"/>
      <c r="W8" s="109"/>
      <c r="X8" s="73"/>
      <c r="Y8" s="80"/>
      <c r="Z8" s="74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2" t="s">
        <v>30</v>
      </c>
      <c r="F9" s="80"/>
      <c r="G9" s="74"/>
      <c r="H9" s="94"/>
      <c r="I9" s="94"/>
      <c r="J9" s="94"/>
      <c r="K9" s="95"/>
      <c r="L9" s="93"/>
      <c r="M9" s="94"/>
      <c r="N9" s="94"/>
      <c r="O9" s="95"/>
      <c r="P9" s="93"/>
      <c r="Q9" s="94"/>
      <c r="R9" s="94"/>
      <c r="S9" s="95"/>
      <c r="T9" s="93"/>
      <c r="U9" s="94"/>
      <c r="V9" s="94"/>
      <c r="W9" s="95"/>
      <c r="X9" s="73"/>
      <c r="Y9" s="80"/>
      <c r="Z9" s="74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3" t="s">
        <v>31</v>
      </c>
      <c r="F10" s="80"/>
      <c r="G10" s="74"/>
      <c r="H10" s="165" t="s">
        <v>158</v>
      </c>
      <c r="I10" s="166"/>
      <c r="J10" s="166"/>
      <c r="K10" s="167"/>
      <c r="L10" s="102" t="s">
        <v>54</v>
      </c>
      <c r="M10" s="116" t="s">
        <v>57</v>
      </c>
      <c r="N10" s="99" t="s">
        <v>44</v>
      </c>
      <c r="O10" s="110" t="s">
        <v>159</v>
      </c>
      <c r="P10" s="131" t="s">
        <v>70</v>
      </c>
      <c r="Q10" s="132"/>
      <c r="R10" s="132"/>
      <c r="S10" s="133"/>
      <c r="T10" s="102" t="s">
        <v>54</v>
      </c>
      <c r="U10" s="116" t="s">
        <v>57</v>
      </c>
      <c r="V10" s="99" t="s">
        <v>44</v>
      </c>
      <c r="W10" s="110" t="s">
        <v>102</v>
      </c>
      <c r="X10" s="73"/>
      <c r="Y10" s="80"/>
      <c r="Z10" s="74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3" t="s">
        <v>32</v>
      </c>
      <c r="F11" s="80"/>
      <c r="G11" s="74"/>
      <c r="H11" s="168"/>
      <c r="I11" s="169"/>
      <c r="J11" s="169"/>
      <c r="K11" s="170"/>
      <c r="L11" s="103"/>
      <c r="M11" s="117"/>
      <c r="N11" s="100"/>
      <c r="O11" s="111"/>
      <c r="P11" s="134"/>
      <c r="Q11" s="135"/>
      <c r="R11" s="135"/>
      <c r="S11" s="136"/>
      <c r="T11" s="103"/>
      <c r="U11" s="117"/>
      <c r="V11" s="100"/>
      <c r="W11" s="111"/>
      <c r="X11" s="73"/>
      <c r="Y11" s="80"/>
      <c r="Z11" s="74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3" t="s">
        <v>33</v>
      </c>
      <c r="F12" s="80"/>
      <c r="G12" s="74"/>
      <c r="H12" s="171" t="s">
        <v>87</v>
      </c>
      <c r="I12" s="172"/>
      <c r="J12" s="172"/>
      <c r="K12" s="173"/>
      <c r="L12" s="103"/>
      <c r="M12" s="117"/>
      <c r="N12" s="100"/>
      <c r="O12" s="111"/>
      <c r="P12" s="159" t="s">
        <v>71</v>
      </c>
      <c r="Q12" s="116" t="s">
        <v>57</v>
      </c>
      <c r="R12" s="99" t="s">
        <v>44</v>
      </c>
      <c r="S12" s="110" t="s">
        <v>102</v>
      </c>
      <c r="T12" s="103"/>
      <c r="U12" s="117"/>
      <c r="V12" s="100"/>
      <c r="W12" s="111"/>
      <c r="X12" s="73"/>
      <c r="Y12" s="80"/>
      <c r="Z12" s="74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3" t="s">
        <v>34</v>
      </c>
      <c r="F13" s="80"/>
      <c r="G13" s="74"/>
      <c r="H13" s="174"/>
      <c r="I13" s="175"/>
      <c r="J13" s="175"/>
      <c r="K13" s="176"/>
      <c r="L13" s="104"/>
      <c r="M13" s="118"/>
      <c r="N13" s="101"/>
      <c r="O13" s="112"/>
      <c r="P13" s="160"/>
      <c r="Q13" s="118"/>
      <c r="R13" s="101"/>
      <c r="S13" s="112"/>
      <c r="T13" s="104"/>
      <c r="U13" s="118"/>
      <c r="V13" s="101"/>
      <c r="W13" s="112"/>
      <c r="X13" s="73"/>
      <c r="Y13" s="80"/>
      <c r="Z13" s="74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4" t="s">
        <v>35</v>
      </c>
      <c r="F14" s="195"/>
      <c r="G14" s="196"/>
      <c r="H14" s="106" t="s">
        <v>36</v>
      </c>
      <c r="I14" s="106"/>
      <c r="J14" s="106"/>
      <c r="K14" s="107"/>
      <c r="L14" s="105" t="s">
        <v>36</v>
      </c>
      <c r="M14" s="106"/>
      <c r="N14" s="106"/>
      <c r="O14" s="107"/>
      <c r="P14" s="105" t="s">
        <v>36</v>
      </c>
      <c r="Q14" s="106"/>
      <c r="R14" s="106"/>
      <c r="S14" s="107"/>
      <c r="T14" s="105" t="s">
        <v>36</v>
      </c>
      <c r="U14" s="106"/>
      <c r="V14" s="106"/>
      <c r="W14" s="107"/>
      <c r="X14" s="73"/>
      <c r="Y14" s="80"/>
      <c r="Z14" s="74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5" t="s">
        <v>37</v>
      </c>
      <c r="F15" s="80"/>
      <c r="G15" s="74"/>
      <c r="H15" s="102" t="s">
        <v>54</v>
      </c>
      <c r="I15" s="143"/>
      <c r="J15" s="99" t="s">
        <v>44</v>
      </c>
      <c r="K15" s="110" t="s">
        <v>159</v>
      </c>
      <c r="L15" s="96" t="s">
        <v>112</v>
      </c>
      <c r="M15" s="143"/>
      <c r="N15" s="177" t="s">
        <v>72</v>
      </c>
      <c r="O15" s="110" t="s">
        <v>159</v>
      </c>
      <c r="P15" s="128" t="s">
        <v>89</v>
      </c>
      <c r="Q15" s="129"/>
      <c r="R15" s="129"/>
      <c r="S15" s="130"/>
      <c r="T15" s="96" t="s">
        <v>112</v>
      </c>
      <c r="U15" s="137" t="s">
        <v>55</v>
      </c>
      <c r="V15" s="140" t="s">
        <v>56</v>
      </c>
      <c r="W15" s="110" t="s">
        <v>159</v>
      </c>
      <c r="X15" s="73"/>
      <c r="Y15" s="80"/>
      <c r="Z15" s="74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5" t="s">
        <v>38</v>
      </c>
      <c r="F16" s="80"/>
      <c r="G16" s="74"/>
      <c r="H16" s="103"/>
      <c r="I16" s="144"/>
      <c r="J16" s="100"/>
      <c r="K16" s="111"/>
      <c r="L16" s="97"/>
      <c r="M16" s="144"/>
      <c r="N16" s="178"/>
      <c r="O16" s="111"/>
      <c r="P16" s="134"/>
      <c r="Q16" s="135"/>
      <c r="R16" s="135"/>
      <c r="S16" s="136"/>
      <c r="T16" s="97"/>
      <c r="U16" s="138"/>
      <c r="V16" s="141"/>
      <c r="W16" s="111"/>
      <c r="X16" s="73"/>
      <c r="Y16" s="80"/>
      <c r="Z16" s="74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5" t="s">
        <v>39</v>
      </c>
      <c r="F17" s="80"/>
      <c r="G17" s="74"/>
      <c r="H17" s="103"/>
      <c r="I17" s="144"/>
      <c r="J17" s="100"/>
      <c r="K17" s="111"/>
      <c r="L17" s="97"/>
      <c r="M17" s="144"/>
      <c r="N17" s="178"/>
      <c r="O17" s="111"/>
      <c r="P17" s="128" t="s">
        <v>73</v>
      </c>
      <c r="Q17" s="129"/>
      <c r="R17" s="129"/>
      <c r="S17" s="130"/>
      <c r="T17" s="97"/>
      <c r="U17" s="138"/>
      <c r="V17" s="141"/>
      <c r="W17" s="111"/>
      <c r="X17" s="73"/>
      <c r="Y17" s="80"/>
      <c r="Z17" s="74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5" t="s">
        <v>40</v>
      </c>
      <c r="F18" s="80"/>
      <c r="G18" s="74"/>
      <c r="H18" s="104"/>
      <c r="I18" s="145"/>
      <c r="J18" s="101"/>
      <c r="K18" s="112"/>
      <c r="L18" s="98"/>
      <c r="M18" s="145"/>
      <c r="N18" s="179"/>
      <c r="O18" s="112"/>
      <c r="P18" s="134"/>
      <c r="Q18" s="135"/>
      <c r="R18" s="135"/>
      <c r="S18" s="136"/>
      <c r="T18" s="98"/>
      <c r="U18" s="139"/>
      <c r="V18" s="142"/>
      <c r="W18" s="112"/>
      <c r="X18" s="73"/>
      <c r="Y18" s="80"/>
      <c r="Z18" s="74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2" t="s">
        <v>41</v>
      </c>
      <c r="F19" s="80"/>
      <c r="G19" s="74"/>
      <c r="H19" s="108" t="s">
        <v>109</v>
      </c>
      <c r="I19" s="108"/>
      <c r="J19" s="108"/>
      <c r="K19" s="109"/>
      <c r="L19" s="108" t="s">
        <v>109</v>
      </c>
      <c r="M19" s="108"/>
      <c r="N19" s="108"/>
      <c r="O19" s="109"/>
      <c r="P19" s="108" t="s">
        <v>109</v>
      </c>
      <c r="Q19" s="108"/>
      <c r="R19" s="108"/>
      <c r="S19" s="109"/>
      <c r="T19" s="108" t="s">
        <v>109</v>
      </c>
      <c r="U19" s="108"/>
      <c r="V19" s="108"/>
      <c r="W19" s="109"/>
      <c r="X19" s="73"/>
      <c r="Y19" s="80"/>
      <c r="Z19" s="74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2" t="s">
        <v>42</v>
      </c>
      <c r="F20" s="80"/>
      <c r="G20" s="74"/>
      <c r="H20" s="94"/>
      <c r="I20" s="94"/>
      <c r="J20" s="94"/>
      <c r="K20" s="95"/>
      <c r="L20" s="94"/>
      <c r="M20" s="94"/>
      <c r="N20" s="94"/>
      <c r="O20" s="95"/>
      <c r="P20" s="94"/>
      <c r="Q20" s="94"/>
      <c r="R20" s="94"/>
      <c r="S20" s="95"/>
      <c r="T20" s="94"/>
      <c r="U20" s="94"/>
      <c r="V20" s="94"/>
      <c r="W20" s="95"/>
      <c r="X20" s="73"/>
      <c r="Y20" s="80"/>
      <c r="Z20" s="74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5" t="s">
        <v>43</v>
      </c>
      <c r="F21" s="80"/>
      <c r="G21" s="74"/>
      <c r="H21" s="113" t="s">
        <v>160</v>
      </c>
      <c r="I21" s="192" t="s">
        <v>103</v>
      </c>
      <c r="J21" s="143"/>
      <c r="K21" s="110" t="s">
        <v>159</v>
      </c>
      <c r="L21" s="113" t="s">
        <v>160</v>
      </c>
      <c r="M21" s="137" t="s">
        <v>55</v>
      </c>
      <c r="N21" s="140" t="s">
        <v>56</v>
      </c>
      <c r="O21" s="110" t="s">
        <v>102</v>
      </c>
      <c r="P21" s="102" t="s">
        <v>54</v>
      </c>
      <c r="Q21" s="189" t="s">
        <v>88</v>
      </c>
      <c r="R21" s="140" t="s">
        <v>56</v>
      </c>
      <c r="S21" s="110" t="s">
        <v>102</v>
      </c>
      <c r="T21" s="102" t="s">
        <v>54</v>
      </c>
      <c r="U21" s="143"/>
      <c r="V21" s="140" t="s">
        <v>56</v>
      </c>
      <c r="W21" s="110" t="s">
        <v>159</v>
      </c>
      <c r="X21" s="73"/>
      <c r="Y21" s="80"/>
      <c r="Z21" s="74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5" t="s">
        <v>45</v>
      </c>
      <c r="F22" s="161" t="s">
        <v>110</v>
      </c>
      <c r="G22" s="162"/>
      <c r="H22" s="114"/>
      <c r="I22" s="193"/>
      <c r="J22" s="144"/>
      <c r="K22" s="111"/>
      <c r="L22" s="114"/>
      <c r="M22" s="138"/>
      <c r="N22" s="141"/>
      <c r="O22" s="111"/>
      <c r="P22" s="103"/>
      <c r="Q22" s="190"/>
      <c r="R22" s="141"/>
      <c r="S22" s="111"/>
      <c r="T22" s="103"/>
      <c r="U22" s="144"/>
      <c r="V22" s="141"/>
      <c r="W22" s="111"/>
      <c r="X22" s="73"/>
      <c r="Y22" s="80"/>
      <c r="Z22" s="74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5" t="s">
        <v>46</v>
      </c>
      <c r="F23" s="163"/>
      <c r="G23" s="164"/>
      <c r="H23" s="114"/>
      <c r="I23" s="193"/>
      <c r="J23" s="144"/>
      <c r="K23" s="111"/>
      <c r="L23" s="114"/>
      <c r="M23" s="138"/>
      <c r="N23" s="141"/>
      <c r="O23" s="111"/>
      <c r="P23" s="103"/>
      <c r="Q23" s="190"/>
      <c r="R23" s="141"/>
      <c r="S23" s="111"/>
      <c r="T23" s="103"/>
      <c r="U23" s="144"/>
      <c r="V23" s="141"/>
      <c r="W23" s="111"/>
      <c r="X23" s="73"/>
      <c r="Y23" s="80"/>
      <c r="Z23" s="74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5" t="s">
        <v>47</v>
      </c>
      <c r="F24" s="80"/>
      <c r="G24" s="74"/>
      <c r="H24" s="115"/>
      <c r="I24" s="194"/>
      <c r="J24" s="145"/>
      <c r="K24" s="112"/>
      <c r="L24" s="115"/>
      <c r="M24" s="139"/>
      <c r="N24" s="142"/>
      <c r="O24" s="112"/>
      <c r="P24" s="104"/>
      <c r="Q24" s="191"/>
      <c r="R24" s="142"/>
      <c r="S24" s="112"/>
      <c r="T24" s="104"/>
      <c r="U24" s="145"/>
      <c r="V24" s="142"/>
      <c r="W24" s="112"/>
      <c r="X24" s="73"/>
      <c r="Y24" s="80"/>
      <c r="Z24" s="74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4" t="s">
        <v>48</v>
      </c>
      <c r="F25" s="195"/>
      <c r="G25" s="196"/>
      <c r="H25" s="105" t="s">
        <v>36</v>
      </c>
      <c r="I25" s="106"/>
      <c r="J25" s="106"/>
      <c r="K25" s="107"/>
      <c r="L25" s="105" t="s">
        <v>36</v>
      </c>
      <c r="M25" s="106"/>
      <c r="N25" s="106"/>
      <c r="O25" s="107"/>
      <c r="P25" s="105" t="s">
        <v>36</v>
      </c>
      <c r="Q25" s="106"/>
      <c r="R25" s="106"/>
      <c r="S25" s="107"/>
      <c r="T25" s="105" t="s">
        <v>36</v>
      </c>
      <c r="U25" s="106"/>
      <c r="V25" s="106"/>
      <c r="W25" s="107"/>
      <c r="X25" s="73"/>
      <c r="Y25" s="80"/>
      <c r="Z25" s="74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3" t="s">
        <v>49</v>
      </c>
      <c r="F26" s="197" t="s">
        <v>111</v>
      </c>
      <c r="G26" s="198"/>
      <c r="H26" s="102" t="s">
        <v>54</v>
      </c>
      <c r="I26" s="137" t="s">
        <v>55</v>
      </c>
      <c r="J26" s="116" t="s">
        <v>161</v>
      </c>
      <c r="K26" s="110" t="s">
        <v>102</v>
      </c>
      <c r="L26" s="102" t="s">
        <v>54</v>
      </c>
      <c r="M26" s="189" t="s">
        <v>88</v>
      </c>
      <c r="N26" s="143"/>
      <c r="O26" s="110" t="s">
        <v>102</v>
      </c>
      <c r="P26" s="102" t="s">
        <v>54</v>
      </c>
      <c r="Q26" s="137" t="s">
        <v>55</v>
      </c>
      <c r="R26" s="143"/>
      <c r="S26" s="110" t="s">
        <v>102</v>
      </c>
      <c r="T26" s="128" t="s">
        <v>90</v>
      </c>
      <c r="U26" s="129"/>
      <c r="V26" s="129"/>
      <c r="W26" s="130"/>
      <c r="X26" s="73"/>
      <c r="Y26" s="80"/>
      <c r="Z26" s="74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5" t="s">
        <v>50</v>
      </c>
      <c r="F27" s="199"/>
      <c r="G27" s="200"/>
      <c r="H27" s="103"/>
      <c r="I27" s="138"/>
      <c r="J27" s="117"/>
      <c r="K27" s="111"/>
      <c r="L27" s="103"/>
      <c r="M27" s="190"/>
      <c r="N27" s="144"/>
      <c r="O27" s="111"/>
      <c r="P27" s="103"/>
      <c r="Q27" s="138"/>
      <c r="R27" s="144"/>
      <c r="S27" s="111"/>
      <c r="T27" s="131"/>
      <c r="U27" s="132"/>
      <c r="V27" s="132"/>
      <c r="W27" s="133"/>
      <c r="X27" s="73"/>
      <c r="Y27" s="80"/>
      <c r="Z27" s="74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5" t="s">
        <v>51</v>
      </c>
      <c r="F28" s="201"/>
      <c r="G28" s="202"/>
      <c r="H28" s="103"/>
      <c r="I28" s="138"/>
      <c r="J28" s="117"/>
      <c r="K28" s="111"/>
      <c r="L28" s="103"/>
      <c r="M28" s="190"/>
      <c r="N28" s="144"/>
      <c r="O28" s="111"/>
      <c r="P28" s="103"/>
      <c r="Q28" s="138"/>
      <c r="R28" s="144"/>
      <c r="S28" s="111"/>
      <c r="T28" s="131"/>
      <c r="U28" s="132"/>
      <c r="V28" s="132"/>
      <c r="W28" s="133"/>
      <c r="X28" s="73"/>
      <c r="Y28" s="80"/>
      <c r="Z28" s="74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5" t="s">
        <v>52</v>
      </c>
      <c r="F29" s="161" t="s">
        <v>74</v>
      </c>
      <c r="G29" s="162"/>
      <c r="H29" s="104"/>
      <c r="I29" s="139"/>
      <c r="J29" s="118"/>
      <c r="K29" s="112"/>
      <c r="L29" s="104"/>
      <c r="M29" s="191"/>
      <c r="N29" s="145"/>
      <c r="O29" s="112"/>
      <c r="P29" s="104"/>
      <c r="Q29" s="139"/>
      <c r="R29" s="145"/>
      <c r="S29" s="112"/>
      <c r="T29" s="134"/>
      <c r="U29" s="135"/>
      <c r="V29" s="135"/>
      <c r="W29" s="136"/>
      <c r="X29" s="73"/>
      <c r="Y29" s="80"/>
      <c r="Z29" s="74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2" t="s">
        <v>53</v>
      </c>
      <c r="F30" s="163"/>
      <c r="G30" s="164"/>
      <c r="H30" s="105" t="s">
        <v>36</v>
      </c>
      <c r="I30" s="106"/>
      <c r="J30" s="106"/>
      <c r="K30" s="107"/>
      <c r="L30" s="105" t="s">
        <v>36</v>
      </c>
      <c r="M30" s="106"/>
      <c r="N30" s="106"/>
      <c r="O30" s="107"/>
      <c r="P30" s="105" t="s">
        <v>36</v>
      </c>
      <c r="Q30" s="106"/>
      <c r="R30" s="106"/>
      <c r="S30" s="107"/>
      <c r="T30" s="158" t="s">
        <v>76</v>
      </c>
      <c r="U30" s="108"/>
      <c r="V30" s="108"/>
      <c r="W30" s="109"/>
      <c r="X30" s="119" t="s">
        <v>224</v>
      </c>
      <c r="Y30" s="120"/>
      <c r="Z30" s="121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2" t="s">
        <v>75</v>
      </c>
      <c r="F31" s="108" t="s">
        <v>76</v>
      </c>
      <c r="G31" s="109"/>
      <c r="H31" s="158" t="s">
        <v>76</v>
      </c>
      <c r="I31" s="108"/>
      <c r="J31" s="108"/>
      <c r="K31" s="109"/>
      <c r="L31" s="158" t="s">
        <v>76</v>
      </c>
      <c r="M31" s="108"/>
      <c r="N31" s="108"/>
      <c r="O31" s="109"/>
      <c r="P31" s="180" t="s">
        <v>162</v>
      </c>
      <c r="Q31" s="181"/>
      <c r="R31" s="181"/>
      <c r="S31" s="182"/>
      <c r="T31" s="90"/>
      <c r="U31" s="91"/>
      <c r="V31" s="91"/>
      <c r="W31" s="92"/>
      <c r="X31" s="122"/>
      <c r="Y31" s="123"/>
      <c r="Z31" s="124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2" t="s">
        <v>77</v>
      </c>
      <c r="F32" s="91"/>
      <c r="G32" s="92"/>
      <c r="H32" s="90"/>
      <c r="I32" s="91"/>
      <c r="J32" s="91"/>
      <c r="K32" s="92"/>
      <c r="L32" s="90"/>
      <c r="M32" s="91"/>
      <c r="N32" s="91"/>
      <c r="O32" s="92"/>
      <c r="P32" s="183"/>
      <c r="Q32" s="184"/>
      <c r="R32" s="184"/>
      <c r="S32" s="185"/>
      <c r="T32" s="90"/>
      <c r="U32" s="91"/>
      <c r="V32" s="91"/>
      <c r="W32" s="92"/>
      <c r="X32" s="122"/>
      <c r="Y32" s="123"/>
      <c r="Z32" s="124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2" t="s">
        <v>78</v>
      </c>
      <c r="F33" s="91"/>
      <c r="G33" s="92"/>
      <c r="H33" s="90"/>
      <c r="I33" s="91"/>
      <c r="J33" s="91"/>
      <c r="K33" s="92"/>
      <c r="L33" s="90"/>
      <c r="M33" s="91"/>
      <c r="N33" s="91"/>
      <c r="O33" s="92"/>
      <c r="P33" s="183"/>
      <c r="Q33" s="184"/>
      <c r="R33" s="184"/>
      <c r="S33" s="185"/>
      <c r="T33" s="90"/>
      <c r="U33" s="91"/>
      <c r="V33" s="91"/>
      <c r="W33" s="92"/>
      <c r="X33" s="122"/>
      <c r="Y33" s="123"/>
      <c r="Z33" s="124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2" t="s">
        <v>79</v>
      </c>
      <c r="F34" s="91"/>
      <c r="G34" s="92"/>
      <c r="H34" s="90"/>
      <c r="I34" s="91"/>
      <c r="J34" s="91"/>
      <c r="K34" s="92"/>
      <c r="L34" s="90"/>
      <c r="M34" s="91"/>
      <c r="N34" s="91"/>
      <c r="O34" s="92"/>
      <c r="P34" s="186"/>
      <c r="Q34" s="187"/>
      <c r="R34" s="187"/>
      <c r="S34" s="188"/>
      <c r="T34" s="90"/>
      <c r="U34" s="91"/>
      <c r="V34" s="91"/>
      <c r="W34" s="92"/>
      <c r="X34" s="122"/>
      <c r="Y34" s="123"/>
      <c r="Z34" s="124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6" t="s">
        <v>80</v>
      </c>
      <c r="F35" s="91"/>
      <c r="G35" s="92"/>
      <c r="H35" s="90"/>
      <c r="I35" s="91"/>
      <c r="J35" s="91"/>
      <c r="K35" s="92"/>
      <c r="L35" s="90"/>
      <c r="M35" s="91"/>
      <c r="N35" s="91"/>
      <c r="O35" s="92"/>
      <c r="P35" s="90" t="s">
        <v>76</v>
      </c>
      <c r="Q35" s="91"/>
      <c r="R35" s="91"/>
      <c r="S35" s="92"/>
      <c r="T35" s="90"/>
      <c r="U35" s="91"/>
      <c r="V35" s="91"/>
      <c r="W35" s="92"/>
      <c r="X35" s="122"/>
      <c r="Y35" s="123"/>
      <c r="Z35" s="124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6" t="s">
        <v>81</v>
      </c>
      <c r="F36" s="91"/>
      <c r="G36" s="92"/>
      <c r="H36" s="90"/>
      <c r="I36" s="91"/>
      <c r="J36" s="91"/>
      <c r="K36" s="92"/>
      <c r="L36" s="90"/>
      <c r="M36" s="91"/>
      <c r="N36" s="91"/>
      <c r="O36" s="92"/>
      <c r="P36" s="90"/>
      <c r="Q36" s="91"/>
      <c r="R36" s="91"/>
      <c r="S36" s="92"/>
      <c r="T36" s="90"/>
      <c r="U36" s="91"/>
      <c r="V36" s="91"/>
      <c r="W36" s="92"/>
      <c r="X36" s="122"/>
      <c r="Y36" s="123"/>
      <c r="Z36" s="124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7" t="s">
        <v>82</v>
      </c>
      <c r="F37" s="91"/>
      <c r="G37" s="92"/>
      <c r="H37" s="90"/>
      <c r="I37" s="91"/>
      <c r="J37" s="91"/>
      <c r="K37" s="92"/>
      <c r="L37" s="90"/>
      <c r="M37" s="91"/>
      <c r="N37" s="91"/>
      <c r="O37" s="92"/>
      <c r="P37" s="90"/>
      <c r="Q37" s="91"/>
      <c r="R37" s="91"/>
      <c r="S37" s="92"/>
      <c r="T37" s="90"/>
      <c r="U37" s="91"/>
      <c r="V37" s="91"/>
      <c r="W37" s="92"/>
      <c r="X37" s="122"/>
      <c r="Y37" s="123"/>
      <c r="Z37" s="124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7" t="s">
        <v>83</v>
      </c>
      <c r="F38" s="91"/>
      <c r="G38" s="92"/>
      <c r="H38" s="90"/>
      <c r="I38" s="91"/>
      <c r="J38" s="91"/>
      <c r="K38" s="92"/>
      <c r="L38" s="90"/>
      <c r="M38" s="91"/>
      <c r="N38" s="91"/>
      <c r="O38" s="92"/>
      <c r="P38" s="90"/>
      <c r="Q38" s="91"/>
      <c r="R38" s="91"/>
      <c r="S38" s="92"/>
      <c r="T38" s="90"/>
      <c r="U38" s="91"/>
      <c r="V38" s="91"/>
      <c r="W38" s="92"/>
      <c r="X38" s="122"/>
      <c r="Y38" s="123"/>
      <c r="Z38" s="124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88" t="s">
        <v>84</v>
      </c>
      <c r="F39" s="94"/>
      <c r="G39" s="95"/>
      <c r="H39" s="93"/>
      <c r="I39" s="94"/>
      <c r="J39" s="94"/>
      <c r="K39" s="95"/>
      <c r="L39" s="93"/>
      <c r="M39" s="94"/>
      <c r="N39" s="94"/>
      <c r="O39" s="95"/>
      <c r="P39" s="93"/>
      <c r="Q39" s="94"/>
      <c r="R39" s="94"/>
      <c r="S39" s="95"/>
      <c r="T39" s="93"/>
      <c r="U39" s="94"/>
      <c r="V39" s="94"/>
      <c r="W39" s="95"/>
      <c r="X39" s="125"/>
      <c r="Y39" s="126"/>
      <c r="Z39" s="127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177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14" activePane="bottomLeft" state="frozen"/>
      <selection pane="bottomLeft" activeCell="B23" sqref="B2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 t="s">
        <v>282</v>
      </c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 t="s">
        <v>281</v>
      </c>
      <c r="H9" s="15" t="s">
        <v>280</v>
      </c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287</v>
      </c>
      <c r="H12" s="15" t="s">
        <v>288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250</v>
      </c>
      <c r="C13" s="13" t="s">
        <v>115</v>
      </c>
      <c r="D13" s="8">
        <v>20</v>
      </c>
      <c r="E13" s="11">
        <f t="shared" si="1"/>
        <v>0.47916666666666657</v>
      </c>
      <c r="G13" s="12" t="s">
        <v>264</v>
      </c>
      <c r="H13" s="15" t="s">
        <v>261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251</v>
      </c>
      <c r="C14" s="13" t="s">
        <v>115</v>
      </c>
      <c r="D14" s="8">
        <v>20</v>
      </c>
      <c r="E14" s="11">
        <f t="shared" si="1"/>
        <v>0.49305555555555547</v>
      </c>
      <c r="G14" s="12" t="s">
        <v>265</v>
      </c>
      <c r="H14" s="15" t="s">
        <v>262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196</v>
      </c>
      <c r="C15" s="13" t="s">
        <v>195</v>
      </c>
      <c r="D15" s="8">
        <v>20</v>
      </c>
      <c r="E15" s="11">
        <f t="shared" si="1"/>
        <v>0.50694444444444431</v>
      </c>
      <c r="G15" s="12" t="s">
        <v>153</v>
      </c>
      <c r="H15" s="15" t="s">
        <v>263</v>
      </c>
      <c r="I15" s="12"/>
      <c r="J15" s="12"/>
    </row>
    <row r="16" spans="1:10" ht="12.6" x14ac:dyDescent="0.45">
      <c r="A16" s="8">
        <f t="shared" si="0"/>
        <v>2.0000000000000009</v>
      </c>
      <c r="B16" s="12" t="s">
        <v>301</v>
      </c>
      <c r="C16" s="13" t="s">
        <v>249</v>
      </c>
      <c r="D16" s="8">
        <v>30</v>
      </c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B17" s="12" t="s">
        <v>2</v>
      </c>
      <c r="C17" s="13" t="s">
        <v>4</v>
      </c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253</v>
      </c>
      <c r="C21" s="13" t="s">
        <v>254</v>
      </c>
      <c r="D21" s="8">
        <v>30</v>
      </c>
      <c r="E21" s="11">
        <f>E19+TIME(0,D20,0)</f>
        <v>0.66666666666666663</v>
      </c>
      <c r="G21" s="12" t="s">
        <v>258</v>
      </c>
      <c r="H21" s="15" t="s">
        <v>305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270</v>
      </c>
      <c r="C22" s="34" t="s">
        <v>201</v>
      </c>
      <c r="D22" s="8">
        <v>30</v>
      </c>
      <c r="E22" s="11">
        <f>E21+TIME(0,D21,0)</f>
        <v>0.6875</v>
      </c>
      <c r="G22" s="12" t="s">
        <v>260</v>
      </c>
      <c r="H22" s="15" t="s">
        <v>259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176</v>
      </c>
      <c r="C31" s="15"/>
      <c r="D31" s="8"/>
      <c r="G31" s="12"/>
      <c r="H31" s="15" t="s">
        <v>274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273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22" r:id="rId2" xr:uid="{08CB4BF3-5E59-4C6B-9840-22D11AED81F2}"/>
    <hyperlink ref="H13" r:id="rId3" xr:uid="{EFB31ADC-C1A4-4549-B03B-FE2343C7E094}"/>
    <hyperlink ref="H14" r:id="rId4" xr:uid="{B65E33F2-CF14-49A3-AFDB-4EAF1D3B3025}"/>
    <hyperlink ref="H15" r:id="rId5" xr:uid="{27FDD4EE-CE44-4914-B044-1F83BB79F5FD}"/>
    <hyperlink ref="H32" r:id="rId6" xr:uid="{10619200-F373-4818-B242-2440F11EE60A}"/>
    <hyperlink ref="H31" r:id="rId7" xr:uid="{481E7F96-1737-44BC-AE75-444A6BDD40AB}"/>
    <hyperlink ref="H9" r:id="rId8" xr:uid="{F4ACB9E4-F972-4B63-982D-468EBD8D6244}"/>
    <hyperlink ref="H12" r:id="rId9" xr:uid="{31E4C6F4-944B-4DA6-8E60-245D7A06F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8"/>
  <sheetViews>
    <sheetView tabSelected="1" zoomScale="110" zoomScaleNormal="110" workbookViewId="0">
      <pane ySplit="2" topLeftCell="A3" activePane="bottomLeft" state="frozen"/>
      <selection pane="bottomLeft" activeCell="B23" sqref="B23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4" si="0">A6+0.1</f>
        <v>3.1</v>
      </c>
      <c r="B7" s="28" t="s">
        <v>64</v>
      </c>
      <c r="C7" s="13" t="s">
        <v>4</v>
      </c>
      <c r="D7" s="8">
        <v>0</v>
      </c>
      <c r="E7" s="11">
        <f t="shared" ref="E7:E15" si="1">E6+TIME(0,D6,0)</f>
        <v>0.33333333333333331</v>
      </c>
    </row>
    <row r="8" spans="1:8" ht="12.6" x14ac:dyDescent="0.45">
      <c r="A8" s="26">
        <f t="shared" si="0"/>
        <v>3.2</v>
      </c>
      <c r="B8" s="12" t="s">
        <v>314</v>
      </c>
      <c r="C8" s="13" t="s">
        <v>108</v>
      </c>
      <c r="D8" s="8">
        <v>15</v>
      </c>
      <c r="E8" s="11">
        <f t="shared" si="1"/>
        <v>0.33333333333333331</v>
      </c>
      <c r="G8" s="13" t="s">
        <v>307</v>
      </c>
      <c r="H8" s="15" t="s">
        <v>306</v>
      </c>
    </row>
    <row r="9" spans="1:8" ht="12.6" x14ac:dyDescent="0.45">
      <c r="A9" s="26">
        <f>A7+0.1</f>
        <v>3.2</v>
      </c>
      <c r="B9" s="12" t="s">
        <v>313</v>
      </c>
      <c r="C9" s="13" t="s">
        <v>108</v>
      </c>
      <c r="D9" s="8">
        <v>15</v>
      </c>
      <c r="E9" s="11">
        <f t="shared" si="1"/>
        <v>0.34375</v>
      </c>
      <c r="G9" s="13" t="s">
        <v>308</v>
      </c>
      <c r="H9" s="15" t="s">
        <v>309</v>
      </c>
    </row>
    <row r="10" spans="1:8" ht="12.6" x14ac:dyDescent="0.45">
      <c r="A10" s="26">
        <f t="shared" si="0"/>
        <v>3.3000000000000003</v>
      </c>
      <c r="B10" s="12" t="s">
        <v>255</v>
      </c>
      <c r="C10" s="13" t="s">
        <v>98</v>
      </c>
      <c r="D10" s="8">
        <v>15</v>
      </c>
      <c r="E10" s="11">
        <f t="shared" si="1"/>
        <v>0.35416666666666669</v>
      </c>
      <c r="G10" s="13" t="s">
        <v>317</v>
      </c>
      <c r="H10" s="15" t="s">
        <v>316</v>
      </c>
    </row>
    <row r="11" spans="1:8" ht="12.6" x14ac:dyDescent="0.45">
      <c r="A11" s="26">
        <f t="shared" si="0"/>
        <v>3.4000000000000004</v>
      </c>
      <c r="B11" s="12" t="s">
        <v>315</v>
      </c>
      <c r="C11" s="13" t="s">
        <v>113</v>
      </c>
      <c r="D11" s="8">
        <v>15</v>
      </c>
      <c r="E11" s="11">
        <f t="shared" si="1"/>
        <v>0.36458333333333337</v>
      </c>
      <c r="G11" s="13" t="s">
        <v>312</v>
      </c>
      <c r="H11" s="15" t="s">
        <v>296</v>
      </c>
    </row>
    <row r="12" spans="1:8" ht="12.6" x14ac:dyDescent="0.45">
      <c r="A12" s="26">
        <f t="shared" si="0"/>
        <v>3.5000000000000004</v>
      </c>
      <c r="B12" s="12" t="s">
        <v>194</v>
      </c>
      <c r="C12" s="13" t="s">
        <v>113</v>
      </c>
      <c r="D12" s="8">
        <v>20</v>
      </c>
      <c r="E12" s="11">
        <f t="shared" si="1"/>
        <v>0.37500000000000006</v>
      </c>
      <c r="G12" s="13" t="s">
        <v>298</v>
      </c>
      <c r="H12" s="15" t="s">
        <v>297</v>
      </c>
    </row>
    <row r="13" spans="1:8" ht="12.6" x14ac:dyDescent="0.45">
      <c r="A13" s="26">
        <f t="shared" si="0"/>
        <v>3.6000000000000005</v>
      </c>
      <c r="B13" s="12" t="s">
        <v>248</v>
      </c>
      <c r="C13" s="13" t="s">
        <v>114</v>
      </c>
      <c r="D13" s="8">
        <v>20</v>
      </c>
      <c r="E13" s="11">
        <f t="shared" si="1"/>
        <v>0.38888888888888895</v>
      </c>
      <c r="G13" s="13" t="s">
        <v>267</v>
      </c>
      <c r="H13" s="15" t="s">
        <v>266</v>
      </c>
    </row>
    <row r="14" spans="1:8" ht="12.6" x14ac:dyDescent="0.45">
      <c r="A14" s="26">
        <f t="shared" si="0"/>
        <v>3.7000000000000006</v>
      </c>
      <c r="B14" s="12" t="s">
        <v>301</v>
      </c>
      <c r="C14" s="13" t="s">
        <v>249</v>
      </c>
      <c r="D14" s="8">
        <v>20</v>
      </c>
      <c r="E14" s="11">
        <f t="shared" si="1"/>
        <v>0.40277777777777785</v>
      </c>
      <c r="G14" s="13" t="s">
        <v>276</v>
      </c>
      <c r="H14" s="15" t="s">
        <v>300</v>
      </c>
    </row>
    <row r="15" spans="1:8" ht="12.6" x14ac:dyDescent="0.45">
      <c r="A15" s="26">
        <f>A13+0.1</f>
        <v>3.7000000000000006</v>
      </c>
      <c r="B15" s="12" t="s">
        <v>2</v>
      </c>
      <c r="C15" s="13" t="s">
        <v>4</v>
      </c>
      <c r="D15" s="8">
        <v>20</v>
      </c>
      <c r="E15" s="11">
        <f t="shared" si="1"/>
        <v>0.41666666666666674</v>
      </c>
    </row>
    <row r="16" spans="1:8" ht="12.6" x14ac:dyDescent="0.45">
      <c r="D16" s="8"/>
      <c r="E16" s="11"/>
    </row>
    <row r="18" spans="1:8" ht="12.6" x14ac:dyDescent="0.45">
      <c r="A18" s="1">
        <f>Summary!A$9</f>
        <v>4</v>
      </c>
      <c r="B18" s="1" t="str">
        <f>Summary!B$9</f>
        <v>Tuesday 16-May PM2: Technical Presentations</v>
      </c>
      <c r="E18" s="14">
        <f>Summary!$C$9</f>
        <v>0.66666666666666663</v>
      </c>
      <c r="G18" s="13"/>
    </row>
    <row r="19" spans="1:8" ht="12.6" x14ac:dyDescent="0.45">
      <c r="A19" s="26">
        <f t="shared" ref="A19:A25" si="2">A18+0.1</f>
        <v>4.0999999999999996</v>
      </c>
      <c r="B19" s="28" t="s">
        <v>64</v>
      </c>
      <c r="C19" s="13" t="s">
        <v>4</v>
      </c>
      <c r="D19" s="8">
        <v>0</v>
      </c>
      <c r="E19" s="11">
        <f t="shared" ref="E19:E24" si="3">E18+TIME(0,D18,0)</f>
        <v>0.66666666666666663</v>
      </c>
      <c r="G19" s="13"/>
    </row>
    <row r="20" spans="1:8" ht="12.6" x14ac:dyDescent="0.45">
      <c r="A20" s="26">
        <f t="shared" si="2"/>
        <v>4.1999999999999993</v>
      </c>
      <c r="B20" s="12" t="s">
        <v>106</v>
      </c>
      <c r="C20" s="13" t="s">
        <v>1</v>
      </c>
      <c r="D20" s="8">
        <v>30</v>
      </c>
      <c r="E20" s="11">
        <f t="shared" si="3"/>
        <v>0.66666666666666663</v>
      </c>
      <c r="G20" s="13"/>
      <c r="H20" s="15"/>
    </row>
    <row r="21" spans="1:8" ht="12.6" x14ac:dyDescent="0.45">
      <c r="A21" s="26">
        <f t="shared" si="2"/>
        <v>4.2999999999999989</v>
      </c>
      <c r="B21" s="12" t="s">
        <v>106</v>
      </c>
      <c r="C21" s="13" t="s">
        <v>1</v>
      </c>
      <c r="D21" s="8">
        <v>30</v>
      </c>
      <c r="E21" s="11">
        <f t="shared" si="3"/>
        <v>0.6875</v>
      </c>
      <c r="G21" s="13"/>
      <c r="H21" s="15"/>
    </row>
    <row r="22" spans="1:8" ht="12.6" x14ac:dyDescent="0.45">
      <c r="A22" s="26">
        <f t="shared" si="2"/>
        <v>4.3999999999999986</v>
      </c>
      <c r="B22" s="12" t="s">
        <v>178</v>
      </c>
      <c r="C22" s="13" t="s">
        <v>179</v>
      </c>
      <c r="D22" s="8">
        <v>30</v>
      </c>
      <c r="E22" s="11">
        <f t="shared" si="3"/>
        <v>0.70833333333333337</v>
      </c>
      <c r="G22" s="13" t="s">
        <v>278</v>
      </c>
      <c r="H22" s="15" t="s">
        <v>277</v>
      </c>
    </row>
    <row r="23" spans="1:8" ht="12.6" x14ac:dyDescent="0.45">
      <c r="A23" s="26">
        <f t="shared" si="2"/>
        <v>4.4999999999999982</v>
      </c>
      <c r="B23" s="12" t="s">
        <v>279</v>
      </c>
      <c r="C23" s="13" t="s">
        <v>209</v>
      </c>
      <c r="D23" s="8">
        <v>30</v>
      </c>
      <c r="E23" s="11">
        <f t="shared" si="3"/>
        <v>0.72916666666666674</v>
      </c>
      <c r="G23" s="13" t="s">
        <v>291</v>
      </c>
      <c r="H23" s="15" t="s">
        <v>289</v>
      </c>
    </row>
    <row r="24" spans="1:8" ht="12.6" x14ac:dyDescent="0.45">
      <c r="A24" s="26">
        <f t="shared" si="2"/>
        <v>4.5999999999999979</v>
      </c>
      <c r="B24" s="12" t="s">
        <v>2</v>
      </c>
      <c r="C24" s="13" t="s">
        <v>4</v>
      </c>
      <c r="D24" s="8">
        <v>0</v>
      </c>
      <c r="E24" s="11">
        <f t="shared" si="3"/>
        <v>0.75000000000000011</v>
      </c>
      <c r="G24" s="13" t="s">
        <v>292</v>
      </c>
      <c r="H24" s="15" t="s">
        <v>290</v>
      </c>
    </row>
    <row r="25" spans="1:8" ht="12.6" x14ac:dyDescent="0.45">
      <c r="A25" s="26">
        <f t="shared" si="2"/>
        <v>4.6999999999999975</v>
      </c>
      <c r="B25" s="12"/>
      <c r="C25" s="13"/>
      <c r="D25" s="8"/>
      <c r="E25" s="11"/>
      <c r="G25" s="13"/>
    </row>
    <row r="26" spans="1:8" ht="12.6" x14ac:dyDescent="0.45">
      <c r="A26" s="1"/>
      <c r="B26" s="12"/>
      <c r="C26" s="13"/>
      <c r="D26" s="8"/>
      <c r="E26" s="11"/>
    </row>
    <row r="27" spans="1:8" ht="12.6" x14ac:dyDescent="0.45">
      <c r="A27" s="1"/>
      <c r="D27" s="8"/>
      <c r="E27" s="11"/>
    </row>
    <row r="28" spans="1:8" ht="12.6" x14ac:dyDescent="0.45">
      <c r="D28" s="8"/>
    </row>
    <row r="29" spans="1:8" ht="12.6" x14ac:dyDescent="0.45">
      <c r="B29" s="15"/>
      <c r="C29"/>
      <c r="D29" s="8"/>
    </row>
    <row r="30" spans="1:8" ht="12.6" x14ac:dyDescent="0.45">
      <c r="C30" s="13"/>
      <c r="D30" s="8"/>
    </row>
    <row r="31" spans="1:8" ht="12.6" x14ac:dyDescent="0.45">
      <c r="B31" s="7" t="s">
        <v>116</v>
      </c>
      <c r="C31" s="13"/>
      <c r="D31" s="8"/>
    </row>
    <row r="33" spans="2:4" x14ac:dyDescent="0.4">
      <c r="B33"/>
      <c r="C33"/>
      <c r="D33"/>
    </row>
    <row r="35" spans="2:4" ht="12.6" x14ac:dyDescent="0.45">
      <c r="B35" s="15"/>
      <c r="D35" s="8"/>
    </row>
    <row r="36" spans="2:4" ht="12.6" x14ac:dyDescent="0.45">
      <c r="D36" s="8"/>
    </row>
    <row r="37" spans="2:4" ht="12.6" x14ac:dyDescent="0.45">
      <c r="D37" s="8"/>
    </row>
    <row r="38" spans="2:4" ht="12.6" x14ac:dyDescent="0.45">
      <c r="D38" s="8"/>
    </row>
  </sheetData>
  <sheetProtection selectLockedCells="1" selectUnlockedCells="1"/>
  <hyperlinks>
    <hyperlink ref="H13" r:id="rId1" xr:uid="{5F255D37-2A94-466D-A433-7EC5B6B390DB}"/>
    <hyperlink ref="H22" r:id="rId2" xr:uid="{B10E02C2-A6DF-4230-80EE-3C73B2160DCF}"/>
    <hyperlink ref="H23" r:id="rId3" xr:uid="{F4825BDE-1CA8-4022-8B28-1F3AB1EC3F2C}"/>
    <hyperlink ref="H24" r:id="rId4" xr:uid="{78E87859-86BA-43ED-9E97-77D7A6A36D64}"/>
    <hyperlink ref="H14" r:id="rId5" xr:uid="{40323D20-004D-4E5B-AC3F-B0C1C6810DBE}"/>
    <hyperlink ref="H8" r:id="rId6" xr:uid="{FDB82F79-ADFA-40A5-B9D3-C5733BB196F4}"/>
    <hyperlink ref="H10" r:id="rId7" xr:uid="{089D0A15-8BAD-41AD-B2A9-1C831159F41D}"/>
    <hyperlink ref="H9" r:id="rId8" xr:uid="{6C9EFD64-F380-4EF1-9628-62B93E6857EF}"/>
    <hyperlink ref="H12" r:id="rId9" xr:uid="{1BECAD06-1FEB-4204-9019-5F2FA0532FDB}"/>
    <hyperlink ref="H11" r:id="rId10" xr:uid="{E969AB5B-55DC-444D-97E5-E33930481C1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9" sqref="B19:C1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188</v>
      </c>
      <c r="C8" s="13" t="s">
        <v>189</v>
      </c>
      <c r="D8" s="8">
        <v>30</v>
      </c>
      <c r="E8" s="11">
        <f t="shared" si="0"/>
        <v>0.5625</v>
      </c>
      <c r="G8" s="13" t="s">
        <v>304</v>
      </c>
      <c r="H8" s="15" t="s">
        <v>303</v>
      </c>
    </row>
    <row r="9" spans="1:8" ht="12.6" x14ac:dyDescent="0.45">
      <c r="A9" s="1">
        <f>A8+0.1</f>
        <v>5.2999999999999989</v>
      </c>
      <c r="B9" s="12" t="s">
        <v>192</v>
      </c>
      <c r="C9" s="13" t="s">
        <v>193</v>
      </c>
      <c r="D9" s="8">
        <v>30</v>
      </c>
      <c r="E9" s="11">
        <f t="shared" si="0"/>
        <v>0.58333333333333337</v>
      </c>
      <c r="G9" s="13"/>
      <c r="H9" s="15"/>
    </row>
    <row r="10" spans="1:8" ht="12.6" x14ac:dyDescent="0.45">
      <c r="A10" s="1">
        <f>A9+0.1</f>
        <v>5.3999999999999986</v>
      </c>
      <c r="B10" s="12" t="s">
        <v>256</v>
      </c>
      <c r="C10" s="13" t="s">
        <v>198</v>
      </c>
      <c r="D10" s="8">
        <v>30</v>
      </c>
      <c r="E10" s="11">
        <f t="shared" si="0"/>
        <v>0.60416666666666674</v>
      </c>
      <c r="G10" s="13"/>
      <c r="H10" s="15"/>
    </row>
    <row r="11" spans="1:8" ht="12.6" x14ac:dyDescent="0.45">
      <c r="A11" s="1">
        <f>A10+0.1</f>
        <v>5.4999999999999982</v>
      </c>
      <c r="B11" s="12" t="s">
        <v>284</v>
      </c>
      <c r="C11" s="13" t="s">
        <v>285</v>
      </c>
      <c r="D11" s="8">
        <v>30</v>
      </c>
      <c r="E11" s="11">
        <f t="shared" si="0"/>
        <v>0.62500000000000011</v>
      </c>
      <c r="G11" s="13"/>
      <c r="H11" s="15"/>
    </row>
    <row r="12" spans="1:8" ht="12.6" x14ac:dyDescent="0.4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6" x14ac:dyDescent="0.45">
      <c r="A13" s="7"/>
      <c r="B13" s="18"/>
      <c r="C13" s="7"/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208</v>
      </c>
      <c r="C19" s="13" t="s">
        <v>209</v>
      </c>
      <c r="D19" s="8">
        <v>30</v>
      </c>
      <c r="E19" s="11">
        <f t="shared" si="1"/>
        <v>0.70833333333333337</v>
      </c>
      <c r="G19" s="13"/>
      <c r="H19" s="15"/>
    </row>
    <row r="20" spans="1:8" ht="12.6" x14ac:dyDescent="0.45">
      <c r="A20" s="8">
        <f>A19+0.1</f>
        <v>6.4999999999999982</v>
      </c>
      <c r="B20" s="12" t="s">
        <v>190</v>
      </c>
      <c r="C20" s="13" t="s">
        <v>189</v>
      </c>
      <c r="D20" s="8">
        <v>30</v>
      </c>
      <c r="E20" s="11">
        <f t="shared" si="1"/>
        <v>0.72916666666666674</v>
      </c>
      <c r="G20" s="13"/>
      <c r="H20" s="15"/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hyperlinks>
    <hyperlink ref="H8" r:id="rId1" xr:uid="{1333EE1F-E483-4B5B-B5FA-959173D965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5" activePane="bottomLeft" state="frozen"/>
      <selection pane="bottomLeft" activeCell="B19" sqref="B19:C1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257</v>
      </c>
      <c r="C8" s="13" t="s">
        <v>197</v>
      </c>
      <c r="D8" s="8">
        <v>30</v>
      </c>
      <c r="E8" s="11">
        <f t="shared" si="1"/>
        <v>0.33333333333333331</v>
      </c>
      <c r="G8" s="13"/>
    </row>
    <row r="9" spans="1:8" ht="12.6" x14ac:dyDescent="0.45">
      <c r="A9" s="8">
        <f t="shared" si="0"/>
        <v>7.2999999999999989</v>
      </c>
      <c r="B9" s="12" t="s">
        <v>180</v>
      </c>
      <c r="C9" s="13" t="s">
        <v>108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8">
        <f t="shared" si="0"/>
        <v>7.3999999999999986</v>
      </c>
      <c r="B10" s="12" t="s">
        <v>175</v>
      </c>
      <c r="C10" s="13" t="s">
        <v>204</v>
      </c>
      <c r="D10" s="8">
        <v>30</v>
      </c>
      <c r="E10" s="11">
        <f t="shared" si="1"/>
        <v>0.37499999999999994</v>
      </c>
      <c r="G10" s="13"/>
      <c r="H10" s="15"/>
    </row>
    <row r="11" spans="1:8" ht="12.6" x14ac:dyDescent="0.45">
      <c r="A11" s="8">
        <f t="shared" si="0"/>
        <v>7.4999999999999982</v>
      </c>
      <c r="B11" s="12" t="s">
        <v>206</v>
      </c>
      <c r="C11" s="13" t="s">
        <v>205</v>
      </c>
      <c r="D11" s="29">
        <v>30</v>
      </c>
      <c r="E11" s="11">
        <f t="shared" si="1"/>
        <v>0.39583333333333326</v>
      </c>
      <c r="G11" s="13" t="s">
        <v>272</v>
      </c>
      <c r="H11" s="15" t="s">
        <v>271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269</v>
      </c>
      <c r="H12" s="15" t="s">
        <v>268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1"/>
      <c r="C14" s="13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203</v>
      </c>
      <c r="C19" s="34" t="s">
        <v>202</v>
      </c>
      <c r="D19" s="21">
        <v>30</v>
      </c>
      <c r="E19" s="11">
        <f t="shared" si="3"/>
        <v>0.5625</v>
      </c>
      <c r="G19" s="7" t="s">
        <v>294</v>
      </c>
      <c r="H19" s="15" t="s">
        <v>293</v>
      </c>
    </row>
    <row r="20" spans="1:8" ht="12.6" x14ac:dyDescent="0.45">
      <c r="A20" s="8">
        <f t="shared" si="2"/>
        <v>8.2999999999999989</v>
      </c>
      <c r="B20" s="12" t="s">
        <v>207</v>
      </c>
      <c r="C20" s="13" t="s">
        <v>1</v>
      </c>
      <c r="D20" s="21">
        <v>30</v>
      </c>
      <c r="E20" s="11">
        <f t="shared" si="3"/>
        <v>0.58333333333333337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12C8A544-01ED-44A6-B72C-4BF0F343357D}"/>
    <hyperlink ref="H19" r:id="rId2" xr:uid="{7E34233E-0F97-480A-AD4C-CAC8426F240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6" sqref="B6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6" x14ac:dyDescent="0.4">
      <c r="D1" t="s">
        <v>213</v>
      </c>
      <c r="E1" t="s">
        <v>214</v>
      </c>
      <c r="F1" t="s">
        <v>295</v>
      </c>
    </row>
    <row r="2" spans="1:6" x14ac:dyDescent="0.4">
      <c r="A2">
        <v>1</v>
      </c>
      <c r="B2" t="s">
        <v>211</v>
      </c>
      <c r="C2" t="s">
        <v>217</v>
      </c>
      <c r="D2">
        <v>30</v>
      </c>
      <c r="E2" t="s">
        <v>302</v>
      </c>
      <c r="F2" s="15" t="s">
        <v>300</v>
      </c>
    </row>
    <row r="3" spans="1:6" x14ac:dyDescent="0.4">
      <c r="A3">
        <f>A2+1</f>
        <v>2</v>
      </c>
      <c r="B3" t="s">
        <v>212</v>
      </c>
      <c r="C3" t="s">
        <v>215</v>
      </c>
      <c r="D3">
        <v>30</v>
      </c>
      <c r="E3" t="s">
        <v>286</v>
      </c>
    </row>
    <row r="4" spans="1:6" x14ac:dyDescent="0.4">
      <c r="A4">
        <f t="shared" ref="A4:A15" si="0">A3+1</f>
        <v>3</v>
      </c>
      <c r="B4" t="s">
        <v>211</v>
      </c>
      <c r="C4" t="s">
        <v>216</v>
      </c>
      <c r="D4">
        <v>30</v>
      </c>
      <c r="E4" t="s">
        <v>283</v>
      </c>
      <c r="F4" s="15" t="s">
        <v>275</v>
      </c>
    </row>
    <row r="5" spans="1:6" x14ac:dyDescent="0.4">
      <c r="A5">
        <f t="shared" si="0"/>
        <v>4</v>
      </c>
      <c r="B5" t="s">
        <v>113</v>
      </c>
      <c r="C5" t="s">
        <v>247</v>
      </c>
      <c r="D5">
        <v>30</v>
      </c>
      <c r="E5" t="s">
        <v>283</v>
      </c>
      <c r="F5" s="15" t="s">
        <v>296</v>
      </c>
    </row>
    <row r="6" spans="1:6" x14ac:dyDescent="0.4">
      <c r="A6">
        <f t="shared" si="0"/>
        <v>5</v>
      </c>
      <c r="B6" t="s">
        <v>310</v>
      </c>
      <c r="C6" t="s">
        <v>311</v>
      </c>
      <c r="D6">
        <v>15</v>
      </c>
    </row>
    <row r="7" spans="1:6" x14ac:dyDescent="0.4">
      <c r="A7">
        <f t="shared" si="0"/>
        <v>6</v>
      </c>
    </row>
    <row r="8" spans="1:6" x14ac:dyDescent="0.4">
      <c r="A8">
        <f t="shared" si="0"/>
        <v>7</v>
      </c>
    </row>
    <row r="9" spans="1:6" x14ac:dyDescent="0.4">
      <c r="A9">
        <f t="shared" si="0"/>
        <v>8</v>
      </c>
    </row>
    <row r="10" spans="1:6" x14ac:dyDescent="0.4">
      <c r="A10">
        <f t="shared" si="0"/>
        <v>9</v>
      </c>
    </row>
    <row r="11" spans="1:6" x14ac:dyDescent="0.4">
      <c r="A11">
        <f t="shared" si="0"/>
        <v>10</v>
      </c>
    </row>
    <row r="12" spans="1:6" x14ac:dyDescent="0.4">
      <c r="A12">
        <f t="shared" si="0"/>
        <v>11</v>
      </c>
    </row>
    <row r="13" spans="1:6" x14ac:dyDescent="0.4">
      <c r="A13">
        <f t="shared" si="0"/>
        <v>12</v>
      </c>
    </row>
    <row r="14" spans="1:6" x14ac:dyDescent="0.4">
      <c r="A14">
        <f t="shared" si="0"/>
        <v>13</v>
      </c>
    </row>
    <row r="15" spans="1:6" x14ac:dyDescent="0.4">
      <c r="A15">
        <f t="shared" si="0"/>
        <v>14</v>
      </c>
    </row>
  </sheetData>
  <hyperlinks>
    <hyperlink ref="F5" r:id="rId1" xr:uid="{BD0857DB-9AA9-4277-B6B2-7004AFD650E8}"/>
    <hyperlink ref="F2" r:id="rId2" xr:uid="{1369C655-4FD8-490F-B4F0-168A744971CD}"/>
    <hyperlink ref="F4" r:id="rId3" xr:uid="{0A4EBFA9-C075-47E0-A60D-41839189F47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24" sqref="C2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workbookViewId="0">
      <selection activeCell="K6" sqref="K6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181</v>
      </c>
      <c r="C1" t="s">
        <v>182</v>
      </c>
      <c r="D1" t="s">
        <v>183</v>
      </c>
      <c r="E1" t="s">
        <v>184</v>
      </c>
      <c r="G1" s="45"/>
      <c r="H1" s="224" t="s">
        <v>229</v>
      </c>
      <c r="I1" s="223"/>
      <c r="J1" s="222" t="s">
        <v>230</v>
      </c>
      <c r="K1" s="223"/>
      <c r="L1" s="222" t="s">
        <v>231</v>
      </c>
      <c r="M1" s="223"/>
      <c r="N1" s="224" t="s">
        <v>232</v>
      </c>
      <c r="O1" s="224"/>
    </row>
    <row r="2" spans="1:15" x14ac:dyDescent="0.4">
      <c r="A2">
        <v>1</v>
      </c>
      <c r="B2" t="s">
        <v>185</v>
      </c>
      <c r="C2" t="s">
        <v>240</v>
      </c>
      <c r="E2" t="s">
        <v>241</v>
      </c>
      <c r="G2" s="45"/>
      <c r="H2" s="46" t="s">
        <v>233</v>
      </c>
      <c r="I2" s="54" t="s">
        <v>234</v>
      </c>
      <c r="J2" s="60" t="s">
        <v>233</v>
      </c>
      <c r="K2" s="54" t="s">
        <v>234</v>
      </c>
      <c r="L2" s="60" t="s">
        <v>233</v>
      </c>
      <c r="M2" s="54" t="s">
        <v>234</v>
      </c>
      <c r="N2" s="46" t="s">
        <v>233</v>
      </c>
      <c r="O2" s="46" t="s">
        <v>234</v>
      </c>
    </row>
    <row r="3" spans="1:15" ht="12.9" customHeight="1" x14ac:dyDescent="0.4">
      <c r="A3">
        <f>A2+1</f>
        <v>2</v>
      </c>
      <c r="B3" t="s">
        <v>187</v>
      </c>
      <c r="C3" t="s">
        <v>186</v>
      </c>
      <c r="D3" t="s">
        <v>221</v>
      </c>
      <c r="G3" s="226" t="s">
        <v>225</v>
      </c>
      <c r="H3" s="47" t="s">
        <v>235</v>
      </c>
      <c r="I3" s="55" t="s">
        <v>235</v>
      </c>
      <c r="J3" s="61" t="s">
        <v>235</v>
      </c>
      <c r="K3" s="61" t="s">
        <v>235</v>
      </c>
      <c r="L3" s="61" t="s">
        <v>235</v>
      </c>
      <c r="M3" s="58" t="s">
        <v>199</v>
      </c>
      <c r="N3" s="47" t="s">
        <v>235</v>
      </c>
      <c r="O3" s="47" t="s">
        <v>235</v>
      </c>
    </row>
    <row r="4" spans="1:15" ht="12.9" customHeight="1" x14ac:dyDescent="0.4">
      <c r="A4">
        <f t="shared" ref="A4:A24" si="0">A3+1</f>
        <v>3</v>
      </c>
      <c r="B4" t="s">
        <v>199</v>
      </c>
      <c r="C4" t="s">
        <v>210</v>
      </c>
      <c r="D4" t="s">
        <v>220</v>
      </c>
      <c r="G4" s="226"/>
      <c r="H4" s="48" t="s">
        <v>235</v>
      </c>
      <c r="I4" s="56" t="s">
        <v>235</v>
      </c>
      <c r="J4" s="62" t="s">
        <v>235</v>
      </c>
      <c r="K4" s="56" t="s">
        <v>235</v>
      </c>
      <c r="L4" s="62" t="s">
        <v>235</v>
      </c>
      <c r="M4" s="59" t="s">
        <v>200</v>
      </c>
      <c r="N4" s="48" t="s">
        <v>235</v>
      </c>
      <c r="O4" s="48" t="s">
        <v>235</v>
      </c>
    </row>
    <row r="5" spans="1:15" ht="12.45" customHeight="1" x14ac:dyDescent="0.4">
      <c r="A5">
        <f t="shared" si="0"/>
        <v>4</v>
      </c>
      <c r="B5" t="s">
        <v>199</v>
      </c>
      <c r="C5" t="s">
        <v>245</v>
      </c>
      <c r="E5" t="s">
        <v>246</v>
      </c>
      <c r="G5" s="225" t="s">
        <v>226</v>
      </c>
      <c r="H5" s="49" t="s">
        <v>235</v>
      </c>
      <c r="I5" s="49" t="s">
        <v>235</v>
      </c>
      <c r="J5" s="63" t="s">
        <v>235</v>
      </c>
      <c r="K5" s="57" t="s">
        <v>299</v>
      </c>
      <c r="L5" s="49" t="s">
        <v>235</v>
      </c>
      <c r="M5" s="49" t="s">
        <v>235</v>
      </c>
      <c r="N5" s="49" t="s">
        <v>235</v>
      </c>
      <c r="O5" s="50" t="s">
        <v>236</v>
      </c>
    </row>
    <row r="6" spans="1:15" ht="12.9" customHeight="1" x14ac:dyDescent="0.4">
      <c r="A6">
        <f t="shared" si="0"/>
        <v>5</v>
      </c>
      <c r="B6" t="s">
        <v>218</v>
      </c>
      <c r="C6" t="s">
        <v>219</v>
      </c>
      <c r="G6" s="226"/>
      <c r="H6" s="49" t="s">
        <v>235</v>
      </c>
      <c r="I6" s="49" t="s">
        <v>235</v>
      </c>
      <c r="J6" s="63" t="s">
        <v>235</v>
      </c>
      <c r="K6" s="57" t="s">
        <v>236</v>
      </c>
      <c r="L6" s="49" t="s">
        <v>235</v>
      </c>
      <c r="M6" s="49" t="s">
        <v>235</v>
      </c>
      <c r="N6" s="49" t="s">
        <v>235</v>
      </c>
      <c r="O6" s="50" t="s">
        <v>236</v>
      </c>
    </row>
    <row r="7" spans="1:15" x14ac:dyDescent="0.4">
      <c r="A7">
        <f t="shared" si="0"/>
        <v>6</v>
      </c>
      <c r="B7" t="s">
        <v>200</v>
      </c>
      <c r="C7" s="35" t="s">
        <v>239</v>
      </c>
      <c r="E7" t="s">
        <v>242</v>
      </c>
      <c r="G7" s="226" t="s">
        <v>227</v>
      </c>
      <c r="H7" s="47" t="s">
        <v>235</v>
      </c>
      <c r="I7" s="58" t="s">
        <v>200</v>
      </c>
      <c r="J7" s="61" t="s">
        <v>235</v>
      </c>
      <c r="K7" s="58" t="s">
        <v>200</v>
      </c>
      <c r="L7" s="61" t="s">
        <v>235</v>
      </c>
      <c r="M7" s="58" t="s">
        <v>236</v>
      </c>
      <c r="N7" s="47" t="s">
        <v>235</v>
      </c>
      <c r="O7" s="47" t="s">
        <v>235</v>
      </c>
    </row>
    <row r="8" spans="1:15" x14ac:dyDescent="0.4">
      <c r="A8">
        <f t="shared" si="0"/>
        <v>7</v>
      </c>
      <c r="B8" t="s">
        <v>200</v>
      </c>
      <c r="C8" t="s">
        <v>237</v>
      </c>
      <c r="E8" t="s">
        <v>243</v>
      </c>
      <c r="G8" s="227"/>
      <c r="H8" s="48" t="s">
        <v>235</v>
      </c>
      <c r="I8" s="59" t="s">
        <v>236</v>
      </c>
      <c r="J8" s="62" t="s">
        <v>235</v>
      </c>
      <c r="K8" s="57" t="s">
        <v>185</v>
      </c>
      <c r="L8" s="62" t="s">
        <v>235</v>
      </c>
      <c r="M8" s="57" t="s">
        <v>236</v>
      </c>
      <c r="N8" s="48" t="s">
        <v>235</v>
      </c>
      <c r="O8" s="48" t="s">
        <v>235</v>
      </c>
    </row>
    <row r="9" spans="1:15" ht="12.9" customHeight="1" x14ac:dyDescent="0.4">
      <c r="A9">
        <f>A8+1</f>
        <v>8</v>
      </c>
      <c r="B9" t="s">
        <v>200</v>
      </c>
      <c r="C9" t="s">
        <v>238</v>
      </c>
      <c r="E9" t="s">
        <v>244</v>
      </c>
      <c r="G9" s="226" t="s">
        <v>228</v>
      </c>
      <c r="H9" s="47" t="s">
        <v>235</v>
      </c>
      <c r="I9" s="55" t="s">
        <v>235</v>
      </c>
      <c r="J9" s="64" t="s">
        <v>187</v>
      </c>
      <c r="K9" s="58" t="s">
        <v>236</v>
      </c>
      <c r="L9" s="65" t="s">
        <v>236</v>
      </c>
      <c r="M9" s="58" t="s">
        <v>236</v>
      </c>
      <c r="N9" s="47" t="s">
        <v>235</v>
      </c>
      <c r="O9" s="52" t="s">
        <v>235</v>
      </c>
    </row>
    <row r="10" spans="1:15" ht="12.45" customHeight="1" x14ac:dyDescent="0.4">
      <c r="A10">
        <f t="shared" si="0"/>
        <v>9</v>
      </c>
      <c r="G10" s="226"/>
      <c r="H10" s="51" t="s">
        <v>199</v>
      </c>
      <c r="I10" s="59" t="s">
        <v>236</v>
      </c>
      <c r="J10" s="62" t="s">
        <v>235</v>
      </c>
      <c r="K10" s="56" t="s">
        <v>235</v>
      </c>
      <c r="L10" s="62" t="s">
        <v>235</v>
      </c>
      <c r="M10" s="56" t="s">
        <v>235</v>
      </c>
      <c r="N10" s="48" t="s">
        <v>235</v>
      </c>
      <c r="O10" s="53" t="s">
        <v>235</v>
      </c>
    </row>
    <row r="11" spans="1:15" ht="12.9" customHeight="1" x14ac:dyDescent="0.4">
      <c r="A11">
        <f t="shared" si="0"/>
        <v>10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191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222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Standby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2023-05-16T19:37:34Z</dcterms:modified>
</cp:coreProperties>
</file>