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F8FD06E8-A2A3-43E0-AF66-919372B4A2FC}" xr6:coauthVersionLast="47" xr6:coauthVersionMax="47" xr10:uidLastSave="{00000000-0000-0000-0000-000000000000}"/>
  <bookViews>
    <workbookView xWindow="-108" yWindow="-108" windowWidth="23256" windowHeight="12456" tabRatio="703" xr2:uid="{00000000-000D-0000-FFFF-FFFF00000000}"/>
  </bookViews>
  <sheets>
    <sheet name="Big Picture" sheetId="26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Standby" sheetId="29" r:id="rId7"/>
    <sheet name="MarchTFDlist" sheetId="27" r:id="rId8"/>
    <sheet name="BreakoutReq" sheetId="28" r:id="rId9"/>
  </sheets>
  <definedNames>
    <definedName name="hour">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20" l="1"/>
  <c r="A3" i="28" l="1"/>
  <c r="A4" i="28" s="1"/>
  <c r="A5" i="28" s="1"/>
  <c r="A6" i="28" s="1"/>
  <c r="A7" i="28" s="1"/>
  <c r="A8" i="28" s="1"/>
  <c r="A4" i="29"/>
  <c r="A5" i="29" s="1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A3" i="29"/>
  <c r="E11" i="19"/>
  <c r="E12" i="19" s="1"/>
  <c r="E13" i="19" s="1"/>
  <c r="A11" i="19"/>
  <c r="A12" i="19" s="1"/>
  <c r="A13" i="19" s="1"/>
  <c r="B17" i="16"/>
  <c r="A17" i="16"/>
  <c r="E16" i="19"/>
  <c r="E17" i="19" s="1"/>
  <c r="E18" i="19" s="1"/>
  <c r="E19" i="19" s="1"/>
  <c r="E20" i="19" s="1"/>
  <c r="E21" i="19" s="1"/>
  <c r="E22" i="19" s="1"/>
  <c r="B16" i="19"/>
  <c r="A16" i="19"/>
  <c r="A17" i="19" s="1"/>
  <c r="A18" i="19" s="1"/>
  <c r="A19" i="19" s="1"/>
  <c r="A20" i="19" s="1"/>
  <c r="A21" i="19" s="1"/>
  <c r="A22" i="19" s="1"/>
  <c r="A23" i="19" s="1"/>
  <c r="A10" i="2"/>
  <c r="A9" i="28" l="1"/>
  <c r="A10" i="28" s="1"/>
  <c r="A11" i="28" s="1"/>
  <c r="A12" i="28" s="1"/>
  <c r="A13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B6" i="16"/>
  <c r="E6" i="16"/>
  <c r="E7" i="16" s="1"/>
  <c r="E8" i="16" s="1"/>
  <c r="E9" i="16" s="1"/>
  <c r="E10" i="16" s="1"/>
  <c r="E11" i="16" s="1"/>
  <c r="E12" i="16" s="1"/>
  <c r="B15" i="13"/>
  <c r="E6" i="13"/>
  <c r="E7" i="13" s="1"/>
  <c r="E8" i="13" s="1"/>
  <c r="E9" i="13" s="1"/>
  <c r="E10" i="13" s="1"/>
  <c r="E11" i="13" s="1"/>
  <c r="E12" i="13" s="1"/>
  <c r="B6" i="13"/>
  <c r="E15" i="13" l="1"/>
  <c r="E16" i="13" s="1"/>
  <c r="E17" i="13" s="1"/>
  <c r="E18" i="13" s="1"/>
  <c r="E19" i="13" s="1"/>
  <c r="E20" i="13" s="1"/>
  <c r="E21" i="13" s="1"/>
  <c r="E19" i="20" l="1"/>
  <c r="E17" i="16" l="1"/>
  <c r="E18" i="16" s="1"/>
  <c r="E19" i="16" s="1"/>
  <c r="E20" i="16" s="1"/>
  <c r="E21" i="16" s="1"/>
  <c r="E22" i="16" s="1"/>
  <c r="E26" i="16"/>
  <c r="B26" i="16"/>
  <c r="E6" i="19"/>
  <c r="E7" i="19" s="1"/>
  <c r="E8" i="19" s="1"/>
  <c r="E9" i="19" s="1"/>
  <c r="E10" i="19" s="1"/>
  <c r="E21" i="20"/>
  <c r="E22" i="20" s="1"/>
  <c r="E23" i="20" s="1"/>
  <c r="E24" i="20" s="1"/>
  <c r="E25" i="20" s="1"/>
  <c r="E20" i="20"/>
  <c r="B19" i="20"/>
  <c r="E23" i="16" l="1"/>
  <c r="E24" i="16" s="1"/>
  <c r="B6" i="19" l="1"/>
  <c r="B5" i="20"/>
  <c r="E5" i="20"/>
  <c r="E7" i="20" s="1"/>
  <c r="E8" i="20" s="1"/>
  <c r="E9" i="20" s="1"/>
  <c r="E10" i="20" s="1"/>
  <c r="E11" i="20" s="1"/>
  <c r="E12" i="20" s="1"/>
  <c r="E2" i="20"/>
  <c r="B1" i="20"/>
  <c r="E2" i="16"/>
  <c r="E2" i="13"/>
  <c r="E2" i="19"/>
  <c r="E13" i="20" l="1"/>
  <c r="E14" i="20" s="1"/>
  <c r="E15" i="20" s="1"/>
  <c r="E16" i="20" s="1"/>
  <c r="E6" i="20"/>
  <c r="B1" i="19" l="1"/>
  <c r="B1" i="16" l="1"/>
  <c r="B1" i="13"/>
  <c r="A6" i="2"/>
  <c r="A5" i="20" l="1"/>
  <c r="A6" i="20" s="1"/>
  <c r="A7" i="20" s="1"/>
  <c r="A8" i="20" s="1"/>
  <c r="A9" i="20" s="1"/>
  <c r="A7" i="2"/>
  <c r="A19" i="20" s="1"/>
  <c r="A20" i="20" s="1"/>
  <c r="A21" i="20" s="1"/>
  <c r="A22" i="20" s="1"/>
  <c r="A23" i="20" s="1"/>
  <c r="A24" i="20" s="1"/>
  <c r="A25" i="20" s="1"/>
  <c r="A8" i="2" l="1"/>
  <c r="A9" i="2" s="1"/>
  <c r="A10" i="20"/>
  <c r="A11" i="20"/>
  <c r="A12" i="20" s="1"/>
  <c r="A13" i="20" s="1"/>
  <c r="A14" i="20" s="1"/>
  <c r="A6" i="19" l="1"/>
  <c r="A7" i="19" s="1"/>
  <c r="A8" i="19" s="1"/>
  <c r="A9" i="19" s="1"/>
  <c r="A10" i="19" s="1"/>
  <c r="A11" i="2" l="1"/>
  <c r="A12" i="2" s="1"/>
  <c r="A6" i="13"/>
  <c r="A7" i="13" s="1"/>
  <c r="A8" i="13" s="1"/>
  <c r="A9" i="13" s="1"/>
  <c r="A10" i="13" s="1"/>
  <c r="A13" i="2" l="1"/>
  <c r="A6" i="16"/>
  <c r="A7" i="16" s="1"/>
  <c r="A8" i="16" s="1"/>
  <c r="A9" i="16" s="1"/>
  <c r="A10" i="16" s="1"/>
  <c r="A11" i="16" s="1"/>
  <c r="A12" i="16" s="1"/>
  <c r="A15" i="13"/>
  <c r="A16" i="13" s="1"/>
  <c r="A17" i="13" s="1"/>
  <c r="A18" i="13" s="1"/>
  <c r="A19" i="13" s="1"/>
  <c r="A20" i="13" s="1"/>
  <c r="A12" i="13"/>
  <c r="A11" i="13"/>
  <c r="A21" i="13" l="1"/>
  <c r="A18" i="16" l="1"/>
  <c r="A19" i="16" l="1"/>
  <c r="A20" i="16" s="1"/>
  <c r="A21" i="16" s="1"/>
  <c r="A22" i="16" s="1"/>
  <c r="A23" i="16" s="1"/>
  <c r="A24" i="16" s="1"/>
</calcChain>
</file>

<file path=xl/sharedStrings.xml><?xml version="1.0" encoding="utf-8"?>
<sst xmlns="http://schemas.openxmlformats.org/spreadsheetml/2006/main" count="504" uniqueCount="298">
  <si>
    <t>OPEN</t>
  </si>
  <si>
    <t>All</t>
  </si>
  <si>
    <t>Recess</t>
  </si>
  <si>
    <t>IEEE-SA Stds. Board Bylaws on Patents in Std's. &amp; Guidelines</t>
  </si>
  <si>
    <t>Chair</t>
  </si>
  <si>
    <t>UTC</t>
  </si>
  <si>
    <t>JST</t>
  </si>
  <si>
    <t>https://mentor.ieee.org/802.15/documents</t>
  </si>
  <si>
    <t>EST</t>
  </si>
  <si>
    <t>Recap and TG operations</t>
  </si>
  <si>
    <t>Task Group 15.4ab - Next Generation UWB</t>
  </si>
  <si>
    <t>AoB, Next Steps, Closing</t>
  </si>
  <si>
    <t xml:space="preserve">Opening Report 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</si>
  <si>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</si>
  <si>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</si>
  <si>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</si>
  <si>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</si>
  <si>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</si>
  <si>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</si>
  <si>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</si>
  <si>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</si>
  <si>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</si>
  <si>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</si>
  <si>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</si>
  <si>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</si>
  <si>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Editor's Corner</t>
  </si>
  <si>
    <t>Verso</t>
  </si>
  <si>
    <t>Schedule Discussion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</si>
  <si>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</si>
  <si>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</si>
  <si>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</si>
  <si>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</si>
  <si>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</si>
  <si>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</si>
  <si>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</si>
  <si>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</si>
  <si>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</si>
  <si>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</si>
  <si>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</si>
  <si>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</si>
  <si>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</si>
  <si>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</si>
  <si>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</si>
  <si>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</si>
  <si>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</si>
  <si>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</si>
  <si>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</si>
  <si>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</si>
  <si>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</si>
  <si>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</si>
  <si>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</si>
  <si>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</si>
  <si>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</si>
  <si>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</si>
  <si>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TG4ab
NG-UWB</t>
  </si>
  <si>
    <t>TG4me</t>
  </si>
  <si>
    <t>TG16t
LicNB</t>
  </si>
  <si>
    <t>TG6ma
BAN/
VAN</t>
  </si>
  <si>
    <t>Mtg. Local Time</t>
  </si>
  <si>
    <t>SUNDAY</t>
  </si>
  <si>
    <t>MONDAY</t>
  </si>
  <si>
    <t>TUESDAY</t>
  </si>
  <si>
    <t>WEDNESDAY</t>
  </si>
  <si>
    <t>THURSDAY</t>
  </si>
  <si>
    <t>OPEN and Reminders</t>
  </si>
  <si>
    <t>Doc #</t>
  </si>
  <si>
    <t>Virtual Rm 1</t>
  </si>
  <si>
    <t>Virtual Rm 2</t>
  </si>
  <si>
    <t>Virtual Rm 3</t>
  </si>
  <si>
    <t>Virtual Rm 4</t>
  </si>
  <si>
    <t>802.15 AC Meeting
(Virtual Rm 1)</t>
  </si>
  <si>
    <t>TG3mb
HDR</t>
  </si>
  <si>
    <t>SC
IETF</t>
  </si>
  <si>
    <t>WNG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</si>
  <si>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</si>
  <si>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</si>
  <si>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</si>
  <si>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</si>
  <si>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</si>
  <si>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</si>
  <si>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</si>
  <si>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</si>
  <si>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</si>
  <si>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</si>
  <si>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</si>
  <si>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Minutes links:</t>
  </si>
  <si>
    <t>Link</t>
  </si>
  <si>
    <t>802.15 WG Opening Plenary
(Virtual Rm 1)</t>
  </si>
  <si>
    <r>
      <t xml:space="preserve">SG
</t>
    </r>
    <r>
      <rPr>
        <b/>
        <sz val="7"/>
        <rFont val="Arial"/>
        <family val="2"/>
      </rPr>
      <t>Privacy</t>
    </r>
  </si>
  <si>
    <t>802.15 WG Midweek Plenary (Virtual Rm 1)</t>
  </si>
  <si>
    <t>802.15 WG Closing Plenary
(Virtual Rm 1)</t>
  </si>
  <si>
    <t>Discussion and approval of prior minutes (doc TBD)</t>
  </si>
  <si>
    <t>Interim telecon minutes</t>
  </si>
  <si>
    <t>Huan-Bang Li</t>
  </si>
  <si>
    <t>Times in Eastern Time zone (ET)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</si>
  <si>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</si>
  <si>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</si>
  <si>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</si>
  <si>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Vinod Kristem</t>
  </si>
  <si>
    <t>Technical contribution: Collaboration  breakout</t>
  </si>
  <si>
    <t>PST</t>
  </si>
  <si>
    <t>FRIDAY</t>
  </si>
  <si>
    <t>AdHoc
-
Reqs.
WG15
Chair
Approv.</t>
  </si>
  <si>
    <t>SC
MAINT</t>
  </si>
  <si>
    <t>http://802world.org/plenary/</t>
  </si>
  <si>
    <t>Discussion and approval of Agenda (doc. 15-22-0104)</t>
  </si>
  <si>
    <t>Technical contribution: Collaboration Breakout</t>
  </si>
  <si>
    <t>The graphic below describes the weekly session of the IEEE P802.15 WG in graphic format. All local times are Baltimore time.</t>
  </si>
  <si>
    <t>Carlos Aldana</t>
  </si>
  <si>
    <t>LUNCH</t>
  </si>
  <si>
    <t>802.15
WG Leadership</t>
  </si>
  <si>
    <t>WIRELESS CHAIRS MTG
(see note
for Webex)</t>
  </si>
  <si>
    <t>IG
JS1G</t>
  </si>
  <si>
    <t>Chenchen Liu</t>
  </si>
  <si>
    <t>Kuan Wu</t>
  </si>
  <si>
    <t>Bin Qian</t>
  </si>
  <si>
    <t>Additional Links</t>
  </si>
  <si>
    <t>15-23-0155</t>
  </si>
  <si>
    <t>https://mentor.ieee.org/802.15/dcn/23/15-23-0061-01-04ab-text-for-application-control-ie.docx</t>
  </si>
  <si>
    <t>15-23-0061</t>
  </si>
  <si>
    <t>https://mentor.ieee.org/802.15/dcn/23/15-23-0100-02-04ab-nba-uwb-technical-framework-for-draft0.docx</t>
  </si>
  <si>
    <t>https://mentor.ieee.org/802.15/dcn/23/15-23-0174-01-04ab-text-for-uwb-discovery-and-association.docx</t>
  </si>
  <si>
    <t>15-23-0649</t>
  </si>
  <si>
    <t>https://mentor.ieee.org/802.15/dcn/23/15-23-0079-01-04ab-latest-consensus-on-uwb-sensing-for-802-15-4ab.pptx</t>
  </si>
  <si>
    <t>15-23-0079</t>
  </si>
  <si>
    <t>https://mentor.ieee.org/802.15/dcn/22/15-22-0649-01-04ab-coherent-phy-layer-proposal-for-15-4ab-tfd.docx</t>
  </si>
  <si>
    <t>https://mentor.ieee.org/802.15/dcn/23/15-23-0155-01-04ab-status-update-on-hyper-block-based-mode.docx</t>
  </si>
  <si>
    <t>https://mentor.ieee.org/802.15/dcn/22/15-22-0486-02-04ab-ssbd-channel-access-tfd-text.docx</t>
  </si>
  <si>
    <t>15-22-0486</t>
  </si>
  <si>
    <t>15-22-0654</t>
  </si>
  <si>
    <t>15-23-0100</t>
  </si>
  <si>
    <t>15-23-0062</t>
  </si>
  <si>
    <t>15-23-0174</t>
  </si>
  <si>
    <t>15-23-0034</t>
  </si>
  <si>
    <t>15-22-0275</t>
  </si>
  <si>
    <t>https://mentor.ieee.org/802.15/dcn/22/15-22-0654-00-04ab-draft-text-for-uwb-wake-up-radio.pdf</t>
  </si>
  <si>
    <t>Deferred</t>
  </si>
  <si>
    <t>Without ARC IE part</t>
  </si>
  <si>
    <t>15-23-0071</t>
  </si>
  <si>
    <t>AIFS</t>
  </si>
  <si>
    <t>TFD Ready List:</t>
  </si>
  <si>
    <t>https://mentor.ieee.org/802.15/dcn/23/15-23-0062-03-04ab-text-for-scheduling-ie.docx</t>
  </si>
  <si>
    <t>https://mentor.ieee.org/802.15/dcn/23/15-23-0071-00-04ab-text-for-aifs.docx</t>
  </si>
  <si>
    <t>https://mentor.ieee.org/802.15/dcn/23/15-23-0034-01-04ab-mac-evolution-to-support-air-time-efficient-multi-mode-many-2-many-ranging.pdf</t>
  </si>
  <si>
    <t xml:space="preserve">UWB Sensing </t>
  </si>
  <si>
    <t>Scheduling IE</t>
  </si>
  <si>
    <t>PHY</t>
  </si>
  <si>
    <t>Application Control IE</t>
  </si>
  <si>
    <t>Hyper-block</t>
  </si>
  <si>
    <t>Chan Access</t>
  </si>
  <si>
    <t>UWB WUR</t>
  </si>
  <si>
    <t>NBA-MMS</t>
  </si>
  <si>
    <t>https://mentor.ieee.org/802.15/dcn/22/15-22-0514-04-04ab-non-coherent-phy-layer-proposal-for-15-4ab-tfd.docx</t>
  </si>
  <si>
    <t>15-22-0514</t>
  </si>
  <si>
    <t>Link (note: editor to use use latest version)</t>
  </si>
  <si>
    <t>143rd IEEE 802.15 WSN MEETING</t>
  </si>
  <si>
    <t>Hilton Orlando, Lake Buena Vista</t>
  </si>
  <si>
    <t>Orlando, Florida</t>
  </si>
  <si>
    <t>802 WIRELESS
OPENING MEETING</t>
  </si>
  <si>
    <t>AdHoc
-
Needs
WG15
Chair
Approv.</t>
  </si>
  <si>
    <t>IG
NG-OFDM</t>
  </si>
  <si>
    <t>TG6ma
BAN/
VAN
802.1
Prep</t>
  </si>
  <si>
    <t>Social</t>
  </si>
  <si>
    <t>May 2023 Wireless Interim</t>
  </si>
  <si>
    <t>Orland, FLA, USA and Virtual</t>
  </si>
  <si>
    <t>Summary of Schedule</t>
  </si>
  <si>
    <t>Monday 15-May PM2: Technical Presentations</t>
  </si>
  <si>
    <t>Tuesday 16-May AM1: Technical Presentations</t>
  </si>
  <si>
    <t>Tuesday 16-May PM2: Technical Presentations</t>
  </si>
  <si>
    <t>Wednesday 17-May PM1: Technical Presentations</t>
  </si>
  <si>
    <t>Wednesday 17-May PM2: Technical Presentations</t>
  </si>
  <si>
    <t>Thursday 18-May AM1: Technical Presentations</t>
  </si>
  <si>
    <t xml:space="preserve">Thursday 18-May PM1: Technical Presentations, TG closing </t>
  </si>
  <si>
    <t>Thursday 18-May PM2: Working Group Closing</t>
  </si>
  <si>
    <t>Technical contribution: Discussion on document 0275 continued</t>
  </si>
  <si>
    <t>Technical contribution: To be announced</t>
  </si>
  <si>
    <t>March Plenary Minutes</t>
  </si>
  <si>
    <t>Monday 15-May AM2: TG Opening, Technical Presentations</t>
  </si>
  <si>
    <t xml:space="preserve">Technical contribution: Negotiation of Short-Term Operating Parameters during the MMS Ranging </t>
  </si>
  <si>
    <t xml:space="preserve">Lei Huang </t>
  </si>
  <si>
    <t>Technical contribution: Topic to be announced</t>
  </si>
  <si>
    <t>Request PoC</t>
  </si>
  <si>
    <t>Topic</t>
  </si>
  <si>
    <t>Rm1</t>
  </si>
  <si>
    <t>Rm2</t>
  </si>
  <si>
    <t>Vinod</t>
  </si>
  <si>
    <t>NBA-UWB MMS operating parameter sets</t>
  </si>
  <si>
    <t>Xiliang</t>
  </si>
  <si>
    <t>Technical contribution: Details on Compressed PSDU for NBA-UWB MMS</t>
  </si>
  <si>
    <t>Alexander Krebs</t>
  </si>
  <si>
    <t>Technical contribution: Update on NBA-UWB MMS MAC TFD</t>
  </si>
  <si>
    <t>Standby</t>
  </si>
  <si>
    <t>Technical contribution: compressed PSDU design for one-to-many NBA-UWB MMS</t>
  </si>
  <si>
    <t>Jinjing Jiang</t>
  </si>
  <si>
    <t>Technical contribution: CIR bitmap pattern discussion</t>
  </si>
  <si>
    <t>Dries Neirynck</t>
  </si>
  <si>
    <t>Technical contribution: Non-coherent TFD update</t>
  </si>
  <si>
    <t>Pooria Pakrooh</t>
  </si>
  <si>
    <t>Steve Shellhammer</t>
  </si>
  <si>
    <t>Alex</t>
  </si>
  <si>
    <t>Pooria</t>
  </si>
  <si>
    <t>Mingyu LEE</t>
  </si>
  <si>
    <t>YoungWan So</t>
  </si>
  <si>
    <t>Technical contribution: Round Hopping in Hyper Block Mode</t>
  </si>
  <si>
    <t xml:space="preserve">	Aniruddh Rao Kabbinale</t>
  </si>
  <si>
    <t>Taeyoung Ha</t>
  </si>
  <si>
    <t>Technical contribution: Updates on Multiple Transmissions</t>
  </si>
  <si>
    <t>Subgroup Reports and  confirmation</t>
  </si>
  <si>
    <t>Technical contribution: public advertisement for NBA-MMS-UWB</t>
  </si>
  <si>
    <t>Hongwon Lee</t>
  </si>
  <si>
    <t>MMS Mac (not conflicting with other MMS)</t>
  </si>
  <si>
    <t>Rojan</t>
  </si>
  <si>
    <t>Claudio</t>
  </si>
  <si>
    <t>Time (min)</t>
  </si>
  <si>
    <t>Assigned</t>
  </si>
  <si>
    <t>attacks related to transceiver clocks</t>
  </si>
  <si>
    <t>23\0214r0, Round hopping and block assignment in hyper block – follow up</t>
  </si>
  <si>
    <t>23\0216r0, Secured compressed frames for MMS ranging</t>
  </si>
  <si>
    <t>Title - TBD</t>
  </si>
  <si>
    <t>Carlos</t>
  </si>
  <si>
    <t>??</t>
  </si>
  <si>
    <t>PM2 Mon</t>
  </si>
  <si>
    <t>PM2 Tue</t>
  </si>
  <si>
    <t>Note: Vinod breakout not conflict with MAC and before his presentation</t>
  </si>
  <si>
    <t xml:space="preserve">  </t>
  </si>
  <si>
    <t>Dinner on
your own</t>
  </si>
  <si>
    <t>AM1</t>
  </si>
  <si>
    <t>AM2</t>
  </si>
  <si>
    <t>PM1</t>
  </si>
  <si>
    <t>PM2</t>
  </si>
  <si>
    <t>Mon</t>
  </si>
  <si>
    <t>Tue</t>
  </si>
  <si>
    <t>Wed</t>
  </si>
  <si>
    <t>Thurs</t>
  </si>
  <si>
    <t>RM1</t>
  </si>
  <si>
    <t>RM2</t>
  </si>
  <si>
    <t>X</t>
  </si>
  <si>
    <t>o</t>
  </si>
  <si>
    <t>2.      Tuesday 1:30-2:30 PM</t>
  </si>
  <si>
    <t>3.      Wednesday 9-10 AM</t>
  </si>
  <si>
    <t>Sensing (3) 1. Monday 1:30-2:30 PM</t>
  </si>
  <si>
    <t>4ab device categories (not over Alex or Xiliang, before pres)</t>
  </si>
  <si>
    <t>PM1 Wed(2)</t>
  </si>
  <si>
    <t>Mon PM1 (1)</t>
  </si>
  <si>
    <t>Tue PM1 (1)</t>
  </si>
  <si>
    <t>Wed AM1 (1)</t>
  </si>
  <si>
    <t>AM1 Wed more MMS MAC</t>
  </si>
  <si>
    <t>AM1 Wed (1)</t>
  </si>
  <si>
    <t>Device type discussion</t>
  </si>
  <si>
    <t>Technical contribution: More considerations on one-to-many NBA-MMS UWB initialization</t>
  </si>
  <si>
    <t>Rojan Chitrakar</t>
  </si>
  <si>
    <t>Technical contribution: Considerations on CIR scaling and quantization</t>
  </si>
  <si>
    <t>Technical contribution: Intra-packet frequency stitching considerations</t>
  </si>
  <si>
    <t>Technical contribution: Round hopping and block assignment in hyper blocks follow up</t>
  </si>
  <si>
    <t>R2</t>
  </si>
  <si>
    <t>Technical contribution: UWB Coexistence results in a real world environment</t>
  </si>
  <si>
    <t>Tim Harrington</t>
  </si>
  <si>
    <t>Technical contribution: Baseline 4ab device</t>
  </si>
  <si>
    <t>Technical contribution: Channel Impulse Response (CIR) Signal to Quantization Noise (SQNR) Analysis</t>
  </si>
  <si>
    <t>Technical contribution: Sensing Consensus (Pooria)</t>
  </si>
  <si>
    <t>https://mentor.ieee.org/802.15/dcn/23/15-23-0221-01-04ab-uwb-aggregation-and-wi-fi-6e-test.pdf</t>
  </si>
  <si>
    <t>15-23-0221</t>
  </si>
  <si>
    <t>https://mentor.ieee.org/802.15/dcn/23/15-23-0243-00-04ab-nb-assisted-data-communications.pptx</t>
  </si>
  <si>
    <t>15-23-0243</t>
  </si>
  <si>
    <t>https://mentor.ieee.org/802.15/dcn/23/15-23-0239-00-04ab-considerations-on-cir-scaling-and-quantization.pptx</t>
  </si>
  <si>
    <t>https://mentor.ieee.org/802.15/dcn/23/15-23-0240-00-04ab-intra-packet-frequency-stitching-considerations.pptx</t>
  </si>
  <si>
    <t>https://mentor.ieee.org/802.15/dcn/22/15-22-0514-05-04ab-non-coherent-phy-layer-proposal-for-15-4ab-tfd.docx</t>
  </si>
  <si>
    <t>15-23-0239</t>
  </si>
  <si>
    <t>15-23-0240</t>
  </si>
  <si>
    <t>https://mentor.ieee.org/802.15/dcn/23/15-23-0217-00-04ab-more-considerations-on-one-to-many-nba-mms-uwb-initialization.pptx</t>
  </si>
  <si>
    <t>15-23-0217</t>
  </si>
  <si>
    <t>https://mentor.ieee.org/802.15/dcn/23/15-23-0237-01-04ab-tfd-for-multiple-transmission.docx</t>
  </si>
  <si>
    <t>15-23-0237</t>
  </si>
  <si>
    <t>Technical contribution: NB assisted data communications</t>
  </si>
  <si>
    <t>https://mentor.ieee.org/802.15/dcn/23/15-23-0236-00-04ab-updates-for-multiple-transmission.pptx</t>
  </si>
  <si>
    <t>15-23-0236</t>
  </si>
  <si>
    <t>https://mentor.ieee.org/802.15/dcn/23/15-23-0235-00-04ab-tg4ab-conf-call-mins-mar-to-may-2023.docx</t>
  </si>
  <si>
    <t>https://mentor.ieee.org/802.15/dcn/23/15-23-0196-00-04ab-tg4ab-mar-plenary-mins.docx</t>
  </si>
  <si>
    <t>https://mentor.ieee.org/802.15/dcn/23/15-23-0214-00-04ab-round-hopping-and-block-assignment-in-hyper-block-follow-up.pptx</t>
  </si>
  <si>
    <t>15-23-0214</t>
  </si>
  <si>
    <t>https://mentor.ieee.org/802.15/dcn/23/15-23-0207-00-04ab-negotiation-of-short-term-operating-parameters-during-the-mms-ranging-phase.pptx</t>
  </si>
  <si>
    <t>15-23-0207</t>
  </si>
  <si>
    <t>Technical contribution: Scheduling IE update for block scheduling</t>
  </si>
  <si>
    <t>https://mentor.ieee.org/802.15/dcn/23/15-23-0205</t>
  </si>
  <si>
    <t>12-23-0205</t>
  </si>
  <si>
    <t>15-23-0245</t>
  </si>
  <si>
    <t>Tue AM1</t>
  </si>
  <si>
    <t>Technical contribution: attacks related to transceiver clocks</t>
  </si>
  <si>
    <t>Claudio Anliker</t>
  </si>
  <si>
    <t>Wed PM1</t>
  </si>
  <si>
    <t>15-23-0238</t>
  </si>
  <si>
    <t>https://mentor.ieee.org/802.15/dcn/23/15-23-0238-00-04ab-o-qpsk-phys-for-nb-cca-for-uwb-channel-access.pptx</t>
  </si>
  <si>
    <t>https://mentor.ieee.org/802.15/dcn/23/15-23-0247-00-04ab-scheduling-ie-update-for-hyper-block-scheduling.pptx</t>
  </si>
  <si>
    <t>https://mentor.ieee.org/802.15/dcn/23/15-23-0248-00-04ab-text-for-scheduling-ie-update-for-hyper-block-scheduling.docx</t>
  </si>
  <si>
    <t>15-23-0247</t>
  </si>
  <si>
    <t>15-23-0248</t>
  </si>
  <si>
    <t>https://mentor.ieee.org/802.15/dcn/23/15-23-0249-00-04ab-public-advertisement-for-nba-mms-uwb-native-discovery.pptx</t>
  </si>
  <si>
    <t>15-23-0249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</si>
</sst>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  <numFmt numFmtId="167" formatCode="[$-409]d\-mmm\-yyyy;@"/>
  </numFmts>
  <fonts count="5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b/>
      <sz val="7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36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917FDD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9"/>
      </right>
      <top/>
      <bottom style="thin">
        <color indexed="64"/>
      </bottom>
      <diagonal/>
    </border>
    <border>
      <left/>
      <right style="thin">
        <color theme="9"/>
      </right>
      <top/>
      <bottom/>
      <diagonal/>
    </border>
    <border>
      <left/>
      <right style="thin">
        <color theme="9"/>
      </right>
      <top style="thin">
        <color indexed="64"/>
      </top>
      <bottom/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/>
      <top style="thin">
        <color indexed="64"/>
      </top>
      <bottom/>
      <diagonal/>
    </border>
    <border>
      <left style="thin">
        <color theme="9"/>
      </left>
      <right/>
      <top/>
      <bottom style="thin">
        <color indexed="64"/>
      </bottom>
      <diagonal/>
    </border>
  </borders>
  <cellStyleXfs count="34">
    <xf numFmtId="0" fontId="0" fillId="0" borderId="0"/>
    <xf numFmtId="165" fontId="18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64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8" fillId="0" borderId="0"/>
    <xf numFmtId="164" fontId="19" fillId="0" borderId="0"/>
    <xf numFmtId="0" fontId="21" fillId="0" borderId="0"/>
    <xf numFmtId="0" fontId="26" fillId="0" borderId="0"/>
    <xf numFmtId="0" fontId="12" fillId="0" borderId="0"/>
    <xf numFmtId="164" fontId="27" fillId="0" borderId="0"/>
    <xf numFmtId="164" fontId="29" fillId="0" borderId="0" applyNumberFormat="0" applyFill="0" applyBorder="0" applyAlignment="0" applyProtection="0"/>
    <xf numFmtId="43" fontId="28" fillId="0" borderId="0" applyFont="0" applyFill="0" applyBorder="0" applyAlignment="0" applyProtection="0"/>
    <xf numFmtId="0" fontId="11" fillId="0" borderId="0"/>
    <xf numFmtId="0" fontId="42" fillId="0" borderId="0" applyNumberForma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30">
    <xf numFmtId="0" fontId="0" fillId="0" borderId="0" xfId="0"/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0" applyFont="1"/>
    <xf numFmtId="18" fontId="16" fillId="0" borderId="0" xfId="10" applyNumberFormat="1" applyFont="1"/>
    <xf numFmtId="0" fontId="18" fillId="0" borderId="0" xfId="6"/>
    <xf numFmtId="0" fontId="17" fillId="0" borderId="0" xfId="10" applyFont="1"/>
    <xf numFmtId="49" fontId="17" fillId="0" borderId="0" xfId="6" applyNumberFormat="1" applyFont="1" applyAlignment="1">
      <alignment horizontal="left"/>
    </xf>
    <xf numFmtId="0" fontId="17" fillId="0" borderId="0" xfId="10" applyFont="1" applyAlignment="1">
      <alignment horizontal="center"/>
    </xf>
    <xf numFmtId="18" fontId="17" fillId="0" borderId="0" xfId="10" applyNumberFormat="1" applyFont="1"/>
    <xf numFmtId="0" fontId="16" fillId="0" borderId="0" xfId="6" applyFont="1"/>
    <xf numFmtId="0" fontId="16" fillId="0" borderId="0" xfId="10" applyFont="1" applyAlignment="1">
      <alignment horizontal="center"/>
    </xf>
    <xf numFmtId="18" fontId="16" fillId="0" borderId="0" xfId="0" applyNumberFormat="1" applyFont="1"/>
    <xf numFmtId="0" fontId="23" fillId="0" borderId="0" xfId="3"/>
    <xf numFmtId="1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9" fontId="30" fillId="0" borderId="0" xfId="6" applyNumberFormat="1" applyFont="1" applyAlignment="1">
      <alignment horizontal="left"/>
    </xf>
    <xf numFmtId="0" fontId="30" fillId="0" borderId="0" xfId="10" applyFont="1" applyAlignment="1">
      <alignment horizontal="center"/>
    </xf>
    <xf numFmtId="0" fontId="30" fillId="0" borderId="0" xfId="10" applyFont="1"/>
    <xf numFmtId="0" fontId="30" fillId="0" borderId="0" xfId="6" applyFont="1"/>
    <xf numFmtId="18" fontId="18" fillId="0" borderId="0" xfId="6" applyNumberFormat="1" applyAlignment="1">
      <alignment horizontal="right"/>
    </xf>
    <xf numFmtId="0" fontId="31" fillId="0" borderId="0" xfId="6" applyFont="1"/>
    <xf numFmtId="0" fontId="14" fillId="0" borderId="0" xfId="0" applyFont="1" applyAlignment="1">
      <alignment wrapText="1"/>
    </xf>
    <xf numFmtId="0" fontId="13" fillId="0" borderId="0" xfId="10" applyFont="1"/>
    <xf numFmtId="0" fontId="32" fillId="0" borderId="0" xfId="0" applyFont="1"/>
    <xf numFmtId="49" fontId="16" fillId="0" borderId="0" xfId="6" applyNumberFormat="1" applyFont="1" applyAlignment="1">
      <alignment horizontal="left"/>
    </xf>
    <xf numFmtId="0" fontId="16" fillId="0" borderId="0" xfId="10" applyFont="1"/>
    <xf numFmtId="0" fontId="0" fillId="0" borderId="0" xfId="6" applyFont="1"/>
    <xf numFmtId="18" fontId="44" fillId="0" borderId="0" xfId="0" applyNumberFormat="1" applyFont="1"/>
    <xf numFmtId="0" fontId="18" fillId="0" borderId="0" xfId="6" applyAlignment="1">
      <alignment wrapText="1"/>
    </xf>
    <xf numFmtId="0" fontId="51" fillId="0" borderId="0" xfId="0" applyFont="1"/>
    <xf numFmtId="0" fontId="16" fillId="0" borderId="0" xfId="10" applyFont="1" applyAlignment="1">
      <alignment horizontal="center" wrapText="1"/>
    </xf>
    <xf numFmtId="0" fontId="0" fillId="0" borderId="0" xfId="0" applyAlignment="1">
      <alignment wrapText="1"/>
    </xf>
    <xf numFmtId="166" fontId="20" fillId="0" borderId="11" xfId="32" applyNumberFormat="1" applyFont="1" applyBorder="1" applyAlignment="1">
      <alignment horizontal="center"/>
    </xf>
    <xf numFmtId="166" fontId="20" fillId="0" borderId="13" xfId="32" applyNumberFormat="1" applyFont="1" applyBorder="1" applyAlignment="1">
      <alignment horizontal="center"/>
    </xf>
    <xf numFmtId="166" fontId="20" fillId="0" borderId="23" xfId="32" applyNumberFormat="1" applyFont="1" applyBorder="1" applyAlignment="1">
      <alignment horizontal="center"/>
    </xf>
    <xf numFmtId="166" fontId="20" fillId="0" borderId="17" xfId="32" applyNumberFormat="1" applyFont="1" applyBorder="1" applyAlignment="1">
      <alignment horizontal="center"/>
    </xf>
    <xf numFmtId="166" fontId="20" fillId="14" borderId="11" xfId="32" applyNumberFormat="1" applyFont="1" applyFill="1" applyBorder="1" applyAlignment="1">
      <alignment horizontal="center"/>
    </xf>
    <xf numFmtId="166" fontId="20" fillId="14" borderId="18" xfId="32" applyNumberFormat="1" applyFont="1" applyFill="1" applyBorder="1" applyAlignment="1">
      <alignment horizontal="center"/>
    </xf>
    <xf numFmtId="166" fontId="20" fillId="0" borderId="22" xfId="32" applyNumberFormat="1" applyFont="1" applyBorder="1" applyAlignment="1">
      <alignment horizontal="center"/>
    </xf>
    <xf numFmtId="166" fontId="20" fillId="14" borderId="23" xfId="32" applyNumberFormat="1" applyFont="1" applyFill="1" applyBorder="1" applyAlignment="1">
      <alignment horizontal="center"/>
    </xf>
    <xf numFmtId="166" fontId="20" fillId="0" borderId="18" xfId="32" applyNumberFormat="1" applyFont="1" applyBorder="1" applyAlignment="1">
      <alignment horizontal="center"/>
    </xf>
    <xf numFmtId="0" fontId="0" fillId="29" borderId="0" xfId="0" applyFill="1"/>
    <xf numFmtId="0" fontId="0" fillId="30" borderId="0" xfId="0" applyFill="1" applyAlignment="1">
      <alignment horizontal="center"/>
    </xf>
    <xf numFmtId="0" fontId="0" fillId="32" borderId="33" xfId="0" applyFill="1" applyBorder="1" applyAlignment="1">
      <alignment horizontal="center"/>
    </xf>
    <xf numFmtId="0" fontId="0" fillId="31" borderId="34" xfId="0" applyFill="1" applyBorder="1" applyAlignment="1">
      <alignment horizontal="center"/>
    </xf>
    <xf numFmtId="0" fontId="0" fillId="32" borderId="35" xfId="0" applyFill="1" applyBorder="1" applyAlignment="1">
      <alignment horizontal="center"/>
    </xf>
    <xf numFmtId="0" fontId="0" fillId="32" borderId="0" xfId="0" applyFill="1" applyAlignment="1">
      <alignment horizontal="center"/>
    </xf>
    <xf numFmtId="0" fontId="0" fillId="31" borderId="38" xfId="0" applyFill="1" applyBorder="1" applyAlignment="1">
      <alignment horizontal="center"/>
    </xf>
    <xf numFmtId="0" fontId="0" fillId="31" borderId="35" xfId="0" applyFill="1" applyBorder="1" applyAlignment="1">
      <alignment horizontal="center"/>
    </xf>
    <xf numFmtId="0" fontId="0" fillId="32" borderId="34" xfId="0" applyFill="1" applyBorder="1" applyAlignment="1">
      <alignment horizontal="center"/>
    </xf>
    <xf numFmtId="0" fontId="0" fillId="32" borderId="36" xfId="0" applyFill="1" applyBorder="1" applyAlignment="1">
      <alignment horizontal="center"/>
    </xf>
    <xf numFmtId="0" fontId="0" fillId="31" borderId="36" xfId="0" applyFill="1" applyBorder="1" applyAlignment="1">
      <alignment horizontal="center"/>
    </xf>
    <xf numFmtId="0" fontId="0" fillId="30" borderId="41" xfId="0" applyFill="1" applyBorder="1" applyAlignment="1">
      <alignment horizontal="center"/>
    </xf>
    <xf numFmtId="0" fontId="0" fillId="32" borderId="42" xfId="0" applyFill="1" applyBorder="1" applyAlignment="1">
      <alignment horizontal="center"/>
    </xf>
    <xf numFmtId="0" fontId="0" fillId="32" borderId="40" xfId="0" applyFill="1" applyBorder="1" applyAlignment="1">
      <alignment horizontal="center"/>
    </xf>
    <xf numFmtId="0" fontId="0" fillId="31" borderId="41" xfId="0" applyFill="1" applyBorder="1" applyAlignment="1">
      <alignment horizontal="center"/>
    </xf>
    <xf numFmtId="0" fontId="0" fillId="31" borderId="42" xfId="0" applyFill="1" applyBorder="1" applyAlignment="1">
      <alignment horizontal="center"/>
    </xf>
    <xf numFmtId="0" fontId="0" fillId="31" borderId="40" xfId="0" applyFill="1" applyBorder="1" applyAlignment="1">
      <alignment horizontal="center"/>
    </xf>
    <xf numFmtId="0" fontId="0" fillId="30" borderId="43" xfId="0" applyFill="1" applyBorder="1" applyAlignment="1">
      <alignment horizontal="center"/>
    </xf>
    <xf numFmtId="0" fontId="0" fillId="32" borderId="44" xfId="0" applyFill="1" applyBorder="1" applyAlignment="1">
      <alignment horizontal="center"/>
    </xf>
    <xf numFmtId="0" fontId="0" fillId="32" borderId="45" xfId="0" applyFill="1" applyBorder="1" applyAlignment="1">
      <alignment horizontal="center"/>
    </xf>
    <xf numFmtId="0" fontId="0" fillId="32" borderId="43" xfId="0" applyFill="1" applyBorder="1" applyAlignment="1">
      <alignment horizontal="center"/>
    </xf>
    <xf numFmtId="0" fontId="0" fillId="31" borderId="43" xfId="0" applyFill="1" applyBorder="1" applyAlignment="1">
      <alignment horizontal="center"/>
    </xf>
    <xf numFmtId="0" fontId="0" fillId="31" borderId="44" xfId="0" applyFill="1" applyBorder="1" applyAlignment="1">
      <alignment horizontal="center"/>
    </xf>
    <xf numFmtId="0" fontId="49" fillId="0" borderId="26" xfId="15" applyFont="1" applyBorder="1" applyAlignment="1">
      <alignment horizontal="center" vertical="center" wrapText="1"/>
    </xf>
    <xf numFmtId="0" fontId="49" fillId="0" borderId="28" xfId="15" applyFont="1" applyBorder="1" applyAlignment="1">
      <alignment horizontal="center" vertical="center" wrapText="1"/>
    </xf>
    <xf numFmtId="0" fontId="46" fillId="4" borderId="1" xfId="33" applyFont="1" applyFill="1" applyBorder="1" applyAlignment="1">
      <alignment horizontal="left" vertical="center" indent="2"/>
    </xf>
    <xf numFmtId="0" fontId="14" fillId="4" borderId="1" xfId="33" applyFont="1" applyFill="1" applyBorder="1" applyAlignment="1">
      <alignment vertical="center"/>
    </xf>
    <xf numFmtId="0" fontId="14" fillId="4" borderId="1" xfId="33" applyFont="1" applyFill="1" applyBorder="1" applyAlignment="1">
      <alignment horizontal="center" vertical="center"/>
    </xf>
    <xf numFmtId="0" fontId="14" fillId="4" borderId="5" xfId="33" applyFont="1" applyFill="1" applyBorder="1" applyAlignment="1">
      <alignment vertical="center"/>
    </xf>
    <xf numFmtId="0" fontId="14" fillId="4" borderId="5" xfId="33" applyFont="1" applyFill="1" applyBorder="1" applyAlignment="1">
      <alignment horizontal="center" vertical="center"/>
    </xf>
    <xf numFmtId="0" fontId="39" fillId="15" borderId="4" xfId="33" applyFont="1" applyFill="1" applyBorder="1" applyAlignment="1">
      <alignment horizontal="center" vertical="center" wrapText="1"/>
    </xf>
    <xf numFmtId="0" fontId="39" fillId="15" borderId="3" xfId="33" applyFont="1" applyFill="1" applyBorder="1" applyAlignment="1">
      <alignment horizontal="center" vertical="center" wrapText="1"/>
    </xf>
    <xf numFmtId="0" fontId="14" fillId="19" borderId="12" xfId="33" applyFont="1" applyFill="1" applyBorder="1"/>
    <xf numFmtId="0" fontId="46" fillId="4" borderId="0" xfId="33" applyFont="1" applyFill="1" applyAlignment="1">
      <alignment horizontal="left" indent="2"/>
    </xf>
    <xf numFmtId="0" fontId="18" fillId="4" borderId="0" xfId="33" applyFont="1" applyFill="1"/>
    <xf numFmtId="0" fontId="47" fillId="4" borderId="0" xfId="33" applyFont="1" applyFill="1" applyAlignment="1">
      <alignment horizontal="left" vertical="center" indent="2"/>
    </xf>
    <xf numFmtId="0" fontId="48" fillId="4" borderId="0" xfId="33" applyFont="1" applyFill="1" applyAlignment="1">
      <alignment horizontal="left" indent="2"/>
    </xf>
    <xf numFmtId="0" fontId="39" fillId="15" borderId="0" xfId="33" applyFont="1" applyFill="1" applyAlignment="1">
      <alignment horizontal="center" vertical="center" wrapText="1"/>
    </xf>
    <xf numFmtId="0" fontId="33" fillId="3" borderId="19" xfId="33" applyFont="1" applyFill="1" applyBorder="1" applyAlignment="1">
      <alignment horizontal="center" vertical="center" wrapText="1"/>
    </xf>
    <xf numFmtId="0" fontId="33" fillId="3" borderId="20" xfId="33" applyFont="1" applyFill="1" applyBorder="1" applyAlignment="1">
      <alignment horizontal="center" vertical="center" wrapText="1"/>
    </xf>
    <xf numFmtId="0" fontId="36" fillId="6" borderId="20" xfId="33" quotePrefix="1" applyFont="1" applyFill="1" applyBorder="1" applyAlignment="1">
      <alignment horizontal="center" vertical="center" wrapText="1"/>
    </xf>
    <xf numFmtId="0" fontId="14" fillId="10" borderId="20" xfId="33" applyFont="1" applyFill="1" applyBorder="1" applyAlignment="1">
      <alignment horizontal="center" vertical="center" wrapText="1"/>
    </xf>
    <xf numFmtId="0" fontId="36" fillId="6" borderId="20" xfId="33" applyFont="1" applyFill="1" applyBorder="1" applyAlignment="1">
      <alignment horizontal="center" vertical="center" wrapText="1"/>
    </xf>
    <xf numFmtId="0" fontId="36" fillId="6" borderId="21" xfId="33" applyFont="1" applyFill="1" applyBorder="1" applyAlignment="1">
      <alignment horizontal="center" vertical="center" wrapText="1"/>
    </xf>
    <xf numFmtId="0" fontId="36" fillId="20" borderId="21" xfId="33" applyFont="1" applyFill="1" applyBorder="1" applyAlignment="1">
      <alignment horizontal="center" vertical="center" wrapText="1"/>
    </xf>
    <xf numFmtId="0" fontId="36" fillId="20" borderId="7" xfId="33" applyFont="1" applyFill="1" applyBorder="1" applyAlignment="1">
      <alignment horizontal="center" vertical="center" wrapText="1"/>
    </xf>
    <xf numFmtId="0" fontId="49" fillId="0" borderId="27" xfId="15" applyFont="1" applyBorder="1" applyAlignment="1">
      <alignment horizontal="center" vertical="center" wrapText="1"/>
    </xf>
    <xf numFmtId="0" fontId="14" fillId="4" borderId="4" xfId="33" applyFont="1" applyFill="1" applyBorder="1" applyAlignment="1">
      <alignment horizontal="center" vertical="center" wrapText="1"/>
    </xf>
    <xf numFmtId="0" fontId="14" fillId="4" borderId="0" xfId="33" applyFont="1" applyFill="1" applyAlignment="1">
      <alignment horizontal="center" vertical="center" wrapText="1"/>
    </xf>
    <xf numFmtId="0" fontId="14" fillId="4" borderId="3" xfId="33" applyFont="1" applyFill="1" applyBorder="1" applyAlignment="1">
      <alignment horizontal="center" vertical="center" wrapText="1"/>
    </xf>
    <xf numFmtId="0" fontId="14" fillId="4" borderId="6" xfId="33" applyFont="1" applyFill="1" applyBorder="1" applyAlignment="1">
      <alignment horizontal="center" vertical="center" wrapText="1"/>
    </xf>
    <xf numFmtId="0" fontId="14" fillId="4" borderId="5" xfId="33" applyFont="1" applyFill="1" applyBorder="1" applyAlignment="1">
      <alignment horizontal="center" vertical="center" wrapText="1"/>
    </xf>
    <xf numFmtId="0" fontId="14" fillId="4" borderId="10" xfId="33" applyFont="1" applyFill="1" applyBorder="1" applyAlignment="1">
      <alignment horizontal="center" vertical="center" wrapText="1"/>
    </xf>
    <xf numFmtId="0" fontId="35" fillId="27" borderId="12" xfId="33" applyFont="1" applyFill="1" applyBorder="1" applyAlignment="1">
      <alignment horizontal="center" vertical="center" wrapText="1"/>
    </xf>
    <xf numFmtId="0" fontId="35" fillId="27" borderId="9" xfId="33" applyFont="1" applyFill="1" applyBorder="1" applyAlignment="1">
      <alignment horizontal="center" vertical="center" wrapText="1"/>
    </xf>
    <xf numFmtId="0" fontId="35" fillId="27" borderId="7" xfId="33" applyFont="1" applyFill="1" applyBorder="1" applyAlignment="1">
      <alignment horizontal="center" vertical="center" wrapText="1"/>
    </xf>
    <xf numFmtId="0" fontId="34" fillId="12" borderId="12" xfId="33" applyFont="1" applyFill="1" applyBorder="1" applyAlignment="1">
      <alignment horizontal="center" vertical="center" wrapText="1"/>
    </xf>
    <xf numFmtId="0" fontId="34" fillId="12" borderId="9" xfId="33" applyFont="1" applyFill="1" applyBorder="1" applyAlignment="1">
      <alignment horizontal="center" vertical="center" wrapText="1"/>
    </xf>
    <xf numFmtId="0" fontId="34" fillId="12" borderId="7" xfId="33" applyFont="1" applyFill="1" applyBorder="1" applyAlignment="1">
      <alignment horizontal="center" vertical="center" wrapText="1"/>
    </xf>
    <xf numFmtId="0" fontId="34" fillId="33" borderId="12" xfId="33" applyFont="1" applyFill="1" applyBorder="1" applyAlignment="1">
      <alignment horizontal="center" vertical="center" wrapText="1"/>
    </xf>
    <xf numFmtId="0" fontId="34" fillId="33" borderId="9" xfId="33" applyFont="1" applyFill="1" applyBorder="1" applyAlignment="1">
      <alignment horizontal="center" vertical="center" wrapText="1"/>
    </xf>
    <xf numFmtId="0" fontId="34" fillId="33" borderId="7" xfId="33" applyFont="1" applyFill="1" applyBorder="1" applyAlignment="1">
      <alignment horizontal="center" vertical="center" wrapText="1"/>
    </xf>
    <xf numFmtId="0" fontId="34" fillId="10" borderId="14" xfId="33" applyFont="1" applyFill="1" applyBorder="1" applyAlignment="1">
      <alignment horizontal="center" vertical="center" wrapText="1"/>
    </xf>
    <xf numFmtId="0" fontId="34" fillId="10" borderId="16" xfId="33" applyFont="1" applyFill="1" applyBorder="1" applyAlignment="1">
      <alignment horizontal="center" vertical="center" wrapText="1"/>
    </xf>
    <xf numFmtId="0" fontId="34" fillId="10" borderId="15" xfId="33" applyFont="1" applyFill="1" applyBorder="1" applyAlignment="1">
      <alignment horizontal="center" vertical="center" wrapText="1"/>
    </xf>
    <xf numFmtId="0" fontId="14" fillId="4" borderId="1" xfId="33" applyFont="1" applyFill="1" applyBorder="1" applyAlignment="1">
      <alignment horizontal="center" vertical="center" wrapText="1"/>
    </xf>
    <xf numFmtId="0" fontId="14" fillId="4" borderId="8" xfId="33" applyFont="1" applyFill="1" applyBorder="1" applyAlignment="1">
      <alignment horizontal="center" vertical="center" wrapText="1"/>
    </xf>
    <xf numFmtId="0" fontId="34" fillId="24" borderId="12" xfId="33" applyFont="1" applyFill="1" applyBorder="1" applyAlignment="1">
      <alignment horizontal="center" vertical="center" wrapText="1"/>
    </xf>
    <xf numFmtId="0" fontId="34" fillId="24" borderId="9" xfId="33" applyFont="1" applyFill="1" applyBorder="1" applyAlignment="1">
      <alignment horizontal="center" vertical="center" wrapText="1"/>
    </xf>
    <xf numFmtId="0" fontId="34" fillId="24" borderId="7" xfId="33" applyFont="1" applyFill="1" applyBorder="1" applyAlignment="1">
      <alignment horizontal="center" vertical="center" wrapText="1"/>
    </xf>
    <xf numFmtId="0" fontId="35" fillId="28" borderId="12" xfId="33" applyFont="1" applyFill="1" applyBorder="1" applyAlignment="1">
      <alignment horizontal="center" vertical="center" wrapText="1"/>
    </xf>
    <xf numFmtId="0" fontId="35" fillId="28" borderId="9" xfId="33" applyFont="1" applyFill="1" applyBorder="1" applyAlignment="1">
      <alignment horizontal="center" vertical="center" wrapText="1"/>
    </xf>
    <xf numFmtId="0" fontId="35" fillId="28" borderId="7" xfId="33" applyFont="1" applyFill="1" applyBorder="1" applyAlignment="1">
      <alignment horizontal="center" vertical="center" wrapText="1"/>
    </xf>
    <xf numFmtId="0" fontId="35" fillId="9" borderId="12" xfId="33" applyFont="1" applyFill="1" applyBorder="1" applyAlignment="1">
      <alignment horizontal="center" vertical="center" wrapText="1"/>
    </xf>
    <xf numFmtId="0" fontId="35" fillId="9" borderId="9" xfId="33" applyFont="1" applyFill="1" applyBorder="1" applyAlignment="1">
      <alignment horizontal="center" vertical="center" wrapText="1"/>
    </xf>
    <xf numFmtId="0" fontId="35" fillId="9" borderId="7" xfId="33" applyFont="1" applyFill="1" applyBorder="1" applyAlignment="1">
      <alignment horizontal="center" vertical="center" wrapText="1"/>
    </xf>
    <xf numFmtId="0" fontId="14" fillId="26" borderId="2" xfId="33" applyFont="1" applyFill="1" applyBorder="1" applyAlignment="1">
      <alignment horizontal="center" vertical="center" wrapText="1"/>
    </xf>
    <xf numFmtId="0" fontId="14" fillId="26" borderId="1" xfId="33" applyFont="1" applyFill="1" applyBorder="1" applyAlignment="1">
      <alignment horizontal="center" vertical="center" wrapText="1"/>
    </xf>
    <xf numFmtId="0" fontId="14" fillId="26" borderId="8" xfId="33" applyFont="1" applyFill="1" applyBorder="1" applyAlignment="1">
      <alignment horizontal="center" vertical="center" wrapText="1"/>
    </xf>
    <xf numFmtId="0" fontId="14" fillId="26" borderId="4" xfId="33" applyFont="1" applyFill="1" applyBorder="1" applyAlignment="1">
      <alignment horizontal="center" vertical="center" wrapText="1"/>
    </xf>
    <xf numFmtId="0" fontId="14" fillId="26" borderId="0" xfId="33" applyFont="1" applyFill="1" applyAlignment="1">
      <alignment horizontal="center" vertical="center" wrapText="1"/>
    </xf>
    <xf numFmtId="0" fontId="14" fillId="26" borderId="3" xfId="33" applyFont="1" applyFill="1" applyBorder="1" applyAlignment="1">
      <alignment horizontal="center" vertical="center" wrapText="1"/>
    </xf>
    <xf numFmtId="0" fontId="14" fillId="26" borderId="6" xfId="33" applyFont="1" applyFill="1" applyBorder="1" applyAlignment="1">
      <alignment horizontal="center" vertical="center" wrapText="1"/>
    </xf>
    <xf numFmtId="0" fontId="14" fillId="26" borderId="5" xfId="33" applyFont="1" applyFill="1" applyBorder="1" applyAlignment="1">
      <alignment horizontal="center" vertical="center" wrapText="1"/>
    </xf>
    <xf numFmtId="0" fontId="14" fillId="26" borderId="10" xfId="33" applyFont="1" applyFill="1" applyBorder="1" applyAlignment="1">
      <alignment horizontal="center" vertical="center" wrapText="1"/>
    </xf>
    <xf numFmtId="0" fontId="50" fillId="5" borderId="2" xfId="33" applyFont="1" applyFill="1" applyBorder="1" applyAlignment="1">
      <alignment horizontal="center" vertical="center" wrapText="1"/>
    </xf>
    <xf numFmtId="0" fontId="50" fillId="5" borderId="1" xfId="33" applyFont="1" applyFill="1" applyBorder="1" applyAlignment="1">
      <alignment horizontal="center" vertical="center" wrapText="1"/>
    </xf>
    <xf numFmtId="0" fontId="50" fillId="5" borderId="8" xfId="33" applyFont="1" applyFill="1" applyBorder="1" applyAlignment="1">
      <alignment horizontal="center" vertical="center" wrapText="1"/>
    </xf>
    <xf numFmtId="0" fontId="50" fillId="5" borderId="4" xfId="33" applyFont="1" applyFill="1" applyBorder="1" applyAlignment="1">
      <alignment horizontal="center" vertical="center" wrapText="1"/>
    </xf>
    <xf numFmtId="0" fontId="50" fillId="5" borderId="0" xfId="33" applyFont="1" applyFill="1" applyAlignment="1">
      <alignment horizontal="center" vertical="center" wrapText="1"/>
    </xf>
    <xf numFmtId="0" fontId="50" fillId="5" borderId="3" xfId="33" applyFont="1" applyFill="1" applyBorder="1" applyAlignment="1">
      <alignment horizontal="center" vertical="center" wrapText="1"/>
    </xf>
    <xf numFmtId="0" fontId="50" fillId="5" borderId="6" xfId="33" applyFont="1" applyFill="1" applyBorder="1" applyAlignment="1">
      <alignment horizontal="center" vertical="center" wrapText="1"/>
    </xf>
    <xf numFmtId="0" fontId="50" fillId="5" borderId="5" xfId="33" applyFont="1" applyFill="1" applyBorder="1" applyAlignment="1">
      <alignment horizontal="center" vertical="center" wrapText="1"/>
    </xf>
    <xf numFmtId="0" fontId="50" fillId="5" borderId="10" xfId="33" applyFont="1" applyFill="1" applyBorder="1" applyAlignment="1">
      <alignment horizontal="center" vertical="center" wrapText="1"/>
    </xf>
    <xf numFmtId="0" fontId="34" fillId="16" borderId="12" xfId="33" applyFont="1" applyFill="1" applyBorder="1" applyAlignment="1">
      <alignment horizontal="center" vertical="center" wrapText="1"/>
    </xf>
    <xf numFmtId="0" fontId="34" fillId="16" borderId="9" xfId="33" applyFont="1" applyFill="1" applyBorder="1" applyAlignment="1">
      <alignment horizontal="center" vertical="center" wrapText="1"/>
    </xf>
    <xf numFmtId="0" fontId="34" fillId="16" borderId="7" xfId="33" applyFont="1" applyFill="1" applyBorder="1" applyAlignment="1">
      <alignment horizontal="center" vertical="center" wrapText="1"/>
    </xf>
    <xf numFmtId="0" fontId="34" fillId="13" borderId="12" xfId="33" applyFont="1" applyFill="1" applyBorder="1" applyAlignment="1">
      <alignment horizontal="center" vertical="center" wrapText="1"/>
    </xf>
    <xf numFmtId="0" fontId="34" fillId="13" borderId="9" xfId="33" applyFont="1" applyFill="1" applyBorder="1" applyAlignment="1">
      <alignment horizontal="center" vertical="center" wrapText="1"/>
    </xf>
    <xf numFmtId="0" fontId="34" fillId="13" borderId="7" xfId="33" applyFont="1" applyFill="1" applyBorder="1" applyAlignment="1">
      <alignment horizontal="center" vertical="center" wrapText="1"/>
    </xf>
    <xf numFmtId="0" fontId="35" fillId="11" borderId="12" xfId="33" applyFont="1" applyFill="1" applyBorder="1" applyAlignment="1">
      <alignment horizontal="center" vertical="center" wrapText="1"/>
    </xf>
    <xf numFmtId="0" fontId="35" fillId="11" borderId="9" xfId="33" applyFont="1" applyFill="1" applyBorder="1" applyAlignment="1">
      <alignment horizontal="center" vertical="center" wrapText="1"/>
    </xf>
    <xf numFmtId="0" fontId="35" fillId="11" borderId="7" xfId="33" applyFont="1" applyFill="1" applyBorder="1" applyAlignment="1">
      <alignment horizontal="center" vertical="center" wrapText="1"/>
    </xf>
    <xf numFmtId="0" fontId="14" fillId="3" borderId="2" xfId="33" applyFont="1" applyFill="1" applyBorder="1" applyAlignment="1">
      <alignment horizontal="center" vertical="center" wrapText="1"/>
    </xf>
    <xf numFmtId="0" fontId="14" fillId="3" borderId="1" xfId="33" applyFont="1" applyFill="1" applyBorder="1" applyAlignment="1">
      <alignment horizontal="center" vertical="center" wrapText="1"/>
    </xf>
    <xf numFmtId="0" fontId="14" fillId="3" borderId="8" xfId="33" applyFont="1" applyFill="1" applyBorder="1" applyAlignment="1">
      <alignment horizontal="center" vertical="center" wrapText="1"/>
    </xf>
    <xf numFmtId="167" fontId="14" fillId="18" borderId="6" xfId="33" applyNumberFormat="1" applyFont="1" applyFill="1" applyBorder="1" applyAlignment="1">
      <alignment horizontal="center" vertical="center" wrapText="1"/>
    </xf>
    <xf numFmtId="167" fontId="14" fillId="18" borderId="5" xfId="33" applyNumberFormat="1" applyFont="1" applyFill="1" applyBorder="1" applyAlignment="1">
      <alignment horizontal="center" vertical="center" wrapText="1"/>
    </xf>
    <xf numFmtId="167" fontId="14" fillId="18" borderId="10" xfId="33" applyNumberFormat="1" applyFont="1" applyFill="1" applyBorder="1" applyAlignment="1">
      <alignment horizontal="center" vertical="center" wrapText="1"/>
    </xf>
    <xf numFmtId="167" fontId="14" fillId="3" borderId="6" xfId="33" applyNumberFormat="1" applyFont="1" applyFill="1" applyBorder="1" applyAlignment="1">
      <alignment horizontal="center" vertical="center" wrapText="1"/>
    </xf>
    <xf numFmtId="167" fontId="14" fillId="3" borderId="5" xfId="33" applyNumberFormat="1" applyFont="1" applyFill="1" applyBorder="1" applyAlignment="1">
      <alignment horizontal="center" vertical="center" wrapText="1"/>
    </xf>
    <xf numFmtId="167" fontId="14" fillId="3" borderId="10" xfId="33" applyNumberFormat="1" applyFont="1" applyFill="1" applyBorder="1" applyAlignment="1">
      <alignment horizontal="center" vertical="center" wrapText="1"/>
    </xf>
    <xf numFmtId="0" fontId="14" fillId="18" borderId="2" xfId="33" applyFont="1" applyFill="1" applyBorder="1" applyAlignment="1">
      <alignment horizontal="center" vertical="center" wrapText="1"/>
    </xf>
    <xf numFmtId="0" fontId="14" fillId="18" borderId="1" xfId="33" applyFont="1" applyFill="1" applyBorder="1" applyAlignment="1">
      <alignment horizontal="center" vertical="center" wrapText="1"/>
    </xf>
    <xf numFmtId="0" fontId="14" fillId="18" borderId="8" xfId="33" applyFont="1" applyFill="1" applyBorder="1" applyAlignment="1">
      <alignment horizontal="center" vertical="center" wrapText="1"/>
    </xf>
    <xf numFmtId="0" fontId="14" fillId="4" borderId="2" xfId="33" applyFont="1" applyFill="1" applyBorder="1" applyAlignment="1">
      <alignment horizontal="center" vertical="center" wrapText="1"/>
    </xf>
    <xf numFmtId="0" fontId="35" fillId="8" borderId="12" xfId="33" applyFont="1" applyFill="1" applyBorder="1" applyAlignment="1">
      <alignment horizontal="center" vertical="center" wrapText="1"/>
    </xf>
    <xf numFmtId="0" fontId="35" fillId="8" borderId="7" xfId="33" applyFont="1" applyFill="1" applyBorder="1" applyAlignment="1">
      <alignment horizontal="center" vertical="center" wrapText="1"/>
    </xf>
    <xf numFmtId="0" fontId="40" fillId="5" borderId="1" xfId="33" applyFont="1" applyFill="1" applyBorder="1" applyAlignment="1">
      <alignment horizontal="center" vertical="center" wrapText="1"/>
    </xf>
    <xf numFmtId="0" fontId="40" fillId="5" borderId="8" xfId="33" applyFont="1" applyFill="1" applyBorder="1" applyAlignment="1">
      <alignment horizontal="center" vertical="center" wrapText="1"/>
    </xf>
    <xf numFmtId="0" fontId="40" fillId="5" borderId="5" xfId="33" applyFont="1" applyFill="1" applyBorder="1" applyAlignment="1">
      <alignment horizontal="center" vertical="center" wrapText="1"/>
    </xf>
    <xf numFmtId="0" fontId="40" fillId="5" borderId="10" xfId="33" applyFont="1" applyFill="1" applyBorder="1" applyAlignment="1">
      <alignment horizontal="center" vertical="center" wrapText="1"/>
    </xf>
    <xf numFmtId="0" fontId="33" fillId="7" borderId="2" xfId="33" applyFont="1" applyFill="1" applyBorder="1" applyAlignment="1">
      <alignment horizontal="center" vertical="center" wrapText="1"/>
    </xf>
    <xf numFmtId="0" fontId="33" fillId="7" borderId="1" xfId="33" applyFont="1" applyFill="1" applyBorder="1" applyAlignment="1">
      <alignment horizontal="center" vertical="center" wrapText="1"/>
    </xf>
    <xf numFmtId="0" fontId="33" fillId="7" borderId="8" xfId="33" applyFont="1" applyFill="1" applyBorder="1" applyAlignment="1">
      <alignment horizontal="center" vertical="center" wrapText="1"/>
    </xf>
    <xf numFmtId="0" fontId="33" fillId="7" borderId="6" xfId="33" applyFont="1" applyFill="1" applyBorder="1" applyAlignment="1">
      <alignment horizontal="center" vertical="center" wrapText="1"/>
    </xf>
    <xf numFmtId="0" fontId="33" fillId="7" borderId="5" xfId="33" applyFont="1" applyFill="1" applyBorder="1" applyAlignment="1">
      <alignment horizontal="center" vertical="center" wrapText="1"/>
    </xf>
    <xf numFmtId="0" fontId="33" fillId="7" borderId="10" xfId="33" applyFont="1" applyFill="1" applyBorder="1" applyAlignment="1">
      <alignment horizontal="center" vertical="center" wrapText="1"/>
    </xf>
    <xf numFmtId="0" fontId="38" fillId="5" borderId="2" xfId="33" applyFont="1" applyFill="1" applyBorder="1" applyAlignment="1">
      <alignment horizontal="center" vertical="center" wrapText="1"/>
    </xf>
    <xf numFmtId="0" fontId="38" fillId="5" borderId="1" xfId="33" applyFont="1" applyFill="1" applyBorder="1" applyAlignment="1">
      <alignment horizontal="center" vertical="center" wrapText="1"/>
    </xf>
    <xf numFmtId="0" fontId="38" fillId="5" borderId="8" xfId="33" applyFont="1" applyFill="1" applyBorder="1" applyAlignment="1">
      <alignment horizontal="center" vertical="center" wrapText="1"/>
    </xf>
    <xf numFmtId="0" fontId="38" fillId="5" borderId="6" xfId="33" applyFont="1" applyFill="1" applyBorder="1" applyAlignment="1">
      <alignment horizontal="center" vertical="center" wrapText="1"/>
    </xf>
    <xf numFmtId="0" fontId="38" fillId="5" borderId="5" xfId="33" applyFont="1" applyFill="1" applyBorder="1" applyAlignment="1">
      <alignment horizontal="center" vertical="center" wrapText="1"/>
    </xf>
    <xf numFmtId="0" fontId="38" fillId="5" borderId="10" xfId="33" applyFont="1" applyFill="1" applyBorder="1" applyAlignment="1">
      <alignment horizontal="center" vertical="center" wrapText="1"/>
    </xf>
    <xf numFmtId="0" fontId="34" fillId="21" borderId="12" xfId="33" applyFont="1" applyFill="1" applyBorder="1" applyAlignment="1">
      <alignment horizontal="center" vertical="center" wrapText="1"/>
    </xf>
    <xf numFmtId="0" fontId="34" fillId="21" borderId="9" xfId="33" applyFont="1" applyFill="1" applyBorder="1" applyAlignment="1">
      <alignment horizontal="center" vertical="center" wrapText="1"/>
    </xf>
    <xf numFmtId="0" fontId="34" fillId="21" borderId="7" xfId="33" applyFont="1" applyFill="1" applyBorder="1" applyAlignment="1">
      <alignment horizontal="center" vertical="center" wrapText="1"/>
    </xf>
    <xf numFmtId="0" fontId="37" fillId="22" borderId="2" xfId="33" applyFont="1" applyFill="1" applyBorder="1" applyAlignment="1">
      <alignment horizontal="center" vertical="center" wrapText="1"/>
    </xf>
    <xf numFmtId="0" fontId="37" fillId="22" borderId="1" xfId="33" applyFont="1" applyFill="1" applyBorder="1" applyAlignment="1">
      <alignment horizontal="center" vertical="center" wrapText="1"/>
    </xf>
    <xf numFmtId="0" fontId="37" fillId="22" borderId="8" xfId="33" applyFont="1" applyFill="1" applyBorder="1" applyAlignment="1">
      <alignment horizontal="center" vertical="center" wrapText="1"/>
    </xf>
    <xf numFmtId="0" fontId="37" fillId="22" borderId="4" xfId="33" applyFont="1" applyFill="1" applyBorder="1" applyAlignment="1">
      <alignment horizontal="center" vertical="center" wrapText="1"/>
    </xf>
    <xf numFmtId="0" fontId="37" fillId="22" borderId="0" xfId="33" applyFont="1" applyFill="1" applyAlignment="1">
      <alignment horizontal="center" vertical="center" wrapText="1"/>
    </xf>
    <xf numFmtId="0" fontId="37" fillId="22" borderId="3" xfId="33" applyFont="1" applyFill="1" applyBorder="1" applyAlignment="1">
      <alignment horizontal="center" vertical="center" wrapText="1"/>
    </xf>
    <xf numFmtId="0" fontId="37" fillId="22" borderId="6" xfId="33" applyFont="1" applyFill="1" applyBorder="1" applyAlignment="1">
      <alignment horizontal="center" vertical="center" wrapText="1"/>
    </xf>
    <xf numFmtId="0" fontId="37" fillId="22" borderId="5" xfId="33" applyFont="1" applyFill="1" applyBorder="1" applyAlignment="1">
      <alignment horizontal="center" vertical="center" wrapText="1"/>
    </xf>
    <xf numFmtId="0" fontId="37" fillId="22" borderId="10" xfId="33" applyFont="1" applyFill="1" applyBorder="1" applyAlignment="1">
      <alignment horizontal="center" vertical="center" wrapText="1"/>
    </xf>
    <xf numFmtId="0" fontId="34" fillId="23" borderId="12" xfId="33" applyFont="1" applyFill="1" applyBorder="1" applyAlignment="1">
      <alignment horizontal="center" vertical="center" wrapText="1"/>
    </xf>
    <xf numFmtId="0" fontId="34" fillId="23" borderId="9" xfId="33" applyFont="1" applyFill="1" applyBorder="1" applyAlignment="1">
      <alignment horizontal="center" vertical="center" wrapText="1"/>
    </xf>
    <xf numFmtId="0" fontId="34" fillId="23" borderId="7" xfId="33" applyFont="1" applyFill="1" applyBorder="1" applyAlignment="1">
      <alignment horizontal="center" vertical="center" wrapText="1"/>
    </xf>
    <xf numFmtId="0" fontId="34" fillId="2" borderId="12" xfId="33" applyFont="1" applyFill="1" applyBorder="1" applyAlignment="1">
      <alignment horizontal="center" vertical="center" wrapText="1"/>
    </xf>
    <xf numFmtId="0" fontId="34" fillId="2" borderId="9" xfId="33" applyFont="1" applyFill="1" applyBorder="1" applyAlignment="1">
      <alignment horizontal="center" vertical="center" wrapText="1"/>
    </xf>
    <xf numFmtId="0" fontId="34" fillId="2" borderId="7" xfId="33" applyFont="1" applyFill="1" applyBorder="1" applyAlignment="1">
      <alignment horizontal="center" vertical="center" wrapText="1"/>
    </xf>
    <xf numFmtId="0" fontId="14" fillId="10" borderId="16" xfId="33" applyFont="1" applyFill="1" applyBorder="1" applyAlignment="1">
      <alignment horizontal="center" vertical="center" wrapText="1"/>
    </xf>
    <xf numFmtId="0" fontId="14" fillId="10" borderId="15" xfId="33" applyFont="1" applyFill="1" applyBorder="1" applyAlignment="1">
      <alignment horizontal="center" vertical="center" wrapText="1"/>
    </xf>
    <xf numFmtId="0" fontId="41" fillId="17" borderId="1" xfId="33" applyFont="1" applyFill="1" applyBorder="1" applyAlignment="1">
      <alignment horizontal="center" vertical="center" wrapText="1"/>
    </xf>
    <xf numFmtId="0" fontId="41" fillId="17" borderId="8" xfId="33" applyFont="1" applyFill="1" applyBorder="1" applyAlignment="1">
      <alignment horizontal="center" vertical="center" wrapText="1"/>
    </xf>
    <xf numFmtId="0" fontId="41" fillId="17" borderId="0" xfId="33" applyFont="1" applyFill="1" applyAlignment="1">
      <alignment horizontal="center" vertical="center" wrapText="1"/>
    </xf>
    <xf numFmtId="0" fontId="41" fillId="17" borderId="3" xfId="33" applyFont="1" applyFill="1" applyBorder="1" applyAlignment="1">
      <alignment horizontal="center" vertical="center" wrapText="1"/>
    </xf>
    <xf numFmtId="0" fontId="41" fillId="17" borderId="5" xfId="33" applyFont="1" applyFill="1" applyBorder="1" applyAlignment="1">
      <alignment horizontal="center" vertical="center" wrapText="1"/>
    </xf>
    <xf numFmtId="0" fontId="41" fillId="17" borderId="10" xfId="33" applyFont="1" applyFill="1" applyBorder="1" applyAlignment="1">
      <alignment horizontal="center" vertical="center" wrapText="1"/>
    </xf>
    <xf numFmtId="167" fontId="14" fillId="18" borderId="5" xfId="33" applyNumberFormat="1" applyFont="1" applyFill="1" applyBorder="1" applyAlignment="1">
      <alignment horizontal="center" vertical="center"/>
    </xf>
    <xf numFmtId="167" fontId="14" fillId="18" borderId="10" xfId="33" applyNumberFormat="1" applyFont="1" applyFill="1" applyBorder="1" applyAlignment="1">
      <alignment horizontal="center" vertical="center"/>
    </xf>
    <xf numFmtId="0" fontId="49" fillId="0" borderId="26" xfId="15" applyFont="1" applyBorder="1" applyAlignment="1">
      <alignment horizontal="center" vertical="center" wrapText="1"/>
    </xf>
    <xf numFmtId="0" fontId="49" fillId="0" borderId="28" xfId="15" applyFont="1" applyBorder="1" applyAlignment="1">
      <alignment horizontal="center" vertical="center" wrapText="1"/>
    </xf>
    <xf numFmtId="0" fontId="14" fillId="18" borderId="25" xfId="32" applyFont="1" applyFill="1" applyBorder="1" applyAlignment="1">
      <alignment horizontal="center"/>
    </xf>
    <xf numFmtId="0" fontId="14" fillId="18" borderId="24" xfId="32" applyFont="1" applyFill="1" applyBorder="1" applyAlignment="1">
      <alignment horizontal="center"/>
    </xf>
    <xf numFmtId="0" fontId="14" fillId="18" borderId="29" xfId="32" applyFont="1" applyFill="1" applyBorder="1" applyAlignment="1">
      <alignment horizontal="center"/>
    </xf>
    <xf numFmtId="0" fontId="14" fillId="18" borderId="30" xfId="32" applyFont="1" applyFill="1" applyBorder="1" applyAlignment="1">
      <alignment horizontal="center"/>
    </xf>
    <xf numFmtId="0" fontId="14" fillId="18" borderId="31" xfId="32" applyFont="1" applyFill="1" applyBorder="1" applyAlignment="1">
      <alignment horizontal="center"/>
    </xf>
    <xf numFmtId="0" fontId="14" fillId="18" borderId="32" xfId="32" applyFont="1" applyFill="1" applyBorder="1" applyAlignment="1">
      <alignment horizontal="center"/>
    </xf>
    <xf numFmtId="0" fontId="14" fillId="19" borderId="2" xfId="32" applyFont="1" applyFill="1" applyBorder="1" applyAlignment="1">
      <alignment horizontal="center"/>
    </xf>
    <xf numFmtId="0" fontId="14" fillId="19" borderId="1" xfId="32" applyFont="1" applyFill="1" applyBorder="1" applyAlignment="1">
      <alignment horizontal="center"/>
    </xf>
    <xf numFmtId="0" fontId="14" fillId="19" borderId="8" xfId="32" applyFont="1" applyFill="1" applyBorder="1" applyAlignment="1">
      <alignment horizontal="center"/>
    </xf>
    <xf numFmtId="0" fontId="14" fillId="3" borderId="12" xfId="33" applyFont="1" applyFill="1" applyBorder="1" applyAlignment="1">
      <alignment horizontal="center" vertical="center"/>
    </xf>
    <xf numFmtId="0" fontId="14" fillId="3" borderId="7" xfId="33" applyFont="1" applyFill="1" applyBorder="1" applyAlignment="1">
      <alignment horizontal="center" vertical="center"/>
    </xf>
    <xf numFmtId="0" fontId="45" fillId="25" borderId="12" xfId="33" applyFont="1" applyFill="1" applyBorder="1" applyAlignment="1">
      <alignment horizontal="center" vertical="center" wrapText="1"/>
    </xf>
    <xf numFmtId="0" fontId="45" fillId="25" borderId="9" xfId="33" applyFont="1" applyFill="1" applyBorder="1" applyAlignment="1">
      <alignment horizontal="center" vertical="center" wrapText="1"/>
    </xf>
    <xf numFmtId="0" fontId="14" fillId="18" borderId="1" xfId="33" applyFont="1" applyFill="1" applyBorder="1" applyAlignment="1">
      <alignment horizontal="center" vertical="center"/>
    </xf>
    <xf numFmtId="0" fontId="14" fillId="18" borderId="8" xfId="33" applyFont="1" applyFill="1" applyBorder="1" applyAlignment="1">
      <alignment horizontal="center" vertical="center"/>
    </xf>
    <xf numFmtId="0" fontId="0" fillId="29" borderId="43" xfId="0" applyFill="1" applyBorder="1" applyAlignment="1">
      <alignment horizontal="center"/>
    </xf>
    <xf numFmtId="0" fontId="0" fillId="29" borderId="41" xfId="0" applyFill="1" applyBorder="1" applyAlignment="1">
      <alignment horizontal="center"/>
    </xf>
    <xf numFmtId="0" fontId="0" fillId="29" borderId="0" xfId="0" applyFill="1" applyAlignment="1">
      <alignment horizontal="center"/>
    </xf>
    <xf numFmtId="0" fontId="0" fillId="29" borderId="39" xfId="0" applyFill="1" applyBorder="1" applyAlignment="1">
      <alignment horizontal="center" vertical="center"/>
    </xf>
    <xf numFmtId="0" fontId="0" fillId="29" borderId="11" xfId="0" applyFill="1" applyBorder="1" applyAlignment="1">
      <alignment horizontal="center" vertical="center"/>
    </xf>
    <xf numFmtId="0" fontId="0" fillId="29" borderId="37" xfId="0" applyFill="1" applyBorder="1" applyAlignment="1">
      <alignment horizontal="center" vertical="center"/>
    </xf>
  </cellXfs>
  <cellStyles count="34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8c05d91c8e6f6b996eb46fc2d74a568b" TargetMode="External"/><Relationship Id="rId13" Type="http://schemas.openxmlformats.org/officeDocument/2006/relationships/hyperlink" Target="https://ieeesa.webex.com/ieeesa/j.php?MTID=m00d2bf4fb624a6ab55e7b3347494b6f4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ieeesa.webex.com/ieeesa/j.php?MTID=m00d2bf4fb624a6ab55e7b3347494b6f4" TargetMode="External"/><Relationship Id="rId7" Type="http://schemas.openxmlformats.org/officeDocument/2006/relationships/hyperlink" Target="https://ieeesa.webex.com/ieeesa/j.php?MTID=m4975135800de52645598a07915ec1df6" TargetMode="External"/><Relationship Id="rId12" Type="http://schemas.openxmlformats.org/officeDocument/2006/relationships/hyperlink" Target="https://ieeesa.webex.com/ieeesa/j.php?MTID=m8c05d91c8e6f6b996eb46fc2d74a568b" TargetMode="External"/><Relationship Id="rId17" Type="http://schemas.openxmlformats.org/officeDocument/2006/relationships/hyperlink" Target="https://ieeesa.webex.com/ieeesa/j.php?MTID=m00d2bf4fb624a6ab55e7b3347494b6f4" TargetMode="External"/><Relationship Id="rId2" Type="http://schemas.openxmlformats.org/officeDocument/2006/relationships/hyperlink" Target="https://ieeesa.webex.com/ieeesa/j.php?MTID=m4975135800de52645598a07915ec1df6" TargetMode="External"/><Relationship Id="rId16" Type="http://schemas.openxmlformats.org/officeDocument/2006/relationships/hyperlink" Target="https://ieeesa.webex.com/ieeesa/j.php?MTID=m8c05d91c8e6f6b996eb46fc2d74a568b" TargetMode="External"/><Relationship Id="rId1" Type="http://schemas.openxmlformats.org/officeDocument/2006/relationships/hyperlink" Target="https://ieeesa.webex.com/ieeesa/j.php?MTID=m1c06d5f6d9f21fa63d0eb956d5e56ef1" TargetMode="External"/><Relationship Id="rId6" Type="http://schemas.openxmlformats.org/officeDocument/2006/relationships/hyperlink" Target="https://ieeesa.webex.com/ieeesa/j.php?MTID=m1c06d5f6d9f21fa63d0eb956d5e56ef1" TargetMode="External"/><Relationship Id="rId11" Type="http://schemas.openxmlformats.org/officeDocument/2006/relationships/hyperlink" Target="https://ieeesa.webex.com/ieeesa/j.php?MTID=m4975135800de52645598a07915ec1df6" TargetMode="External"/><Relationship Id="rId5" Type="http://schemas.openxmlformats.org/officeDocument/2006/relationships/hyperlink" Target="https://ieeesa.webex.com/ieeesa/j.php?MTID=m00d2bf4fb624a6ab55e7b3347494b6f4" TargetMode="External"/><Relationship Id="rId15" Type="http://schemas.openxmlformats.org/officeDocument/2006/relationships/hyperlink" Target="https://ieeesa.webex.com/ieeesa/j.php?MTID=m4975135800de52645598a07915ec1df6" TargetMode="External"/><Relationship Id="rId10" Type="http://schemas.openxmlformats.org/officeDocument/2006/relationships/hyperlink" Target="https://ieeesa.webex.com/ieeesa/j.php?MTID=m1c06d5f6d9f21fa63d0eb956d5e56ef1" TargetMode="External"/><Relationship Id="rId4" Type="http://schemas.openxmlformats.org/officeDocument/2006/relationships/hyperlink" Target="https://ieeesa.webex.com/ieeesa/j.php?MTID=m8c05d91c8e6f6b996eb46fc2d74a568b" TargetMode="External"/><Relationship Id="rId9" Type="http://schemas.openxmlformats.org/officeDocument/2006/relationships/hyperlink" Target="https://ieeesa.webex.com/ieeesa/j.php?MTID=m00d2bf4fb624a6ab55e7b3347494b6f4" TargetMode="External"/><Relationship Id="rId14" Type="http://schemas.openxmlformats.org/officeDocument/2006/relationships/hyperlink" Target="https://ieeesa.webex.com/ieeesa/j.php?MTID=m1c06d5f6d9f21fa63d0eb956d5e56ef1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3/15-23-0205" TargetMode="External"/><Relationship Id="rId3" Type="http://schemas.openxmlformats.org/officeDocument/2006/relationships/hyperlink" Target="https://mentor.ieee.org/802.15/dcn/23/15-23-0239-00-04ab-considerations-on-cir-scaling-and-quantization.pptx" TargetMode="External"/><Relationship Id="rId7" Type="http://schemas.openxmlformats.org/officeDocument/2006/relationships/hyperlink" Target="https://mentor.ieee.org/802.15/dcn/23/15-23-0196-00-04ab-tg4ab-mar-plenary-mins.docx" TargetMode="External"/><Relationship Id="rId2" Type="http://schemas.openxmlformats.org/officeDocument/2006/relationships/hyperlink" Target="https://mentor.ieee.org/802.15/dcn/23/15-23-0243-00-04ab-nb-assisted-data-communications.pptx" TargetMode="External"/><Relationship Id="rId1" Type="http://schemas.openxmlformats.org/officeDocument/2006/relationships/hyperlink" Target="https://mentor.ieee.org/802.15/dcn/23/15-23-0221-01-04ab-uwb-aggregation-and-wi-fi-6e-test.pdf" TargetMode="External"/><Relationship Id="rId6" Type="http://schemas.openxmlformats.org/officeDocument/2006/relationships/hyperlink" Target="https://mentor.ieee.org/802.15/dcn/23/15-23-0235-00-04ab-tg4ab-conf-call-mins-mar-to-may-2023.docx" TargetMode="External"/><Relationship Id="rId5" Type="http://schemas.openxmlformats.org/officeDocument/2006/relationships/hyperlink" Target="https://mentor.ieee.org/802.15/dcn/22/15-22-0514-05-04ab-non-coherent-phy-layer-proposal-for-15-4ab-tfd.docx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s://mentor.ieee.org/802.15/dcn/23/15-23-0240-00-04ab-intra-packet-frequency-stitching-considerations.pptx" TargetMode="External"/><Relationship Id="rId9" Type="http://schemas.openxmlformats.org/officeDocument/2006/relationships/hyperlink" Target="https://mentor.ieee.org/802.15/dcn/23/15-23-0238-00-04ab-o-qpsk-phys-for-nb-cca-for-uwb-channel-access.ppt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3/15-23-0207-00-04ab-negotiation-of-short-term-operating-parameters-during-the-mms-ranging-phase.pptx" TargetMode="External"/><Relationship Id="rId2" Type="http://schemas.openxmlformats.org/officeDocument/2006/relationships/hyperlink" Target="https://mentor.ieee.org/802.15/dcn/23/15-23-0214-00-04ab-round-hopping-and-block-assignment-in-hyper-block-follow-up.pptx" TargetMode="External"/><Relationship Id="rId1" Type="http://schemas.openxmlformats.org/officeDocument/2006/relationships/hyperlink" Target="https://mentor.ieee.org/802.15/dcn/23/15-23-0217-00-04ab-more-considerations-on-one-to-many-nba-mms-uwb-initialization.pptx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s://mentor.ieee.org/802.15/dcn/23/15-23-0248-00-04ab-text-for-scheduling-ie-update-for-hyper-block-scheduling.docx" TargetMode="External"/><Relationship Id="rId4" Type="http://schemas.openxmlformats.org/officeDocument/2006/relationships/hyperlink" Target="https://mentor.ieee.org/802.15/dcn/23/15-23-0247-00-04ab-scheduling-ie-update-for-hyper-block-scheduling.ppt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mentor.ieee.org/802.15/dcn/23/15-23-0249-00-04ab-public-advertisement-for-nba-mms-uwb-native-discovery.pptx" TargetMode="External"/><Relationship Id="rId1" Type="http://schemas.openxmlformats.org/officeDocument/2006/relationships/hyperlink" Target="https://mentor.ieee.org/802.15/dcn/23/15-23-0236-00-04ab-updates-for-multiple-transmission.pptx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3/15-23-0061-01-04ab-text-for-application-control-ie.docx" TargetMode="External"/><Relationship Id="rId3" Type="http://schemas.openxmlformats.org/officeDocument/2006/relationships/hyperlink" Target="https://mentor.ieee.org/802.15/dcn/22/15-22-0486-02-04ab-ssbd-channel-access-tfd-text.docx" TargetMode="External"/><Relationship Id="rId7" Type="http://schemas.openxmlformats.org/officeDocument/2006/relationships/hyperlink" Target="https://mentor.ieee.org/802.15/dcn/23/15-23-0174-01-04ab-text-for-uwb-discovery-and-association.docx" TargetMode="External"/><Relationship Id="rId2" Type="http://schemas.openxmlformats.org/officeDocument/2006/relationships/hyperlink" Target="https://mentor.ieee.org/802.15/dcn/22/15-22-0649-01-04ab-coherent-phy-layer-proposal-for-15-4ab-tfd.docx" TargetMode="External"/><Relationship Id="rId1" Type="http://schemas.openxmlformats.org/officeDocument/2006/relationships/hyperlink" Target="https://mentor.ieee.org/802.15/dcn/23/15-23-0079-01-04ab-latest-consensus-on-uwb-sensing-for-802-15-4ab.pptx" TargetMode="External"/><Relationship Id="rId6" Type="http://schemas.openxmlformats.org/officeDocument/2006/relationships/hyperlink" Target="https://mentor.ieee.org/802.15/dcn/23/15-23-0062-03-04ab-text-for-scheduling-ie.docx" TargetMode="External"/><Relationship Id="rId11" Type="http://schemas.openxmlformats.org/officeDocument/2006/relationships/hyperlink" Target="https://mentor.ieee.org/802.15/dcn/22/15-22-0514-04-04ab-non-coherent-phy-layer-proposal-for-15-4ab-tfd.docx" TargetMode="External"/><Relationship Id="rId5" Type="http://schemas.openxmlformats.org/officeDocument/2006/relationships/hyperlink" Target="https://mentor.ieee.org/802.15/dcn/23/15-23-0100-02-04ab-nba-uwb-technical-framework-for-draft0.docx" TargetMode="External"/><Relationship Id="rId10" Type="http://schemas.openxmlformats.org/officeDocument/2006/relationships/hyperlink" Target="https://mentor.ieee.org/802.15/dcn/23/15-23-0034-01-04ab-mac-evolution-to-support-air-time-efficient-multi-mode-many-2-many-ranging.pdf" TargetMode="External"/><Relationship Id="rId4" Type="http://schemas.openxmlformats.org/officeDocument/2006/relationships/hyperlink" Target="https://mentor.ieee.org/802.15/dcn/22/15-22-0654-00-04ab-draft-text-for-uwb-wake-up-radio.pdf" TargetMode="External"/><Relationship Id="rId9" Type="http://schemas.openxmlformats.org/officeDocument/2006/relationships/hyperlink" Target="https://mentor.ieee.org/802.15/dcn/23/15-23-0071-00-04ab-text-for-aifs.docx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58866-CCAE-4E83-96C7-67A34DD84595}">
  <dimension ref="A1:Z39"/>
  <sheetViews>
    <sheetView tabSelected="1" zoomScale="70" zoomScaleNormal="70" workbookViewId="0">
      <selection activeCell="L15" sqref="L15:L18"/>
    </sheetView>
  </sheetViews>
  <sheetFormatPr defaultRowHeight="12.3" x14ac:dyDescent="0.4"/>
  <sheetData>
    <row r="1" spans="1:26" ht="22.9" customHeight="1" x14ac:dyDescent="0.4">
      <c r="A1" s="209" t="s">
        <v>8</v>
      </c>
      <c r="B1" s="209" t="s">
        <v>100</v>
      </c>
      <c r="C1" s="209" t="s">
        <v>5</v>
      </c>
      <c r="D1" s="212" t="s">
        <v>6</v>
      </c>
      <c r="E1" s="220" t="s">
        <v>254</v>
      </c>
      <c r="F1" s="70" t="s">
        <v>155</v>
      </c>
      <c r="G1" s="70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2"/>
      <c r="Z1" s="72"/>
    </row>
    <row r="2" spans="1:26" ht="22.9" customHeight="1" x14ac:dyDescent="0.75">
      <c r="A2" s="210"/>
      <c r="B2" s="210"/>
      <c r="C2" s="210"/>
      <c r="D2" s="213"/>
      <c r="E2" s="221"/>
      <c r="F2" s="78" t="s">
        <v>156</v>
      </c>
      <c r="G2" s="78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</row>
    <row r="3" spans="1:26" ht="22.9" customHeight="1" x14ac:dyDescent="0.4">
      <c r="A3" s="210"/>
      <c r="B3" s="210"/>
      <c r="C3" s="210"/>
      <c r="D3" s="213"/>
      <c r="E3" s="221"/>
      <c r="F3" s="80" t="s">
        <v>157</v>
      </c>
      <c r="G3" s="80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</row>
    <row r="4" spans="1:26" ht="13.9" customHeight="1" thickBot="1" x14ac:dyDescent="0.45">
      <c r="A4" s="210"/>
      <c r="B4" s="210"/>
      <c r="C4" s="210"/>
      <c r="D4" s="213"/>
      <c r="E4" s="221"/>
      <c r="F4" s="73" t="s">
        <v>107</v>
      </c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 t="s">
        <v>224</v>
      </c>
      <c r="Y4" s="73"/>
      <c r="Z4" s="74"/>
    </row>
    <row r="5" spans="1:26" ht="13.2" customHeight="1" x14ac:dyDescent="0.4">
      <c r="A5" s="210"/>
      <c r="B5" s="210"/>
      <c r="C5" s="210"/>
      <c r="D5" s="213"/>
      <c r="E5" s="218" t="s">
        <v>58</v>
      </c>
      <c r="F5" s="222" t="s">
        <v>59</v>
      </c>
      <c r="G5" s="223"/>
      <c r="H5" s="157" t="s">
        <v>60</v>
      </c>
      <c r="I5" s="158"/>
      <c r="J5" s="158"/>
      <c r="K5" s="159"/>
      <c r="L5" s="157" t="s">
        <v>61</v>
      </c>
      <c r="M5" s="158"/>
      <c r="N5" s="158"/>
      <c r="O5" s="159"/>
      <c r="P5" s="157" t="s">
        <v>62</v>
      </c>
      <c r="Q5" s="158"/>
      <c r="R5" s="158"/>
      <c r="S5" s="159"/>
      <c r="T5" s="157" t="s">
        <v>63</v>
      </c>
      <c r="U5" s="158"/>
      <c r="V5" s="158"/>
      <c r="W5" s="159"/>
      <c r="X5" s="148" t="s">
        <v>101</v>
      </c>
      <c r="Y5" s="149"/>
      <c r="Z5" s="150"/>
    </row>
    <row r="6" spans="1:26" ht="12.6" thickBot="1" x14ac:dyDescent="0.45">
      <c r="A6" s="211"/>
      <c r="B6" s="211"/>
      <c r="C6" s="211"/>
      <c r="D6" s="214"/>
      <c r="E6" s="219"/>
      <c r="F6" s="205">
        <v>45060</v>
      </c>
      <c r="G6" s="206"/>
      <c r="H6" s="152">
        <v>45061</v>
      </c>
      <c r="I6" s="152"/>
      <c r="J6" s="152"/>
      <c r="K6" s="153"/>
      <c r="L6" s="151">
        <v>45062</v>
      </c>
      <c r="M6" s="152"/>
      <c r="N6" s="152"/>
      <c r="O6" s="153"/>
      <c r="P6" s="151">
        <v>45063</v>
      </c>
      <c r="Q6" s="152"/>
      <c r="R6" s="152"/>
      <c r="S6" s="153"/>
      <c r="T6" s="151">
        <v>45064</v>
      </c>
      <c r="U6" s="152"/>
      <c r="V6" s="152"/>
      <c r="W6" s="153"/>
      <c r="X6" s="154">
        <v>45065</v>
      </c>
      <c r="Y6" s="155"/>
      <c r="Z6" s="156"/>
    </row>
    <row r="7" spans="1:26" ht="29.1" thickBot="1" x14ac:dyDescent="0.45">
      <c r="A7" s="215"/>
      <c r="B7" s="216"/>
      <c r="C7" s="216"/>
      <c r="D7" s="217"/>
      <c r="E7" s="77"/>
      <c r="F7" s="207" t="s">
        <v>66</v>
      </c>
      <c r="G7" s="208"/>
      <c r="H7" s="68" t="s">
        <v>66</v>
      </c>
      <c r="I7" s="91" t="s">
        <v>67</v>
      </c>
      <c r="J7" s="91" t="s">
        <v>68</v>
      </c>
      <c r="K7" s="69" t="s">
        <v>69</v>
      </c>
      <c r="L7" s="68" t="s">
        <v>66</v>
      </c>
      <c r="M7" s="91" t="s">
        <v>67</v>
      </c>
      <c r="N7" s="91" t="s">
        <v>68</v>
      </c>
      <c r="O7" s="69" t="s">
        <v>69</v>
      </c>
      <c r="P7" s="68" t="s">
        <v>66</v>
      </c>
      <c r="Q7" s="91" t="s">
        <v>67</v>
      </c>
      <c r="R7" s="91" t="s">
        <v>68</v>
      </c>
      <c r="S7" s="69" t="s">
        <v>69</v>
      </c>
      <c r="T7" s="68" t="s">
        <v>66</v>
      </c>
      <c r="U7" s="91" t="s">
        <v>67</v>
      </c>
      <c r="V7" s="91" t="s">
        <v>68</v>
      </c>
      <c r="W7" s="69" t="s">
        <v>69</v>
      </c>
      <c r="X7" s="75"/>
      <c r="Y7" s="82"/>
      <c r="Z7" s="76"/>
    </row>
    <row r="8" spans="1:26" ht="27" customHeight="1" x14ac:dyDescent="0.5">
      <c r="A8" s="39">
        <v>0.29166666666666669</v>
      </c>
      <c r="B8" s="41">
        <v>0.16666666666666669</v>
      </c>
      <c r="C8" s="44">
        <v>0.45833333333333337</v>
      </c>
      <c r="D8" s="44">
        <v>0.83333333333333326</v>
      </c>
      <c r="E8" s="83" t="s">
        <v>28</v>
      </c>
      <c r="F8" s="82"/>
      <c r="G8" s="76"/>
      <c r="H8" s="110" t="s">
        <v>29</v>
      </c>
      <c r="I8" s="110"/>
      <c r="J8" s="110"/>
      <c r="K8" s="111"/>
      <c r="L8" s="160" t="s">
        <v>29</v>
      </c>
      <c r="M8" s="110"/>
      <c r="N8" s="110"/>
      <c r="O8" s="111"/>
      <c r="P8" s="160" t="s">
        <v>29</v>
      </c>
      <c r="Q8" s="110"/>
      <c r="R8" s="110"/>
      <c r="S8" s="111"/>
      <c r="T8" s="160" t="s">
        <v>29</v>
      </c>
      <c r="U8" s="110"/>
      <c r="V8" s="110"/>
      <c r="W8" s="111"/>
      <c r="X8" s="75"/>
      <c r="Y8" s="82"/>
      <c r="Z8" s="76"/>
    </row>
    <row r="9" spans="1:26" ht="27" customHeight="1" thickBot="1" x14ac:dyDescent="0.55000000000000004">
      <c r="A9" s="37">
        <v>0.3125</v>
      </c>
      <c r="B9" s="40">
        <v>0.1875</v>
      </c>
      <c r="C9" s="36">
        <v>0.47916666666666663</v>
      </c>
      <c r="D9" s="36">
        <v>0.85416666666666663</v>
      </c>
      <c r="E9" s="84" t="s">
        <v>30</v>
      </c>
      <c r="F9" s="82"/>
      <c r="G9" s="76"/>
      <c r="H9" s="96"/>
      <c r="I9" s="96"/>
      <c r="J9" s="96"/>
      <c r="K9" s="97"/>
      <c r="L9" s="95"/>
      <c r="M9" s="96"/>
      <c r="N9" s="96"/>
      <c r="O9" s="97"/>
      <c r="P9" s="95"/>
      <c r="Q9" s="96"/>
      <c r="R9" s="96"/>
      <c r="S9" s="97"/>
      <c r="T9" s="95"/>
      <c r="U9" s="96"/>
      <c r="V9" s="96"/>
      <c r="W9" s="97"/>
      <c r="X9" s="75"/>
      <c r="Y9" s="82"/>
      <c r="Z9" s="76"/>
    </row>
    <row r="10" spans="1:26" ht="27" customHeight="1" x14ac:dyDescent="0.5">
      <c r="A10" s="37">
        <v>0.33333333333333331</v>
      </c>
      <c r="B10" s="40">
        <v>0.20833333333333331</v>
      </c>
      <c r="C10" s="36">
        <v>0.5</v>
      </c>
      <c r="D10" s="36">
        <v>0.875</v>
      </c>
      <c r="E10" s="85" t="s">
        <v>31</v>
      </c>
      <c r="F10" s="82"/>
      <c r="G10" s="76"/>
      <c r="H10" s="167" t="s">
        <v>158</v>
      </c>
      <c r="I10" s="168"/>
      <c r="J10" s="168"/>
      <c r="K10" s="169"/>
      <c r="L10" s="104" t="s">
        <v>54</v>
      </c>
      <c r="M10" s="118" t="s">
        <v>57</v>
      </c>
      <c r="N10" s="101" t="s">
        <v>44</v>
      </c>
      <c r="O10" s="112" t="s">
        <v>159</v>
      </c>
      <c r="P10" s="133" t="s">
        <v>70</v>
      </c>
      <c r="Q10" s="134"/>
      <c r="R10" s="134"/>
      <c r="S10" s="135"/>
      <c r="T10" s="104" t="s">
        <v>54</v>
      </c>
      <c r="U10" s="118" t="s">
        <v>57</v>
      </c>
      <c r="V10" s="101" t="s">
        <v>44</v>
      </c>
      <c r="W10" s="112" t="s">
        <v>102</v>
      </c>
      <c r="X10" s="75"/>
      <c r="Y10" s="82"/>
      <c r="Z10" s="76"/>
    </row>
    <row r="11" spans="1:26" ht="24.9" thickBot="1" x14ac:dyDescent="0.55000000000000004">
      <c r="A11" s="37">
        <v>0.35416666666666663</v>
      </c>
      <c r="B11" s="40">
        <v>0.22916666666666663</v>
      </c>
      <c r="C11" s="36">
        <v>0.52083333333333326</v>
      </c>
      <c r="D11" s="36">
        <v>0.89583333333333326</v>
      </c>
      <c r="E11" s="85" t="s">
        <v>32</v>
      </c>
      <c r="F11" s="82"/>
      <c r="G11" s="76"/>
      <c r="H11" s="170"/>
      <c r="I11" s="171"/>
      <c r="J11" s="171"/>
      <c r="K11" s="172"/>
      <c r="L11" s="105"/>
      <c r="M11" s="119"/>
      <c r="N11" s="102"/>
      <c r="O11" s="113"/>
      <c r="P11" s="136"/>
      <c r="Q11" s="137"/>
      <c r="R11" s="137"/>
      <c r="S11" s="138"/>
      <c r="T11" s="105"/>
      <c r="U11" s="119"/>
      <c r="V11" s="102"/>
      <c r="W11" s="113"/>
      <c r="X11" s="75"/>
      <c r="Y11" s="82"/>
      <c r="Z11" s="76"/>
    </row>
    <row r="12" spans="1:26" ht="24.9" customHeight="1" x14ac:dyDescent="0.5">
      <c r="A12" s="37">
        <v>0.37499999999999994</v>
      </c>
      <c r="B12" s="40">
        <v>0.24999999999999994</v>
      </c>
      <c r="C12" s="36">
        <v>0.54166666666666663</v>
      </c>
      <c r="D12" s="36">
        <v>0.91666666666666652</v>
      </c>
      <c r="E12" s="85" t="s">
        <v>33</v>
      </c>
      <c r="F12" s="82"/>
      <c r="G12" s="76"/>
      <c r="H12" s="173" t="s">
        <v>87</v>
      </c>
      <c r="I12" s="174"/>
      <c r="J12" s="174"/>
      <c r="K12" s="175"/>
      <c r="L12" s="105"/>
      <c r="M12" s="119"/>
      <c r="N12" s="102"/>
      <c r="O12" s="113"/>
      <c r="P12" s="161" t="s">
        <v>71</v>
      </c>
      <c r="Q12" s="118" t="s">
        <v>57</v>
      </c>
      <c r="R12" s="101" t="s">
        <v>44</v>
      </c>
      <c r="S12" s="112" t="s">
        <v>102</v>
      </c>
      <c r="T12" s="105"/>
      <c r="U12" s="119"/>
      <c r="V12" s="102"/>
      <c r="W12" s="113"/>
      <c r="X12" s="75"/>
      <c r="Y12" s="82"/>
      <c r="Z12" s="76"/>
    </row>
    <row r="13" spans="1:26" ht="24.9" thickBot="1" x14ac:dyDescent="0.55000000000000004">
      <c r="A13" s="37">
        <v>0.39583333333333326</v>
      </c>
      <c r="B13" s="40">
        <v>0.27083333333333326</v>
      </c>
      <c r="C13" s="36">
        <v>0.56249999999999989</v>
      </c>
      <c r="D13" s="36">
        <v>0.93749999999999989</v>
      </c>
      <c r="E13" s="85" t="s">
        <v>34</v>
      </c>
      <c r="F13" s="82"/>
      <c r="G13" s="76"/>
      <c r="H13" s="176"/>
      <c r="I13" s="177"/>
      <c r="J13" s="177"/>
      <c r="K13" s="178"/>
      <c r="L13" s="106"/>
      <c r="M13" s="120"/>
      <c r="N13" s="103"/>
      <c r="O13" s="114"/>
      <c r="P13" s="162"/>
      <c r="Q13" s="120"/>
      <c r="R13" s="103"/>
      <c r="S13" s="114"/>
      <c r="T13" s="106"/>
      <c r="U13" s="120"/>
      <c r="V13" s="103"/>
      <c r="W13" s="114"/>
      <c r="X13" s="75"/>
      <c r="Y13" s="82"/>
      <c r="Z13" s="76"/>
    </row>
    <row r="14" spans="1:26" ht="24.9" thickBot="1" x14ac:dyDescent="0.55000000000000004">
      <c r="A14" s="37">
        <v>0.41666666666666657</v>
      </c>
      <c r="B14" s="36">
        <v>0.29166666666666657</v>
      </c>
      <c r="C14" s="36">
        <v>0.58333333333333326</v>
      </c>
      <c r="D14" s="36">
        <v>0.95833333333333326</v>
      </c>
      <c r="E14" s="86" t="s">
        <v>35</v>
      </c>
      <c r="F14" s="197"/>
      <c r="G14" s="198"/>
      <c r="H14" s="108" t="s">
        <v>36</v>
      </c>
      <c r="I14" s="108"/>
      <c r="J14" s="108"/>
      <c r="K14" s="109"/>
      <c r="L14" s="107" t="s">
        <v>36</v>
      </c>
      <c r="M14" s="108"/>
      <c r="N14" s="108"/>
      <c r="O14" s="109"/>
      <c r="P14" s="107" t="s">
        <v>36</v>
      </c>
      <c r="Q14" s="108"/>
      <c r="R14" s="108"/>
      <c r="S14" s="109"/>
      <c r="T14" s="107" t="s">
        <v>36</v>
      </c>
      <c r="U14" s="108"/>
      <c r="V14" s="108"/>
      <c r="W14" s="109"/>
      <c r="X14" s="75"/>
      <c r="Y14" s="82"/>
      <c r="Z14" s="76"/>
    </row>
    <row r="15" spans="1:26" ht="26.4" customHeight="1" x14ac:dyDescent="0.5">
      <c r="A15" s="37">
        <v>0.43749999999999989</v>
      </c>
      <c r="B15" s="36">
        <v>0.31249999999999989</v>
      </c>
      <c r="C15" s="36">
        <v>0.60416666666666652</v>
      </c>
      <c r="D15" s="36">
        <v>0.97916666666666652</v>
      </c>
      <c r="E15" s="87" t="s">
        <v>37</v>
      </c>
      <c r="F15" s="82"/>
      <c r="G15" s="76"/>
      <c r="H15" s="104" t="s">
        <v>54</v>
      </c>
      <c r="I15" s="145"/>
      <c r="J15" s="101" t="s">
        <v>44</v>
      </c>
      <c r="K15" s="112" t="s">
        <v>159</v>
      </c>
      <c r="L15" s="98" t="s">
        <v>112</v>
      </c>
      <c r="M15" s="145"/>
      <c r="N15" s="179" t="s">
        <v>72</v>
      </c>
      <c r="O15" s="112" t="s">
        <v>159</v>
      </c>
      <c r="P15" s="130" t="s">
        <v>89</v>
      </c>
      <c r="Q15" s="131"/>
      <c r="R15" s="131"/>
      <c r="S15" s="132"/>
      <c r="T15" s="98" t="s">
        <v>112</v>
      </c>
      <c r="U15" s="139" t="s">
        <v>55</v>
      </c>
      <c r="V15" s="142" t="s">
        <v>56</v>
      </c>
      <c r="W15" s="112" t="s">
        <v>159</v>
      </c>
      <c r="X15" s="75"/>
      <c r="Y15" s="82"/>
      <c r="Z15" s="76"/>
    </row>
    <row r="16" spans="1:26" ht="24.9" thickBot="1" x14ac:dyDescent="0.55000000000000004">
      <c r="A16" s="37">
        <v>0.4583333333333332</v>
      </c>
      <c r="B16" s="36">
        <v>0.3333333333333332</v>
      </c>
      <c r="C16" s="36">
        <v>0.62499999999999989</v>
      </c>
      <c r="D16" s="40">
        <v>0.99999999999999978</v>
      </c>
      <c r="E16" s="87" t="s">
        <v>38</v>
      </c>
      <c r="F16" s="82"/>
      <c r="G16" s="76"/>
      <c r="H16" s="105"/>
      <c r="I16" s="146"/>
      <c r="J16" s="102"/>
      <c r="K16" s="113"/>
      <c r="L16" s="99"/>
      <c r="M16" s="146"/>
      <c r="N16" s="180"/>
      <c r="O16" s="113"/>
      <c r="P16" s="136"/>
      <c r="Q16" s="137"/>
      <c r="R16" s="137"/>
      <c r="S16" s="138"/>
      <c r="T16" s="99"/>
      <c r="U16" s="140"/>
      <c r="V16" s="143"/>
      <c r="W16" s="113"/>
      <c r="X16" s="75"/>
      <c r="Y16" s="82"/>
      <c r="Z16" s="76"/>
    </row>
    <row r="17" spans="1:26" ht="26.4" customHeight="1" x14ac:dyDescent="0.5">
      <c r="A17" s="37">
        <v>0.47916666666666652</v>
      </c>
      <c r="B17" s="36">
        <v>0.35416666666666652</v>
      </c>
      <c r="C17" s="36">
        <v>0.64583333333333315</v>
      </c>
      <c r="D17" s="40">
        <v>1.020833333333333</v>
      </c>
      <c r="E17" s="87" t="s">
        <v>39</v>
      </c>
      <c r="F17" s="82"/>
      <c r="G17" s="76"/>
      <c r="H17" s="105"/>
      <c r="I17" s="146"/>
      <c r="J17" s="102"/>
      <c r="K17" s="113"/>
      <c r="L17" s="99"/>
      <c r="M17" s="146"/>
      <c r="N17" s="180"/>
      <c r="O17" s="113"/>
      <c r="P17" s="130" t="s">
        <v>73</v>
      </c>
      <c r="Q17" s="131"/>
      <c r="R17" s="131"/>
      <c r="S17" s="132"/>
      <c r="T17" s="99"/>
      <c r="U17" s="140"/>
      <c r="V17" s="143"/>
      <c r="W17" s="113"/>
      <c r="X17" s="75"/>
      <c r="Y17" s="82"/>
      <c r="Z17" s="76"/>
    </row>
    <row r="18" spans="1:26" ht="24.9" thickBot="1" x14ac:dyDescent="0.55000000000000004">
      <c r="A18" s="37">
        <v>0.49999999999999983</v>
      </c>
      <c r="B18" s="36">
        <v>0.37499999999999983</v>
      </c>
      <c r="C18" s="36">
        <v>0.66666666666666652</v>
      </c>
      <c r="D18" s="40">
        <v>1.0416666666666665</v>
      </c>
      <c r="E18" s="87" t="s">
        <v>40</v>
      </c>
      <c r="F18" s="82"/>
      <c r="G18" s="76"/>
      <c r="H18" s="106"/>
      <c r="I18" s="147"/>
      <c r="J18" s="103"/>
      <c r="K18" s="114"/>
      <c r="L18" s="100"/>
      <c r="M18" s="147"/>
      <c r="N18" s="181"/>
      <c r="O18" s="114"/>
      <c r="P18" s="136"/>
      <c r="Q18" s="137"/>
      <c r="R18" s="137"/>
      <c r="S18" s="138"/>
      <c r="T18" s="100"/>
      <c r="U18" s="141"/>
      <c r="V18" s="144"/>
      <c r="W18" s="114"/>
      <c r="X18" s="75"/>
      <c r="Y18" s="82"/>
      <c r="Z18" s="76"/>
    </row>
    <row r="19" spans="1:26" ht="24.6" x14ac:dyDescent="0.5">
      <c r="A19" s="37">
        <v>0.52083333333333315</v>
      </c>
      <c r="B19" s="36">
        <v>0.39583333333333315</v>
      </c>
      <c r="C19" s="36">
        <v>0.68749999999999978</v>
      </c>
      <c r="D19" s="40">
        <v>1.0624999999999998</v>
      </c>
      <c r="E19" s="84" t="s">
        <v>41</v>
      </c>
      <c r="F19" s="82"/>
      <c r="G19" s="76"/>
      <c r="H19" s="110" t="s">
        <v>109</v>
      </c>
      <c r="I19" s="110"/>
      <c r="J19" s="110"/>
      <c r="K19" s="111"/>
      <c r="L19" s="110" t="s">
        <v>109</v>
      </c>
      <c r="M19" s="110"/>
      <c r="N19" s="110"/>
      <c r="O19" s="111"/>
      <c r="P19" s="110" t="s">
        <v>109</v>
      </c>
      <c r="Q19" s="110"/>
      <c r="R19" s="110"/>
      <c r="S19" s="111"/>
      <c r="T19" s="110" t="s">
        <v>109</v>
      </c>
      <c r="U19" s="110"/>
      <c r="V19" s="110"/>
      <c r="W19" s="111"/>
      <c r="X19" s="75"/>
      <c r="Y19" s="82"/>
      <c r="Z19" s="76"/>
    </row>
    <row r="20" spans="1:26" ht="24.9" thickBot="1" x14ac:dyDescent="0.55000000000000004">
      <c r="A20" s="37">
        <v>0.54166666666666652</v>
      </c>
      <c r="B20" s="36">
        <v>0.41666666666666652</v>
      </c>
      <c r="C20" s="36">
        <v>0.70833333333333315</v>
      </c>
      <c r="D20" s="40">
        <v>1.083333333333333</v>
      </c>
      <c r="E20" s="84" t="s">
        <v>42</v>
      </c>
      <c r="F20" s="82"/>
      <c r="G20" s="76"/>
      <c r="H20" s="96"/>
      <c r="I20" s="96"/>
      <c r="J20" s="96"/>
      <c r="K20" s="97"/>
      <c r="L20" s="96"/>
      <c r="M20" s="96"/>
      <c r="N20" s="96"/>
      <c r="O20" s="97"/>
      <c r="P20" s="96"/>
      <c r="Q20" s="96"/>
      <c r="R20" s="96"/>
      <c r="S20" s="97"/>
      <c r="T20" s="96"/>
      <c r="U20" s="96"/>
      <c r="V20" s="96"/>
      <c r="W20" s="97"/>
      <c r="X20" s="75"/>
      <c r="Y20" s="82"/>
      <c r="Z20" s="76"/>
    </row>
    <row r="21" spans="1:26" ht="27" customHeight="1" thickBot="1" x14ac:dyDescent="0.55000000000000004">
      <c r="A21" s="37">
        <v>0.56249999999999989</v>
      </c>
      <c r="B21" s="36">
        <v>0.43749999999999989</v>
      </c>
      <c r="C21" s="36">
        <v>0.72916666666666652</v>
      </c>
      <c r="D21" s="40">
        <v>1.1041666666666665</v>
      </c>
      <c r="E21" s="87" t="s">
        <v>43</v>
      </c>
      <c r="F21" s="82"/>
      <c r="G21" s="76"/>
      <c r="H21" s="115" t="s">
        <v>160</v>
      </c>
      <c r="I21" s="194" t="s">
        <v>103</v>
      </c>
      <c r="J21" s="145"/>
      <c r="K21" s="112" t="s">
        <v>159</v>
      </c>
      <c r="L21" s="115" t="s">
        <v>160</v>
      </c>
      <c r="M21" s="139" t="s">
        <v>55</v>
      </c>
      <c r="N21" s="142" t="s">
        <v>56</v>
      </c>
      <c r="O21" s="112" t="s">
        <v>102</v>
      </c>
      <c r="P21" s="104" t="s">
        <v>54</v>
      </c>
      <c r="Q21" s="191" t="s">
        <v>88</v>
      </c>
      <c r="R21" s="142" t="s">
        <v>56</v>
      </c>
      <c r="S21" s="112" t="s">
        <v>102</v>
      </c>
      <c r="T21" s="104" t="s">
        <v>54</v>
      </c>
      <c r="U21" s="145"/>
      <c r="V21" s="142" t="s">
        <v>56</v>
      </c>
      <c r="W21" s="112" t="s">
        <v>159</v>
      </c>
      <c r="X21" s="75"/>
      <c r="Y21" s="82"/>
      <c r="Z21" s="76"/>
    </row>
    <row r="22" spans="1:26" ht="26.4" customHeight="1" x14ac:dyDescent="0.5">
      <c r="A22" s="37">
        <v>0.58333333333333326</v>
      </c>
      <c r="B22" s="36">
        <v>0.45833333333333326</v>
      </c>
      <c r="C22" s="36">
        <v>0.74999999999999989</v>
      </c>
      <c r="D22" s="40">
        <v>1.125</v>
      </c>
      <c r="E22" s="87" t="s">
        <v>45</v>
      </c>
      <c r="F22" s="163" t="s">
        <v>110</v>
      </c>
      <c r="G22" s="164"/>
      <c r="H22" s="116"/>
      <c r="I22" s="195"/>
      <c r="J22" s="146"/>
      <c r="K22" s="113"/>
      <c r="L22" s="116"/>
      <c r="M22" s="140"/>
      <c r="N22" s="143"/>
      <c r="O22" s="113"/>
      <c r="P22" s="105"/>
      <c r="Q22" s="192"/>
      <c r="R22" s="143"/>
      <c r="S22" s="113"/>
      <c r="T22" s="105"/>
      <c r="U22" s="146"/>
      <c r="V22" s="143"/>
      <c r="W22" s="113"/>
      <c r="X22" s="75"/>
      <c r="Y22" s="82"/>
      <c r="Z22" s="76"/>
    </row>
    <row r="23" spans="1:26" ht="24.9" thickBot="1" x14ac:dyDescent="0.55000000000000004">
      <c r="A23" s="37">
        <v>0.60416666666666663</v>
      </c>
      <c r="B23" s="36">
        <v>0.47916666666666663</v>
      </c>
      <c r="C23" s="36">
        <v>0.77083333333333326</v>
      </c>
      <c r="D23" s="40">
        <v>1.1458333333333333</v>
      </c>
      <c r="E23" s="87" t="s">
        <v>46</v>
      </c>
      <c r="F23" s="165"/>
      <c r="G23" s="166"/>
      <c r="H23" s="116"/>
      <c r="I23" s="195"/>
      <c r="J23" s="146"/>
      <c r="K23" s="113"/>
      <c r="L23" s="116"/>
      <c r="M23" s="140"/>
      <c r="N23" s="143"/>
      <c r="O23" s="113"/>
      <c r="P23" s="105"/>
      <c r="Q23" s="192"/>
      <c r="R23" s="143"/>
      <c r="S23" s="113"/>
      <c r="T23" s="105"/>
      <c r="U23" s="146"/>
      <c r="V23" s="143"/>
      <c r="W23" s="113"/>
      <c r="X23" s="75"/>
      <c r="Y23" s="82"/>
      <c r="Z23" s="76"/>
    </row>
    <row r="24" spans="1:26" ht="24.9" thickBot="1" x14ac:dyDescent="0.55000000000000004">
      <c r="A24" s="37">
        <v>0.625</v>
      </c>
      <c r="B24" s="36">
        <v>0.5</v>
      </c>
      <c r="C24" s="36">
        <v>0.79166666666666663</v>
      </c>
      <c r="D24" s="40">
        <v>1.1666666666666665</v>
      </c>
      <c r="E24" s="87" t="s">
        <v>47</v>
      </c>
      <c r="F24" s="82"/>
      <c r="G24" s="76"/>
      <c r="H24" s="117"/>
      <c r="I24" s="196"/>
      <c r="J24" s="147"/>
      <c r="K24" s="114"/>
      <c r="L24" s="117"/>
      <c r="M24" s="141"/>
      <c r="N24" s="144"/>
      <c r="O24" s="114"/>
      <c r="P24" s="106"/>
      <c r="Q24" s="193"/>
      <c r="R24" s="144"/>
      <c r="S24" s="114"/>
      <c r="T24" s="106"/>
      <c r="U24" s="147"/>
      <c r="V24" s="144"/>
      <c r="W24" s="114"/>
      <c r="X24" s="75"/>
      <c r="Y24" s="82"/>
      <c r="Z24" s="76"/>
    </row>
    <row r="25" spans="1:26" ht="24.9" thickBot="1" x14ac:dyDescent="0.55000000000000004">
      <c r="A25" s="37">
        <v>0.64583333333333337</v>
      </c>
      <c r="B25" s="36">
        <v>0.52083333333333337</v>
      </c>
      <c r="C25" s="36">
        <v>0.8125</v>
      </c>
      <c r="D25" s="40">
        <v>1.1875</v>
      </c>
      <c r="E25" s="86" t="s">
        <v>48</v>
      </c>
      <c r="F25" s="197"/>
      <c r="G25" s="198"/>
      <c r="H25" s="107" t="s">
        <v>36</v>
      </c>
      <c r="I25" s="108"/>
      <c r="J25" s="108"/>
      <c r="K25" s="109"/>
      <c r="L25" s="107" t="s">
        <v>36</v>
      </c>
      <c r="M25" s="108"/>
      <c r="N25" s="108"/>
      <c r="O25" s="109"/>
      <c r="P25" s="107" t="s">
        <v>36</v>
      </c>
      <c r="Q25" s="108"/>
      <c r="R25" s="108"/>
      <c r="S25" s="109"/>
      <c r="T25" s="107" t="s">
        <v>36</v>
      </c>
      <c r="U25" s="108"/>
      <c r="V25" s="108"/>
      <c r="W25" s="109"/>
      <c r="X25" s="75"/>
      <c r="Y25" s="82"/>
      <c r="Z25" s="76"/>
    </row>
    <row r="26" spans="1:26" ht="26.4" customHeight="1" x14ac:dyDescent="0.5">
      <c r="A26" s="37">
        <v>0.66666666666666674</v>
      </c>
      <c r="B26" s="36">
        <v>0.54166666666666674</v>
      </c>
      <c r="C26" s="36">
        <v>0.83333333333333337</v>
      </c>
      <c r="D26" s="40">
        <v>1.2083333333333335</v>
      </c>
      <c r="E26" s="85" t="s">
        <v>49</v>
      </c>
      <c r="F26" s="199" t="s">
        <v>111</v>
      </c>
      <c r="G26" s="200"/>
      <c r="H26" s="104" t="s">
        <v>54</v>
      </c>
      <c r="I26" s="139" t="s">
        <v>55</v>
      </c>
      <c r="J26" s="118" t="s">
        <v>161</v>
      </c>
      <c r="K26" s="112" t="s">
        <v>102</v>
      </c>
      <c r="L26" s="104" t="s">
        <v>54</v>
      </c>
      <c r="M26" s="191" t="s">
        <v>88</v>
      </c>
      <c r="N26" s="145"/>
      <c r="O26" s="112" t="s">
        <v>102</v>
      </c>
      <c r="P26" s="104" t="s">
        <v>54</v>
      </c>
      <c r="Q26" s="139" t="s">
        <v>55</v>
      </c>
      <c r="R26" s="145"/>
      <c r="S26" s="112" t="s">
        <v>102</v>
      </c>
      <c r="T26" s="130" t="s">
        <v>90</v>
      </c>
      <c r="U26" s="131"/>
      <c r="V26" s="131"/>
      <c r="W26" s="132"/>
      <c r="X26" s="75"/>
      <c r="Y26" s="82"/>
      <c r="Z26" s="76"/>
    </row>
    <row r="27" spans="1:26" ht="24.6" x14ac:dyDescent="0.5">
      <c r="A27" s="37">
        <v>0.68750000000000011</v>
      </c>
      <c r="B27" s="36">
        <v>0.56250000000000011</v>
      </c>
      <c r="C27" s="36">
        <v>0.85416666666666674</v>
      </c>
      <c r="D27" s="40">
        <v>1.2291666666666667</v>
      </c>
      <c r="E27" s="87" t="s">
        <v>50</v>
      </c>
      <c r="F27" s="201"/>
      <c r="G27" s="202"/>
      <c r="H27" s="105"/>
      <c r="I27" s="140"/>
      <c r="J27" s="119"/>
      <c r="K27" s="113"/>
      <c r="L27" s="105"/>
      <c r="M27" s="192"/>
      <c r="N27" s="146"/>
      <c r="O27" s="113"/>
      <c r="P27" s="105"/>
      <c r="Q27" s="140"/>
      <c r="R27" s="146"/>
      <c r="S27" s="113"/>
      <c r="T27" s="133"/>
      <c r="U27" s="134"/>
      <c r="V27" s="134"/>
      <c r="W27" s="135"/>
      <c r="X27" s="75"/>
      <c r="Y27" s="82"/>
      <c r="Z27" s="76"/>
    </row>
    <row r="28" spans="1:26" ht="24.9" thickBot="1" x14ac:dyDescent="0.55000000000000004">
      <c r="A28" s="37">
        <v>0.70833333333333348</v>
      </c>
      <c r="B28" s="36">
        <v>0.58333333333333348</v>
      </c>
      <c r="C28" s="36">
        <v>0.87500000000000011</v>
      </c>
      <c r="D28" s="40">
        <v>1.25</v>
      </c>
      <c r="E28" s="87" t="s">
        <v>51</v>
      </c>
      <c r="F28" s="203"/>
      <c r="G28" s="204"/>
      <c r="H28" s="105"/>
      <c r="I28" s="140"/>
      <c r="J28" s="119"/>
      <c r="K28" s="113"/>
      <c r="L28" s="105"/>
      <c r="M28" s="192"/>
      <c r="N28" s="146"/>
      <c r="O28" s="113"/>
      <c r="P28" s="105"/>
      <c r="Q28" s="140"/>
      <c r="R28" s="146"/>
      <c r="S28" s="113"/>
      <c r="T28" s="133"/>
      <c r="U28" s="134"/>
      <c r="V28" s="134"/>
      <c r="W28" s="135"/>
      <c r="X28" s="75"/>
      <c r="Y28" s="82"/>
      <c r="Z28" s="76"/>
    </row>
    <row r="29" spans="1:26" ht="27" customHeight="1" thickBot="1" x14ac:dyDescent="0.55000000000000004">
      <c r="A29" s="37">
        <v>0.72916666666666685</v>
      </c>
      <c r="B29" s="36">
        <v>0.60416666666666685</v>
      </c>
      <c r="C29" s="36">
        <v>0.89583333333333348</v>
      </c>
      <c r="D29" s="40">
        <v>1.2708333333333335</v>
      </c>
      <c r="E29" s="87" t="s">
        <v>52</v>
      </c>
      <c r="F29" s="163" t="s">
        <v>74</v>
      </c>
      <c r="G29" s="164"/>
      <c r="H29" s="106"/>
      <c r="I29" s="141"/>
      <c r="J29" s="120"/>
      <c r="K29" s="114"/>
      <c r="L29" s="106"/>
      <c r="M29" s="193"/>
      <c r="N29" s="147"/>
      <c r="O29" s="114"/>
      <c r="P29" s="106"/>
      <c r="Q29" s="141"/>
      <c r="R29" s="147"/>
      <c r="S29" s="114"/>
      <c r="T29" s="136"/>
      <c r="U29" s="137"/>
      <c r="V29" s="137"/>
      <c r="W29" s="138"/>
      <c r="X29" s="75"/>
      <c r="Y29" s="82"/>
      <c r="Z29" s="76"/>
    </row>
    <row r="30" spans="1:26" ht="27" customHeight="1" thickBot="1" x14ac:dyDescent="0.55000000000000004">
      <c r="A30" s="37">
        <v>0.75000000000000022</v>
      </c>
      <c r="B30" s="36">
        <v>0.62500000000000022</v>
      </c>
      <c r="C30" s="36">
        <v>0.91666666666666685</v>
      </c>
      <c r="D30" s="36">
        <v>1.291666666666667</v>
      </c>
      <c r="E30" s="84" t="s">
        <v>53</v>
      </c>
      <c r="F30" s="165"/>
      <c r="G30" s="166"/>
      <c r="H30" s="107" t="s">
        <v>36</v>
      </c>
      <c r="I30" s="108"/>
      <c r="J30" s="108"/>
      <c r="K30" s="109"/>
      <c r="L30" s="107" t="s">
        <v>36</v>
      </c>
      <c r="M30" s="108"/>
      <c r="N30" s="108"/>
      <c r="O30" s="109"/>
      <c r="P30" s="107" t="s">
        <v>36</v>
      </c>
      <c r="Q30" s="108"/>
      <c r="R30" s="108"/>
      <c r="S30" s="109"/>
      <c r="T30" s="160" t="s">
        <v>76</v>
      </c>
      <c r="U30" s="110"/>
      <c r="V30" s="110"/>
      <c r="W30" s="111"/>
      <c r="X30" s="121" t="s">
        <v>225</v>
      </c>
      <c r="Y30" s="122"/>
      <c r="Z30" s="123"/>
    </row>
    <row r="31" spans="1:26" ht="26.4" customHeight="1" x14ac:dyDescent="0.5">
      <c r="A31" s="37">
        <v>0.77083333333333359</v>
      </c>
      <c r="B31" s="36">
        <v>0.64583333333333359</v>
      </c>
      <c r="C31" s="36">
        <v>0.93750000000000022</v>
      </c>
      <c r="D31" s="36">
        <v>1.3125000000000002</v>
      </c>
      <c r="E31" s="84" t="s">
        <v>75</v>
      </c>
      <c r="F31" s="110" t="s">
        <v>76</v>
      </c>
      <c r="G31" s="111"/>
      <c r="H31" s="160" t="s">
        <v>76</v>
      </c>
      <c r="I31" s="110"/>
      <c r="J31" s="110"/>
      <c r="K31" s="111"/>
      <c r="L31" s="160" t="s">
        <v>76</v>
      </c>
      <c r="M31" s="110"/>
      <c r="N31" s="110"/>
      <c r="O31" s="111"/>
      <c r="P31" s="182" t="s">
        <v>162</v>
      </c>
      <c r="Q31" s="183"/>
      <c r="R31" s="183"/>
      <c r="S31" s="184"/>
      <c r="T31" s="92"/>
      <c r="U31" s="93"/>
      <c r="V31" s="93"/>
      <c r="W31" s="94"/>
      <c r="X31" s="124"/>
      <c r="Y31" s="125"/>
      <c r="Z31" s="126"/>
    </row>
    <row r="32" spans="1:26" ht="24.6" x14ac:dyDescent="0.5">
      <c r="A32" s="37">
        <v>0.79166666666666696</v>
      </c>
      <c r="B32" s="36">
        <v>0.66666666666666696</v>
      </c>
      <c r="C32" s="36">
        <v>0.95833333333333359</v>
      </c>
      <c r="D32" s="36">
        <v>1.3333333333333335</v>
      </c>
      <c r="E32" s="84" t="s">
        <v>77</v>
      </c>
      <c r="F32" s="93"/>
      <c r="G32" s="94"/>
      <c r="H32" s="92"/>
      <c r="I32" s="93"/>
      <c r="J32" s="93"/>
      <c r="K32" s="94"/>
      <c r="L32" s="92"/>
      <c r="M32" s="93"/>
      <c r="N32" s="93"/>
      <c r="O32" s="94"/>
      <c r="P32" s="185"/>
      <c r="Q32" s="186"/>
      <c r="R32" s="186"/>
      <c r="S32" s="187"/>
      <c r="T32" s="92"/>
      <c r="U32" s="93"/>
      <c r="V32" s="93"/>
      <c r="W32" s="94"/>
      <c r="X32" s="124"/>
      <c r="Y32" s="125"/>
      <c r="Z32" s="126"/>
    </row>
    <row r="33" spans="1:26" ht="26.4" customHeight="1" x14ac:dyDescent="0.5">
      <c r="A33" s="37">
        <v>0.81250000000000033</v>
      </c>
      <c r="B33" s="36">
        <v>0.68750000000000033</v>
      </c>
      <c r="C33" s="36">
        <v>0.97916666666666696</v>
      </c>
      <c r="D33" s="36">
        <v>1.354166666666667</v>
      </c>
      <c r="E33" s="84" t="s">
        <v>78</v>
      </c>
      <c r="F33" s="93"/>
      <c r="G33" s="94"/>
      <c r="H33" s="92"/>
      <c r="I33" s="93"/>
      <c r="J33" s="93"/>
      <c r="K33" s="94"/>
      <c r="L33" s="92"/>
      <c r="M33" s="93"/>
      <c r="N33" s="93"/>
      <c r="O33" s="94"/>
      <c r="P33" s="185"/>
      <c r="Q33" s="186"/>
      <c r="R33" s="186"/>
      <c r="S33" s="187"/>
      <c r="T33" s="92"/>
      <c r="U33" s="93"/>
      <c r="V33" s="93"/>
      <c r="W33" s="94"/>
      <c r="X33" s="124"/>
      <c r="Y33" s="125"/>
      <c r="Z33" s="126"/>
    </row>
    <row r="34" spans="1:26" ht="24.9" thickBot="1" x14ac:dyDescent="0.55000000000000004">
      <c r="A34" s="37">
        <v>0.8333333333333337</v>
      </c>
      <c r="B34" s="36">
        <v>0.7083333333333337</v>
      </c>
      <c r="C34" s="40">
        <v>1.0000000000000004</v>
      </c>
      <c r="D34" s="36">
        <v>1.3750000000000004</v>
      </c>
      <c r="E34" s="84" t="s">
        <v>79</v>
      </c>
      <c r="F34" s="93"/>
      <c r="G34" s="94"/>
      <c r="H34" s="92"/>
      <c r="I34" s="93"/>
      <c r="J34" s="93"/>
      <c r="K34" s="94"/>
      <c r="L34" s="92"/>
      <c r="M34" s="93"/>
      <c r="N34" s="93"/>
      <c r="O34" s="94"/>
      <c r="P34" s="188"/>
      <c r="Q34" s="189"/>
      <c r="R34" s="189"/>
      <c r="S34" s="190"/>
      <c r="T34" s="92"/>
      <c r="U34" s="93"/>
      <c r="V34" s="93"/>
      <c r="W34" s="94"/>
      <c r="X34" s="124"/>
      <c r="Y34" s="125"/>
      <c r="Z34" s="126"/>
    </row>
    <row r="35" spans="1:26" ht="27" customHeight="1" x14ac:dyDescent="0.5">
      <c r="A35" s="37">
        <v>0.85416666666666707</v>
      </c>
      <c r="B35" s="36">
        <v>0.72916666666666707</v>
      </c>
      <c r="C35" s="40">
        <v>1.0208333333333337</v>
      </c>
      <c r="D35" s="36">
        <v>1.3958333333333337</v>
      </c>
      <c r="E35" s="88" t="s">
        <v>80</v>
      </c>
      <c r="F35" s="93"/>
      <c r="G35" s="94"/>
      <c r="H35" s="92"/>
      <c r="I35" s="93"/>
      <c r="J35" s="93"/>
      <c r="K35" s="94"/>
      <c r="L35" s="92"/>
      <c r="M35" s="93"/>
      <c r="N35" s="93"/>
      <c r="O35" s="94"/>
      <c r="P35" s="92" t="s">
        <v>76</v>
      </c>
      <c r="Q35" s="93"/>
      <c r="R35" s="93"/>
      <c r="S35" s="94"/>
      <c r="T35" s="92"/>
      <c r="U35" s="93"/>
      <c r="V35" s="93"/>
      <c r="W35" s="94"/>
      <c r="X35" s="124"/>
      <c r="Y35" s="125"/>
      <c r="Z35" s="126"/>
    </row>
    <row r="36" spans="1:26" ht="26.4" customHeight="1" x14ac:dyDescent="0.5">
      <c r="A36" s="37">
        <v>0.87500000000000044</v>
      </c>
      <c r="B36" s="36">
        <v>0.75000000000000044</v>
      </c>
      <c r="C36" s="40">
        <v>1.0416666666666672</v>
      </c>
      <c r="D36" s="36">
        <v>1.416666666666667</v>
      </c>
      <c r="E36" s="88" t="s">
        <v>81</v>
      </c>
      <c r="F36" s="93"/>
      <c r="G36" s="94"/>
      <c r="H36" s="92"/>
      <c r="I36" s="93"/>
      <c r="J36" s="93"/>
      <c r="K36" s="94"/>
      <c r="L36" s="92"/>
      <c r="M36" s="93"/>
      <c r="N36" s="93"/>
      <c r="O36" s="94"/>
      <c r="P36" s="92"/>
      <c r="Q36" s="93"/>
      <c r="R36" s="93"/>
      <c r="S36" s="94"/>
      <c r="T36" s="92"/>
      <c r="U36" s="93"/>
      <c r="V36" s="93"/>
      <c r="W36" s="94"/>
      <c r="X36" s="124"/>
      <c r="Y36" s="125"/>
      <c r="Z36" s="126"/>
    </row>
    <row r="37" spans="1:26" ht="24.6" x14ac:dyDescent="0.5">
      <c r="A37" s="37">
        <v>0.89583333333333381</v>
      </c>
      <c r="B37" s="36">
        <v>0.77083333333333381</v>
      </c>
      <c r="C37" s="40">
        <v>1.0625000000000004</v>
      </c>
      <c r="D37" s="36">
        <v>1.4375000000000004</v>
      </c>
      <c r="E37" s="89" t="s">
        <v>82</v>
      </c>
      <c r="F37" s="93"/>
      <c r="G37" s="94"/>
      <c r="H37" s="92"/>
      <c r="I37" s="93"/>
      <c r="J37" s="93"/>
      <c r="K37" s="94"/>
      <c r="L37" s="92"/>
      <c r="M37" s="93"/>
      <c r="N37" s="93"/>
      <c r="O37" s="94"/>
      <c r="P37" s="92"/>
      <c r="Q37" s="93"/>
      <c r="R37" s="93"/>
      <c r="S37" s="94"/>
      <c r="T37" s="92"/>
      <c r="U37" s="93"/>
      <c r="V37" s="93"/>
      <c r="W37" s="94"/>
      <c r="X37" s="124"/>
      <c r="Y37" s="125"/>
      <c r="Z37" s="126"/>
    </row>
    <row r="38" spans="1:26" ht="24.6" x14ac:dyDescent="0.5">
      <c r="A38" s="37">
        <v>0.91666666666666718</v>
      </c>
      <c r="B38" s="36">
        <v>0.79166666666666718</v>
      </c>
      <c r="C38" s="40">
        <v>1.0833333333333339</v>
      </c>
      <c r="D38" s="36">
        <v>1.4583333333333339</v>
      </c>
      <c r="E38" s="89" t="s">
        <v>83</v>
      </c>
      <c r="F38" s="93"/>
      <c r="G38" s="94"/>
      <c r="H38" s="92"/>
      <c r="I38" s="93"/>
      <c r="J38" s="93"/>
      <c r="K38" s="94"/>
      <c r="L38" s="92"/>
      <c r="M38" s="93"/>
      <c r="N38" s="93"/>
      <c r="O38" s="94"/>
      <c r="P38" s="92"/>
      <c r="Q38" s="93"/>
      <c r="R38" s="93"/>
      <c r="S38" s="94"/>
      <c r="T38" s="92"/>
      <c r="U38" s="93"/>
      <c r="V38" s="93"/>
      <c r="W38" s="94"/>
      <c r="X38" s="124"/>
      <c r="Y38" s="125"/>
      <c r="Z38" s="126"/>
    </row>
    <row r="39" spans="1:26" ht="24.9" thickBot="1" x14ac:dyDescent="0.55000000000000004">
      <c r="A39" s="42">
        <v>0.93750000000000056</v>
      </c>
      <c r="B39" s="38">
        <v>0.81250000000000056</v>
      </c>
      <c r="C39" s="43">
        <v>1.1041666666666672</v>
      </c>
      <c r="D39" s="38">
        <v>1.4791666666666672</v>
      </c>
      <c r="E39" s="90" t="s">
        <v>84</v>
      </c>
      <c r="F39" s="96"/>
      <c r="G39" s="97"/>
      <c r="H39" s="95"/>
      <c r="I39" s="96"/>
      <c r="J39" s="96"/>
      <c r="K39" s="97"/>
      <c r="L39" s="95"/>
      <c r="M39" s="96"/>
      <c r="N39" s="96"/>
      <c r="O39" s="97"/>
      <c r="P39" s="95"/>
      <c r="Q39" s="96"/>
      <c r="R39" s="96"/>
      <c r="S39" s="97"/>
      <c r="T39" s="95"/>
      <c r="U39" s="96"/>
      <c r="V39" s="96"/>
      <c r="W39" s="97"/>
      <c r="X39" s="127"/>
      <c r="Y39" s="128"/>
      <c r="Z39" s="129"/>
    </row>
  </sheetData>
  <mergeCells count="109">
    <mergeCell ref="L5:O5"/>
    <mergeCell ref="B1:B6"/>
    <mergeCell ref="C1:C6"/>
    <mergeCell ref="D1:D6"/>
    <mergeCell ref="A7:D7"/>
    <mergeCell ref="A1:A6"/>
    <mergeCell ref="E5:E6"/>
    <mergeCell ref="E1:E4"/>
    <mergeCell ref="F5:G5"/>
    <mergeCell ref="H5:K5"/>
    <mergeCell ref="F29:G30"/>
    <mergeCell ref="H19:K20"/>
    <mergeCell ref="M26:M29"/>
    <mergeCell ref="F31:G39"/>
    <mergeCell ref="F26:G28"/>
    <mergeCell ref="I26:I29"/>
    <mergeCell ref="F14:G14"/>
    <mergeCell ref="F6:G6"/>
    <mergeCell ref="F7:G7"/>
    <mergeCell ref="H6:K6"/>
    <mergeCell ref="L6:O6"/>
    <mergeCell ref="T25:W25"/>
    <mergeCell ref="T21:T24"/>
    <mergeCell ref="W15:W18"/>
    <mergeCell ref="V15:V18"/>
    <mergeCell ref="I21:I24"/>
    <mergeCell ref="K21:K24"/>
    <mergeCell ref="H21:H24"/>
    <mergeCell ref="F25:G25"/>
    <mergeCell ref="H25:K25"/>
    <mergeCell ref="T30:W39"/>
    <mergeCell ref="T15:T18"/>
    <mergeCell ref="F22:G23"/>
    <mergeCell ref="W21:W24"/>
    <mergeCell ref="V21:V24"/>
    <mergeCell ref="L19:O20"/>
    <mergeCell ref="L25:O25"/>
    <mergeCell ref="T19:W20"/>
    <mergeCell ref="H8:K9"/>
    <mergeCell ref="L8:O9"/>
    <mergeCell ref="H14:K14"/>
    <mergeCell ref="H10:K11"/>
    <mergeCell ref="H12:K13"/>
    <mergeCell ref="H15:H18"/>
    <mergeCell ref="I15:I18"/>
    <mergeCell ref="L31:O39"/>
    <mergeCell ref="H30:K30"/>
    <mergeCell ref="H31:K39"/>
    <mergeCell ref="M21:M24"/>
    <mergeCell ref="L26:L29"/>
    <mergeCell ref="J21:J24"/>
    <mergeCell ref="N26:N29"/>
    <mergeCell ref="N15:N18"/>
    <mergeCell ref="P31:S34"/>
    <mergeCell ref="X5:Z5"/>
    <mergeCell ref="P6:S6"/>
    <mergeCell ref="T6:W6"/>
    <mergeCell ref="X6:Z6"/>
    <mergeCell ref="T5:W5"/>
    <mergeCell ref="P5:S5"/>
    <mergeCell ref="W10:W13"/>
    <mergeCell ref="V10:V13"/>
    <mergeCell ref="T8:W9"/>
    <mergeCell ref="Q12:Q13"/>
    <mergeCell ref="R12:R13"/>
    <mergeCell ref="S12:S13"/>
    <mergeCell ref="P12:P13"/>
    <mergeCell ref="P10:S11"/>
    <mergeCell ref="P8:S9"/>
    <mergeCell ref="X30:Z39"/>
    <mergeCell ref="L14:O14"/>
    <mergeCell ref="P14:S14"/>
    <mergeCell ref="L10:L13"/>
    <mergeCell ref="M10:M13"/>
    <mergeCell ref="N10:N13"/>
    <mergeCell ref="O10:O13"/>
    <mergeCell ref="T10:T13"/>
    <mergeCell ref="U10:U13"/>
    <mergeCell ref="P25:S25"/>
    <mergeCell ref="T26:W29"/>
    <mergeCell ref="Q26:Q29"/>
    <mergeCell ref="P21:P24"/>
    <mergeCell ref="R21:R24"/>
    <mergeCell ref="R26:R29"/>
    <mergeCell ref="P26:P29"/>
    <mergeCell ref="U21:U24"/>
    <mergeCell ref="T14:W14"/>
    <mergeCell ref="P15:S16"/>
    <mergeCell ref="P17:S18"/>
    <mergeCell ref="S21:S24"/>
    <mergeCell ref="S26:S29"/>
    <mergeCell ref="U15:U18"/>
    <mergeCell ref="M15:M18"/>
    <mergeCell ref="P35:S39"/>
    <mergeCell ref="L15:L18"/>
    <mergeCell ref="J15:J18"/>
    <mergeCell ref="H26:H29"/>
    <mergeCell ref="L30:O30"/>
    <mergeCell ref="P19:S20"/>
    <mergeCell ref="O21:O24"/>
    <mergeCell ref="L21:L24"/>
    <mergeCell ref="P30:S30"/>
    <mergeCell ref="J26:J29"/>
    <mergeCell ref="O26:O29"/>
    <mergeCell ref="K15:K18"/>
    <mergeCell ref="O15:O18"/>
    <mergeCell ref="Q21:Q24"/>
    <mergeCell ref="N21:N24"/>
    <mergeCell ref="K26:K29"/>
  </mergeCells>
  <hyperlinks>
    <hyperlink ref="J7" r:id="rId1" xr:uid="{2B8CBB34-22D7-4611-BC9A-C27D3CDB956B}"/>
    <hyperlink ref="K7" r:id="rId2" xr:uid="{E92F58B3-7732-494A-8E24-950A6BC70FA3}"/>
    <hyperlink ref="F7:G7" r:id="rId3" display="Virtual Rm 1" xr:uid="{67171F2A-F2AC-4A26-ACAB-69E5EA9CCC63}"/>
    <hyperlink ref="I7" r:id="rId4" xr:uid="{E41EAD89-A056-458D-8721-45D95F27984E}"/>
    <hyperlink ref="H7" r:id="rId5" xr:uid="{8C9FCEC6-41EB-43A8-8B77-365AF5F291F6}"/>
    <hyperlink ref="N7" r:id="rId6" xr:uid="{2C103EFD-EAD0-402D-8208-D1BFEC353849}"/>
    <hyperlink ref="O7" r:id="rId7" xr:uid="{F142F783-074C-49B4-A4D4-71FBEB14DA79}"/>
    <hyperlink ref="M7" r:id="rId8" xr:uid="{15B3012B-1AD5-43C8-B796-2E8FA9DACF65}"/>
    <hyperlink ref="L7" r:id="rId9" xr:uid="{D8BE972B-1AB2-4D88-9FFC-80B33FF6E263}"/>
    <hyperlink ref="R7" r:id="rId10" xr:uid="{3A23079C-FCFB-4B4D-A83C-B551DAB1A05F}"/>
    <hyperlink ref="S7" r:id="rId11" xr:uid="{AEEB3500-2DE7-40E9-B633-462B70B33C71}"/>
    <hyperlink ref="Q7" r:id="rId12" xr:uid="{25734721-5FC8-467F-8A7D-1EBCE783C23F}"/>
    <hyperlink ref="P7" r:id="rId13" xr:uid="{A61C6379-AA48-490E-BF6D-9AFAE4244ABC}"/>
    <hyperlink ref="V7" r:id="rId14" xr:uid="{9B0A8267-B7B7-4613-AF84-1EB02C10A97E}"/>
    <hyperlink ref="W7" r:id="rId15" xr:uid="{38BD4CA9-BB4E-491C-BCA2-0A68826CA1CC}"/>
    <hyperlink ref="U7" r:id="rId16" xr:uid="{0EB8AFBC-2276-4B3E-AF9D-93436E5E5D06}"/>
    <hyperlink ref="T7" r:id="rId17" xr:uid="{568F8BE9-B4E6-49A6-9811-A875C16F25A6}"/>
  </hyperlinks>
  <pageMargins left="0.7" right="0.7" top="0.75" bottom="0.75" header="0.3" footer="0.3"/>
  <pageSetup orientation="portrait"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zoomScale="120" zoomScaleNormal="120" workbookViewId="0">
      <pane ySplit="2" topLeftCell="A3" activePane="bottomLeft" state="frozen"/>
      <selection pane="bottomLeft" activeCell="A14" sqref="A14"/>
    </sheetView>
  </sheetViews>
  <sheetFormatPr defaultRowHeight="12.3" x14ac:dyDescent="0.4"/>
  <cols>
    <col min="1" max="1" width="10.6640625" customWidth="1"/>
    <col min="2" max="2" width="70.6640625" customWidth="1"/>
    <col min="3" max="3" width="8.6640625" customWidth="1"/>
  </cols>
  <sheetData>
    <row r="1" spans="1:3" ht="15" x14ac:dyDescent="0.4">
      <c r="B1" s="3" t="s">
        <v>163</v>
      </c>
    </row>
    <row r="2" spans="1:3" ht="15" x14ac:dyDescent="0.4">
      <c r="B2" s="3" t="s">
        <v>164</v>
      </c>
    </row>
    <row r="3" spans="1:3" x14ac:dyDescent="0.4">
      <c r="B3" s="18" t="s">
        <v>10</v>
      </c>
    </row>
    <row r="4" spans="1:3" x14ac:dyDescent="0.4">
      <c r="A4" s="1"/>
      <c r="B4" s="18" t="s">
        <v>165</v>
      </c>
    </row>
    <row r="5" spans="1:3" x14ac:dyDescent="0.4">
      <c r="A5" s="1"/>
      <c r="B5" s="17" t="s">
        <v>94</v>
      </c>
      <c r="C5" s="16" t="s">
        <v>8</v>
      </c>
    </row>
    <row r="6" spans="1:3" ht="12.6" x14ac:dyDescent="0.45">
      <c r="A6" s="1">
        <f t="shared" ref="A6:A13" si="0">A5+1</f>
        <v>1</v>
      </c>
      <c r="B6" s="1" t="s">
        <v>177</v>
      </c>
      <c r="C6" s="14">
        <v>0.4375</v>
      </c>
    </row>
    <row r="7" spans="1:3" ht="12.6" x14ac:dyDescent="0.45">
      <c r="A7" s="1">
        <f t="shared" si="0"/>
        <v>2</v>
      </c>
      <c r="B7" s="1" t="s">
        <v>166</v>
      </c>
      <c r="C7" s="14">
        <v>0.66666666666666663</v>
      </c>
    </row>
    <row r="8" spans="1:3" ht="12.6" x14ac:dyDescent="0.45">
      <c r="A8" s="1">
        <f t="shared" si="0"/>
        <v>3</v>
      </c>
      <c r="B8" s="1" t="s">
        <v>167</v>
      </c>
      <c r="C8" s="14">
        <v>0.33333333333333331</v>
      </c>
    </row>
    <row r="9" spans="1:3" ht="12.6" x14ac:dyDescent="0.45">
      <c r="A9" s="1">
        <f t="shared" si="0"/>
        <v>4</v>
      </c>
      <c r="B9" s="1" t="s">
        <v>168</v>
      </c>
      <c r="C9" s="14">
        <v>0.66666666666666663</v>
      </c>
    </row>
    <row r="10" spans="1:3" ht="12.7" customHeight="1" x14ac:dyDescent="0.45">
      <c r="A10" s="1">
        <f t="shared" si="0"/>
        <v>5</v>
      </c>
      <c r="B10" s="1" t="s">
        <v>169</v>
      </c>
      <c r="C10" s="14">
        <v>0.5625</v>
      </c>
    </row>
    <row r="11" spans="1:3" ht="12.6" x14ac:dyDescent="0.45">
      <c r="A11" s="1">
        <f t="shared" si="0"/>
        <v>6</v>
      </c>
      <c r="B11" s="1" t="s">
        <v>170</v>
      </c>
      <c r="C11" s="14">
        <v>0.66666666666666663</v>
      </c>
    </row>
    <row r="12" spans="1:3" ht="12.6" x14ac:dyDescent="0.45">
      <c r="A12" s="1">
        <f t="shared" si="0"/>
        <v>7</v>
      </c>
      <c r="B12" s="1" t="s">
        <v>171</v>
      </c>
      <c r="C12" s="14">
        <v>0.33333333333333331</v>
      </c>
    </row>
    <row r="13" spans="1:3" ht="12.6" x14ac:dyDescent="0.45">
      <c r="A13" s="1">
        <f t="shared" si="0"/>
        <v>8</v>
      </c>
      <c r="B13" s="1" t="s">
        <v>172</v>
      </c>
      <c r="C13" s="14">
        <v>0.5625</v>
      </c>
    </row>
    <row r="14" spans="1:3" x14ac:dyDescent="0.4">
      <c r="A14" s="1"/>
    </row>
    <row r="15" spans="1:3" ht="12.6" x14ac:dyDescent="0.45">
      <c r="A15" s="1"/>
      <c r="B15" s="27" t="s">
        <v>173</v>
      </c>
      <c r="C15" s="14">
        <v>0.66666666666666663</v>
      </c>
    </row>
    <row r="16" spans="1:3" x14ac:dyDescent="0.4">
      <c r="A16" s="1"/>
    </row>
    <row r="17" spans="1:5" ht="12.6" x14ac:dyDescent="0.45">
      <c r="A17" s="1"/>
      <c r="B17" s="2" t="s">
        <v>14</v>
      </c>
      <c r="C17" s="14"/>
    </row>
    <row r="18" spans="1:5" ht="12.6" x14ac:dyDescent="0.45">
      <c r="A18" s="1"/>
      <c r="B18" s="2" t="s">
        <v>95</v>
      </c>
      <c r="C18" s="14"/>
    </row>
    <row r="19" spans="1:5" x14ac:dyDescent="0.4">
      <c r="A19" s="2"/>
      <c r="B19" s="15" t="s">
        <v>7</v>
      </c>
    </row>
    <row r="21" spans="1:5" x14ac:dyDescent="0.4">
      <c r="B21" s="2" t="s">
        <v>96</v>
      </c>
    </row>
    <row r="22" spans="1:5" x14ac:dyDescent="0.4">
      <c r="A22" s="2"/>
      <c r="B22" s="25" t="s">
        <v>15</v>
      </c>
    </row>
    <row r="23" spans="1:5" ht="12.6" x14ac:dyDescent="0.45">
      <c r="B23" s="15" t="s">
        <v>16</v>
      </c>
      <c r="D23" s="5"/>
      <c r="E23" s="5"/>
    </row>
    <row r="24" spans="1:5" ht="12.6" x14ac:dyDescent="0.45">
      <c r="B24" s="2"/>
      <c r="D24" s="5"/>
      <c r="E24" s="5"/>
    </row>
    <row r="25" spans="1:5" ht="12.6" x14ac:dyDescent="0.45">
      <c r="B25" s="2" t="s">
        <v>17</v>
      </c>
      <c r="C25" s="5"/>
      <c r="D25" s="5"/>
      <c r="E25" s="5"/>
    </row>
    <row r="26" spans="1:5" ht="12.6" x14ac:dyDescent="0.45">
      <c r="B26" s="15" t="s">
        <v>18</v>
      </c>
      <c r="C26" s="5"/>
      <c r="E26" s="5"/>
    </row>
    <row r="27" spans="1:5" ht="12.6" x14ac:dyDescent="0.45">
      <c r="B27" s="2"/>
      <c r="C27" s="5"/>
      <c r="E27" s="5"/>
    </row>
    <row r="28" spans="1:5" ht="12.6" x14ac:dyDescent="0.45">
      <c r="B28" s="2" t="s">
        <v>19</v>
      </c>
      <c r="E28" s="5"/>
    </row>
    <row r="29" spans="1:5" ht="12.6" x14ac:dyDescent="0.45">
      <c r="B29" s="2" t="s">
        <v>20</v>
      </c>
      <c r="E29" s="5"/>
    </row>
    <row r="30" spans="1:5" ht="12.6" x14ac:dyDescent="0.45">
      <c r="B30" s="15" t="s">
        <v>104</v>
      </c>
      <c r="C30" s="5"/>
      <c r="E30" s="5"/>
    </row>
    <row r="31" spans="1:5" ht="12.6" x14ac:dyDescent="0.45">
      <c r="B31" s="2"/>
      <c r="C31" s="5"/>
      <c r="E31" s="5"/>
    </row>
    <row r="32" spans="1:5" ht="12.6" x14ac:dyDescent="0.45">
      <c r="B32" s="2" t="s">
        <v>21</v>
      </c>
      <c r="C32" s="5"/>
      <c r="E32" s="5"/>
    </row>
    <row r="33" spans="2:5" ht="12.6" x14ac:dyDescent="0.45">
      <c r="B33" s="15" t="s">
        <v>22</v>
      </c>
      <c r="C33" s="5"/>
      <c r="D33" s="5"/>
      <c r="E33" s="5"/>
    </row>
    <row r="34" spans="2:5" ht="12.6" x14ac:dyDescent="0.45">
      <c r="B34" s="2"/>
      <c r="C34" s="5"/>
      <c r="D34" s="5"/>
      <c r="E34" s="5"/>
    </row>
    <row r="35" spans="2:5" ht="12.6" x14ac:dyDescent="0.45">
      <c r="B35" s="2" t="s">
        <v>97</v>
      </c>
      <c r="E35" s="5"/>
    </row>
    <row r="36" spans="2:5" ht="12.6" x14ac:dyDescent="0.45">
      <c r="B36" s="15" t="s">
        <v>23</v>
      </c>
      <c r="E36" s="5"/>
    </row>
    <row r="37" spans="2:5" ht="12.6" x14ac:dyDescent="0.45">
      <c r="E37" s="5"/>
    </row>
    <row r="38" spans="2:5" ht="12.6" x14ac:dyDescent="0.45">
      <c r="B38" s="2"/>
      <c r="C38" s="5"/>
      <c r="D38" s="5"/>
      <c r="E38" s="5"/>
    </row>
    <row r="39" spans="2:5" ht="12.6" x14ac:dyDescent="0.45">
      <c r="B39" s="5"/>
      <c r="C39" s="5"/>
      <c r="D39" s="5"/>
      <c r="E39" s="5"/>
    </row>
    <row r="40" spans="2:5" ht="12.6" x14ac:dyDescent="0.45">
      <c r="B40" s="6"/>
      <c r="C40" s="5"/>
      <c r="D40" s="5"/>
      <c r="E40" s="5"/>
    </row>
    <row r="41" spans="2:5" ht="12.6" x14ac:dyDescent="0.45">
      <c r="B41" s="5"/>
      <c r="C41" s="5"/>
      <c r="D41" s="5"/>
      <c r="E41" s="5"/>
    </row>
    <row r="42" spans="2:5" ht="12.6" x14ac:dyDescent="0.45">
      <c r="B42" s="5"/>
      <c r="C42" s="5"/>
      <c r="D42" s="5"/>
      <c r="E42" s="5"/>
    </row>
    <row r="43" spans="2:5" ht="12.6" x14ac:dyDescent="0.45">
      <c r="B43" s="5"/>
      <c r="C43" s="5"/>
      <c r="D43" s="5"/>
      <c r="E43" s="5"/>
    </row>
    <row r="44" spans="2:5" ht="12.6" x14ac:dyDescent="0.45">
      <c r="B44" s="5"/>
      <c r="C44" s="5"/>
      <c r="D44" s="5"/>
      <c r="E44" s="5"/>
    </row>
    <row r="45" spans="2:5" ht="12.6" x14ac:dyDescent="0.45">
      <c r="B45" s="5"/>
      <c r="C45" s="5"/>
      <c r="D45" s="5"/>
      <c r="E45" s="5"/>
    </row>
    <row r="46" spans="2:5" ht="12.6" x14ac:dyDescent="0.45">
      <c r="B46" s="5"/>
      <c r="C46" s="5"/>
      <c r="D46" s="5"/>
      <c r="E46" s="5"/>
    </row>
    <row r="47" spans="2:5" ht="12.6" x14ac:dyDescent="0.45">
      <c r="B47" s="5"/>
      <c r="C47" s="5"/>
      <c r="D47" s="5"/>
      <c r="E47" s="5"/>
    </row>
    <row r="48" spans="2:5" ht="12.6" x14ac:dyDescent="0.45">
      <c r="B48" s="5"/>
      <c r="C48" s="5"/>
      <c r="D48" s="5"/>
      <c r="E48" s="5"/>
    </row>
    <row r="49" spans="2:5" ht="12.6" x14ac:dyDescent="0.45">
      <c r="B49" s="5"/>
      <c r="C49" s="5"/>
      <c r="D49" s="5"/>
      <c r="E49" s="5"/>
    </row>
    <row r="50" spans="2:5" ht="12.6" x14ac:dyDescent="0.45">
      <c r="B50" s="5"/>
      <c r="C50" s="5"/>
      <c r="D50" s="5"/>
      <c r="E50" s="5"/>
    </row>
    <row r="51" spans="2:5" ht="12.6" x14ac:dyDescent="0.45">
      <c r="E51" s="5"/>
    </row>
  </sheetData>
  <sheetProtection selectLockedCells="1" selectUnlockedCells="1"/>
  <hyperlinks>
    <hyperlink ref="B19" r:id="rId1" xr:uid="{00000000-0004-0000-0100-000000000000}"/>
    <hyperlink ref="B23" r:id="rId2" xr:uid="{99E6073B-A7F4-4689-8E84-C9A8AA468283}"/>
    <hyperlink ref="B26" r:id="rId3" xr:uid="{4CAA59D5-0AA9-42A2-9F52-58D60C073F7C}"/>
    <hyperlink ref="B33" r:id="rId4" xr:uid="{93BBBA0C-CC5C-4D88-B365-3F44A1FF2ABA}"/>
    <hyperlink ref="B36" r:id="rId5" xr:uid="{5528CCF2-3BD7-4FA5-B3C7-4FD76AEBE570}"/>
    <hyperlink ref="B30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42"/>
  <sheetViews>
    <sheetView zoomScale="110" zoomScaleNormal="110" workbookViewId="0">
      <pane ySplit="2" topLeftCell="A6" activePane="bottomLeft" state="frozen"/>
      <selection pane="bottomLeft" activeCell="H13" sqref="H13"/>
    </sheetView>
  </sheetViews>
  <sheetFormatPr defaultColWidth="11.27734375" defaultRowHeight="12.3" x14ac:dyDescent="0.4"/>
  <cols>
    <col min="1" max="1" width="10.6640625" style="7" customWidth="1"/>
    <col min="2" max="2" width="70.6640625" style="7" customWidth="1"/>
    <col min="3" max="3" width="20.6640625" style="7" customWidth="1"/>
    <col min="4" max="4" width="7.27734375" style="7" customWidth="1"/>
    <col min="5" max="16384" width="11.27734375" style="7"/>
  </cols>
  <sheetData>
    <row r="1" spans="1:10" ht="15" x14ac:dyDescent="0.4">
      <c r="B1" s="3" t="str">
        <f>Summary!$B$1</f>
        <v>May 2023 Wireless Interim</v>
      </c>
    </row>
    <row r="2" spans="1:10" ht="15" x14ac:dyDescent="0.4">
      <c r="B2" s="3"/>
      <c r="E2" s="23" t="str">
        <f>Summary!$C$5</f>
        <v>EST</v>
      </c>
      <c r="G2" s="7" t="s">
        <v>65</v>
      </c>
      <c r="H2" s="7" t="s">
        <v>86</v>
      </c>
    </row>
    <row r="3" spans="1:10" ht="15" x14ac:dyDescent="0.4">
      <c r="B3" s="3"/>
    </row>
    <row r="4" spans="1:10" x14ac:dyDescent="0.4">
      <c r="B4" s="18" t="s">
        <v>10</v>
      </c>
    </row>
    <row r="5" spans="1:10" ht="12.6" x14ac:dyDescent="0.45">
      <c r="A5" s="1">
        <f>Summary!A$6</f>
        <v>1</v>
      </c>
      <c r="B5" s="1" t="str">
        <f>Summary!B$6</f>
        <v>Monday 15-May AM2: TG Opening, Technical Presentations</v>
      </c>
      <c r="E5" s="14">
        <f>Summary!$C$6</f>
        <v>0.4375</v>
      </c>
      <c r="G5" s="12"/>
      <c r="H5" s="12"/>
      <c r="I5" s="12"/>
      <c r="J5" s="12"/>
    </row>
    <row r="6" spans="1:10" ht="12.6" x14ac:dyDescent="0.45">
      <c r="A6" s="8">
        <f t="shared" ref="A6:A15" si="0">A5+0.1</f>
        <v>1.1000000000000001</v>
      </c>
      <c r="B6" s="9" t="s">
        <v>0</v>
      </c>
      <c r="C6" s="13" t="s">
        <v>4</v>
      </c>
      <c r="D6" s="8">
        <v>0</v>
      </c>
      <c r="E6" s="11">
        <f>E5+TIME(0,D6,0)</f>
        <v>0.4375</v>
      </c>
      <c r="G6" s="12"/>
      <c r="H6" s="12"/>
      <c r="I6" s="12"/>
      <c r="J6" s="12"/>
    </row>
    <row r="7" spans="1:10" ht="12.6" x14ac:dyDescent="0.45">
      <c r="A7" s="8">
        <f t="shared" si="0"/>
        <v>1.2000000000000002</v>
      </c>
      <c r="B7" s="12" t="s">
        <v>3</v>
      </c>
      <c r="C7" s="13" t="s">
        <v>4</v>
      </c>
      <c r="D7" s="8">
        <v>10</v>
      </c>
      <c r="E7" s="11">
        <f>E5+TIME(0,D6,0)</f>
        <v>0.4375</v>
      </c>
      <c r="G7" s="12"/>
      <c r="H7" s="12"/>
      <c r="I7" s="12"/>
      <c r="J7" s="12"/>
    </row>
    <row r="8" spans="1:10" ht="12.6" x14ac:dyDescent="0.45">
      <c r="A8" s="8">
        <f t="shared" si="0"/>
        <v>1.3000000000000003</v>
      </c>
      <c r="B8" s="12" t="s">
        <v>12</v>
      </c>
      <c r="C8" s="13" t="s">
        <v>4</v>
      </c>
      <c r="D8" s="8">
        <v>5</v>
      </c>
      <c r="E8" s="11">
        <f t="shared" ref="E8:E16" si="1">E7+TIME(0,D7,0)</f>
        <v>0.44444444444444442</v>
      </c>
      <c r="G8" s="12" t="s">
        <v>285</v>
      </c>
      <c r="H8" s="15"/>
      <c r="I8" s="12"/>
      <c r="J8" s="12"/>
    </row>
    <row r="9" spans="1:10" ht="12.6" x14ac:dyDescent="0.45">
      <c r="A9" s="8">
        <f t="shared" si="0"/>
        <v>1.4000000000000004</v>
      </c>
      <c r="B9" s="12" t="s">
        <v>105</v>
      </c>
      <c r="C9" s="10" t="s">
        <v>1</v>
      </c>
      <c r="D9" s="8">
        <v>5</v>
      </c>
      <c r="E9" s="11">
        <f t="shared" si="1"/>
        <v>0.44791666666666663</v>
      </c>
      <c r="G9" s="12" t="s">
        <v>284</v>
      </c>
      <c r="H9" s="15" t="s">
        <v>283</v>
      </c>
      <c r="I9" s="12"/>
      <c r="J9" s="12"/>
    </row>
    <row r="10" spans="1:10" ht="12.6" x14ac:dyDescent="0.45">
      <c r="A10" s="8">
        <f t="shared" si="0"/>
        <v>1.5000000000000004</v>
      </c>
      <c r="B10" s="12" t="s">
        <v>91</v>
      </c>
      <c r="C10" s="13" t="s">
        <v>13</v>
      </c>
      <c r="D10" s="8">
        <v>5</v>
      </c>
      <c r="E10" s="11">
        <f t="shared" si="1"/>
        <v>0.45138888888888884</v>
      </c>
      <c r="I10" s="12"/>
      <c r="J10" s="12"/>
    </row>
    <row r="11" spans="1:10" ht="12.6" x14ac:dyDescent="0.45">
      <c r="A11" s="8">
        <f>A9+0.1</f>
        <v>1.5000000000000004</v>
      </c>
      <c r="B11" s="12" t="s">
        <v>9</v>
      </c>
      <c r="C11" s="13" t="s">
        <v>4</v>
      </c>
      <c r="D11" s="8">
        <v>5</v>
      </c>
      <c r="E11" s="11">
        <f t="shared" si="1"/>
        <v>0.45486111111111105</v>
      </c>
      <c r="G11" s="12"/>
      <c r="H11" s="12"/>
      <c r="I11" s="12"/>
      <c r="J11" s="12"/>
    </row>
    <row r="12" spans="1:10" ht="12.6" x14ac:dyDescent="0.45">
      <c r="A12" s="8">
        <f t="shared" si="0"/>
        <v>1.6000000000000005</v>
      </c>
      <c r="B12" s="12" t="s">
        <v>174</v>
      </c>
      <c r="C12" s="13" t="s">
        <v>93</v>
      </c>
      <c r="D12" s="8">
        <v>30</v>
      </c>
      <c r="E12" s="11">
        <f t="shared" si="1"/>
        <v>0.45833333333333326</v>
      </c>
      <c r="G12" s="12" t="s">
        <v>290</v>
      </c>
      <c r="H12" s="15" t="s">
        <v>291</v>
      </c>
      <c r="I12" s="12"/>
      <c r="J12" s="12"/>
    </row>
    <row r="13" spans="1:10" ht="12.6" x14ac:dyDescent="0.45">
      <c r="A13" s="8">
        <f t="shared" si="0"/>
        <v>1.7000000000000006</v>
      </c>
      <c r="B13" s="12" t="s">
        <v>251</v>
      </c>
      <c r="C13" s="13" t="s">
        <v>115</v>
      </c>
      <c r="D13" s="8">
        <v>20</v>
      </c>
      <c r="E13" s="11">
        <f t="shared" si="1"/>
        <v>0.47916666666666657</v>
      </c>
      <c r="G13" s="12" t="s">
        <v>267</v>
      </c>
      <c r="H13" s="15" t="s">
        <v>264</v>
      </c>
      <c r="I13" s="12"/>
      <c r="J13" s="12"/>
    </row>
    <row r="14" spans="1:10" ht="12.6" x14ac:dyDescent="0.45">
      <c r="A14" s="8">
        <f t="shared" si="0"/>
        <v>1.8000000000000007</v>
      </c>
      <c r="B14" s="12" t="s">
        <v>252</v>
      </c>
      <c r="C14" s="13" t="s">
        <v>115</v>
      </c>
      <c r="D14" s="8">
        <v>20</v>
      </c>
      <c r="E14" s="11">
        <f t="shared" si="1"/>
        <v>0.49305555555555547</v>
      </c>
      <c r="G14" s="12" t="s">
        <v>268</v>
      </c>
      <c r="H14" s="15" t="s">
        <v>265</v>
      </c>
      <c r="I14" s="12"/>
      <c r="J14" s="12"/>
    </row>
    <row r="15" spans="1:10" ht="12.6" x14ac:dyDescent="0.45">
      <c r="A15" s="8">
        <f t="shared" si="0"/>
        <v>1.9000000000000008</v>
      </c>
      <c r="B15" s="12" t="s">
        <v>196</v>
      </c>
      <c r="C15" s="13" t="s">
        <v>195</v>
      </c>
      <c r="D15" s="8">
        <v>20</v>
      </c>
      <c r="E15" s="11">
        <f t="shared" si="1"/>
        <v>0.50694444444444431</v>
      </c>
      <c r="G15" s="12" t="s">
        <v>153</v>
      </c>
      <c r="H15" s="15" t="s">
        <v>266</v>
      </c>
      <c r="I15" s="12"/>
      <c r="J15" s="12"/>
    </row>
    <row r="16" spans="1:10" ht="12.6" x14ac:dyDescent="0.45">
      <c r="A16" s="8"/>
      <c r="B16" s="12" t="s">
        <v>2</v>
      </c>
      <c r="C16" s="13" t="s">
        <v>4</v>
      </c>
      <c r="D16" s="8"/>
      <c r="E16" s="11">
        <f t="shared" si="1"/>
        <v>0.52083333333333315</v>
      </c>
      <c r="G16" s="12"/>
      <c r="H16" s="12"/>
      <c r="I16" s="12"/>
      <c r="J16" s="12"/>
    </row>
    <row r="17" spans="1:10" ht="12.6" x14ac:dyDescent="0.45">
      <c r="A17" s="8"/>
      <c r="D17" s="8"/>
      <c r="E17" s="11"/>
      <c r="G17" s="12"/>
      <c r="H17" s="12"/>
      <c r="I17" s="12"/>
      <c r="J17" s="12"/>
    </row>
    <row r="18" spans="1:10" customFormat="1" ht="12.6" x14ac:dyDescent="0.45">
      <c r="A18" s="7"/>
      <c r="B18" s="7"/>
      <c r="C18" s="7"/>
      <c r="D18" s="8"/>
      <c r="E18" s="11"/>
      <c r="G18" s="12"/>
      <c r="H18" s="12"/>
      <c r="I18" s="12"/>
      <c r="J18" s="12"/>
    </row>
    <row r="19" spans="1:10" ht="12.6" x14ac:dyDescent="0.45">
      <c r="A19" s="1">
        <f>Summary!A$7</f>
        <v>2</v>
      </c>
      <c r="B19" s="1" t="str">
        <f>Summary!B$7</f>
        <v>Monday 15-May PM2: Technical Presentations</v>
      </c>
      <c r="E19" s="14">
        <f>Summary!$C$7</f>
        <v>0.66666666666666663</v>
      </c>
      <c r="G19" s="12"/>
      <c r="H19" s="12"/>
      <c r="I19" s="12"/>
      <c r="J19" s="12"/>
    </row>
    <row r="20" spans="1:10" ht="12.6" x14ac:dyDescent="0.45">
      <c r="A20" s="8">
        <f t="shared" ref="A20:A25" si="2">A19+0.1</f>
        <v>2.1</v>
      </c>
      <c r="B20" s="28" t="s">
        <v>64</v>
      </c>
      <c r="C20" s="13" t="s">
        <v>4</v>
      </c>
      <c r="D20" s="8">
        <v>0</v>
      </c>
      <c r="E20" s="11">
        <f>E19+TIME(0,D20,0)</f>
        <v>0.66666666666666663</v>
      </c>
      <c r="G20" s="12"/>
      <c r="H20" s="12"/>
      <c r="I20" s="12"/>
      <c r="J20" s="12"/>
    </row>
    <row r="21" spans="1:10" ht="12.6" x14ac:dyDescent="0.45">
      <c r="A21" s="8">
        <f t="shared" si="2"/>
        <v>2.2000000000000002</v>
      </c>
      <c r="B21" s="12" t="s">
        <v>255</v>
      </c>
      <c r="C21" s="13" t="s">
        <v>256</v>
      </c>
      <c r="D21" s="8">
        <v>30</v>
      </c>
      <c r="E21" s="11">
        <f>E19+TIME(0,D20,0)</f>
        <v>0.66666666666666663</v>
      </c>
      <c r="G21" s="12" t="s">
        <v>261</v>
      </c>
      <c r="H21" s="15" t="s">
        <v>260</v>
      </c>
      <c r="I21" s="12"/>
      <c r="J21" s="12"/>
    </row>
    <row r="22" spans="1:10" ht="12.6" x14ac:dyDescent="0.45">
      <c r="A22" s="8">
        <f t="shared" si="2"/>
        <v>2.3000000000000003</v>
      </c>
      <c r="B22" s="12" t="s">
        <v>273</v>
      </c>
      <c r="C22" s="34" t="s">
        <v>201</v>
      </c>
      <c r="D22" s="8">
        <v>30</v>
      </c>
      <c r="E22" s="11">
        <f>E21+TIME(0,D21,0)</f>
        <v>0.6875</v>
      </c>
      <c r="G22" s="12" t="s">
        <v>263</v>
      </c>
      <c r="H22" s="15" t="s">
        <v>262</v>
      </c>
      <c r="I22" s="12"/>
      <c r="J22" s="12"/>
    </row>
    <row r="23" spans="1:10" ht="12.6" x14ac:dyDescent="0.45">
      <c r="A23" s="8">
        <f t="shared" si="2"/>
        <v>2.4000000000000004</v>
      </c>
      <c r="B23" s="12" t="s">
        <v>106</v>
      </c>
      <c r="C23" s="13" t="s">
        <v>1</v>
      </c>
      <c r="D23" s="8">
        <v>30</v>
      </c>
      <c r="E23" s="11">
        <f>E22+TIME(0,D22,0)</f>
        <v>0.70833333333333337</v>
      </c>
      <c r="G23" s="12"/>
      <c r="H23" s="15"/>
      <c r="I23" s="12"/>
      <c r="J23" s="12"/>
    </row>
    <row r="24" spans="1:10" ht="12.6" x14ac:dyDescent="0.45">
      <c r="A24" s="8">
        <f t="shared" si="2"/>
        <v>2.5000000000000004</v>
      </c>
      <c r="B24" s="12" t="s">
        <v>106</v>
      </c>
      <c r="C24" s="13" t="s">
        <v>1</v>
      </c>
      <c r="D24" s="8">
        <v>30</v>
      </c>
      <c r="E24" s="11">
        <f>E23+TIME(0,D23,0)</f>
        <v>0.72916666666666674</v>
      </c>
      <c r="G24" s="12"/>
      <c r="H24" s="15"/>
      <c r="I24" s="12"/>
      <c r="J24" s="12"/>
    </row>
    <row r="25" spans="1:10" ht="12.6" x14ac:dyDescent="0.45">
      <c r="A25" s="8">
        <f t="shared" si="2"/>
        <v>2.6000000000000005</v>
      </c>
      <c r="B25" s="12" t="s">
        <v>2</v>
      </c>
      <c r="C25" s="13" t="s">
        <v>4</v>
      </c>
      <c r="D25" s="8">
        <v>0</v>
      </c>
      <c r="E25" s="11">
        <f>E24+TIME(0,D24,0)</f>
        <v>0.75000000000000011</v>
      </c>
      <c r="G25" s="12"/>
      <c r="H25" s="12"/>
      <c r="I25" s="12"/>
      <c r="J25" s="12"/>
    </row>
    <row r="26" spans="1:10" ht="12.6" x14ac:dyDescent="0.45">
      <c r="A26" s="1"/>
      <c r="B26" s="12"/>
      <c r="C26" s="13"/>
      <c r="D26" s="8"/>
      <c r="E26" s="11"/>
      <c r="G26" s="12"/>
      <c r="H26" s="12"/>
      <c r="I26" s="12"/>
      <c r="J26" s="12"/>
    </row>
    <row r="27" spans="1:10" ht="12.6" x14ac:dyDescent="0.45">
      <c r="A27" s="1"/>
      <c r="B27" s="12"/>
      <c r="C27" s="13"/>
      <c r="D27" s="8"/>
      <c r="E27" s="11"/>
      <c r="G27" s="12"/>
      <c r="H27" s="12"/>
      <c r="I27" s="12"/>
      <c r="J27" s="12"/>
    </row>
    <row r="28" spans="1:10" ht="12.6" x14ac:dyDescent="0.45">
      <c r="A28" s="1"/>
      <c r="B28" s="12"/>
      <c r="C28" s="13"/>
      <c r="D28" s="8"/>
      <c r="E28" s="11"/>
      <c r="G28" s="12"/>
      <c r="H28" s="12"/>
      <c r="I28" s="12"/>
      <c r="J28" s="12"/>
    </row>
    <row r="29" spans="1:10" ht="12.6" x14ac:dyDescent="0.45">
      <c r="D29" s="8"/>
      <c r="G29" s="12"/>
      <c r="H29" s="12"/>
      <c r="I29" s="12"/>
      <c r="J29" s="12"/>
    </row>
    <row r="30" spans="1:10" ht="12.6" x14ac:dyDescent="0.45">
      <c r="B30" s="12" t="s">
        <v>85</v>
      </c>
      <c r="C30" s="13"/>
      <c r="D30" s="8"/>
      <c r="G30" s="12"/>
      <c r="H30" s="12"/>
      <c r="I30" s="12"/>
      <c r="J30" s="12"/>
    </row>
    <row r="31" spans="1:10" ht="12.6" x14ac:dyDescent="0.45">
      <c r="B31" s="7" t="s">
        <v>176</v>
      </c>
      <c r="C31" s="15"/>
      <c r="D31" s="8"/>
      <c r="G31" s="12"/>
      <c r="H31" s="15" t="s">
        <v>277</v>
      </c>
      <c r="I31" s="12"/>
      <c r="J31" s="12"/>
    </row>
    <row r="32" spans="1:10" ht="12.6" x14ac:dyDescent="0.45">
      <c r="B32" s="7" t="s">
        <v>92</v>
      </c>
      <c r="C32" s="15"/>
      <c r="D32" s="8"/>
      <c r="G32" s="12"/>
      <c r="H32" s="15" t="s">
        <v>276</v>
      </c>
      <c r="I32" s="12"/>
      <c r="J32" s="12"/>
    </row>
    <row r="33" spans="2:10" ht="12.6" x14ac:dyDescent="0.45">
      <c r="B33" s="32"/>
      <c r="D33" s="8"/>
      <c r="G33" s="12"/>
      <c r="H33" s="12"/>
      <c r="I33" s="12"/>
      <c r="J33" s="12"/>
    </row>
    <row r="36" spans="2:10" ht="12.6" x14ac:dyDescent="0.45">
      <c r="B36" s="15"/>
      <c r="D36" s="8"/>
    </row>
    <row r="37" spans="2:10" ht="12.6" x14ac:dyDescent="0.45">
      <c r="D37" s="8"/>
    </row>
    <row r="38" spans="2:10" ht="12.6" x14ac:dyDescent="0.45">
      <c r="D38" s="8"/>
    </row>
    <row r="39" spans="2:10" ht="12.6" x14ac:dyDescent="0.45">
      <c r="D39" s="8"/>
    </row>
    <row r="40" spans="2:10" ht="12.9" x14ac:dyDescent="0.5">
      <c r="B40" s="24"/>
    </row>
    <row r="42" spans="2:10" x14ac:dyDescent="0.4">
      <c r="B42" s="15"/>
    </row>
  </sheetData>
  <sheetProtection selectLockedCells="1" selectUnlockedCells="1"/>
  <hyperlinks>
    <hyperlink ref="H21" r:id="rId1" xr:uid="{25139C19-5B44-4D04-A676-A9DACD2B9BBB}"/>
    <hyperlink ref="H22" r:id="rId2" xr:uid="{08CB4BF3-5E59-4C6B-9840-22D11AED81F2}"/>
    <hyperlink ref="H13" r:id="rId3" xr:uid="{EFB31ADC-C1A4-4549-B03B-FE2343C7E094}"/>
    <hyperlink ref="H14" r:id="rId4" xr:uid="{B65E33F2-CF14-49A3-AFDB-4EAF1D3B3025}"/>
    <hyperlink ref="H15" r:id="rId5" xr:uid="{27FDD4EE-CE44-4914-B044-1F83BB79F5FD}"/>
    <hyperlink ref="H32" r:id="rId6" xr:uid="{10619200-F373-4818-B242-2440F11EE60A}"/>
    <hyperlink ref="H31" r:id="rId7" xr:uid="{481E7F96-1737-44BC-AE75-444A6BDD40AB}"/>
    <hyperlink ref="H9" r:id="rId8" xr:uid="{F4ACB9E4-F972-4B63-982D-468EBD8D6244}"/>
    <hyperlink ref="H12" r:id="rId9" xr:uid="{31E4C6F4-944B-4DA6-8E60-245D7A06FA7F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0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36"/>
  <sheetViews>
    <sheetView zoomScale="110" zoomScaleNormal="110" workbookViewId="0">
      <pane ySplit="2" topLeftCell="A3" activePane="bottomLeft" state="frozen"/>
      <selection pane="bottomLeft" activeCell="B21" sqref="B21"/>
    </sheetView>
  </sheetViews>
  <sheetFormatPr defaultColWidth="11.27734375" defaultRowHeight="12.3" x14ac:dyDescent="0.4"/>
  <cols>
    <col min="1" max="1" width="10.6640625" style="7" customWidth="1"/>
    <col min="2" max="2" width="72.6640625" style="7" customWidth="1"/>
    <col min="3" max="3" width="20.6640625" style="7" customWidth="1"/>
    <col min="4" max="4" width="7.27734375" style="7" customWidth="1"/>
    <col min="5" max="16384" width="11.27734375" style="7"/>
  </cols>
  <sheetData>
    <row r="1" spans="1:8" ht="15" x14ac:dyDescent="0.4">
      <c r="B1" s="3" t="str">
        <f>Summary!$B$1</f>
        <v>May 2023 Wireless Interim</v>
      </c>
    </row>
    <row r="2" spans="1:8" ht="15" x14ac:dyDescent="0.4">
      <c r="B2" s="3"/>
      <c r="E2" s="23" t="str">
        <f>Summary!$C$5</f>
        <v>EST</v>
      </c>
      <c r="G2" s="7" t="s">
        <v>65</v>
      </c>
      <c r="H2" s="7" t="s">
        <v>86</v>
      </c>
    </row>
    <row r="3" spans="1:8" ht="15" x14ac:dyDescent="0.4">
      <c r="B3" s="3"/>
    </row>
    <row r="4" spans="1:8" ht="15" x14ac:dyDescent="0.4">
      <c r="B4" s="3"/>
    </row>
    <row r="5" spans="1:8" x14ac:dyDescent="0.4">
      <c r="B5" s="18" t="s">
        <v>10</v>
      </c>
    </row>
    <row r="6" spans="1:8" ht="12.6" x14ac:dyDescent="0.45">
      <c r="A6" s="1">
        <f>Summary!A$8</f>
        <v>3</v>
      </c>
      <c r="B6" s="1" t="str">
        <f>Summary!B$8</f>
        <v>Tuesday 16-May AM1: Technical Presentations</v>
      </c>
      <c r="E6" s="14">
        <f>Summary!$C$8</f>
        <v>0.33333333333333331</v>
      </c>
    </row>
    <row r="7" spans="1:8" ht="12.6" x14ac:dyDescent="0.45">
      <c r="A7" s="26">
        <f t="shared" ref="A7:A13" si="0">A6+0.1</f>
        <v>3.1</v>
      </c>
      <c r="B7" s="28" t="s">
        <v>64</v>
      </c>
      <c r="C7" s="13" t="s">
        <v>4</v>
      </c>
      <c r="D7" s="8">
        <v>0</v>
      </c>
      <c r="E7" s="11">
        <f t="shared" ref="E7:E13" si="1">E6+TIME(0,D6,0)</f>
        <v>0.33333333333333331</v>
      </c>
    </row>
    <row r="8" spans="1:8" ht="12.6" x14ac:dyDescent="0.45">
      <c r="A8" s="26">
        <f t="shared" si="0"/>
        <v>3.2</v>
      </c>
      <c r="B8" s="12" t="s">
        <v>180</v>
      </c>
      <c r="C8" s="13" t="s">
        <v>108</v>
      </c>
      <c r="D8" s="8">
        <v>30</v>
      </c>
      <c r="E8" s="11">
        <f t="shared" si="1"/>
        <v>0.33333333333333331</v>
      </c>
      <c r="G8" s="13"/>
      <c r="H8" s="15"/>
    </row>
    <row r="9" spans="1:8" ht="12.6" x14ac:dyDescent="0.45">
      <c r="A9" s="26">
        <f t="shared" si="0"/>
        <v>3.3000000000000003</v>
      </c>
      <c r="B9" s="12" t="s">
        <v>257</v>
      </c>
      <c r="C9" s="13" t="s">
        <v>98</v>
      </c>
      <c r="D9" s="8">
        <v>30</v>
      </c>
      <c r="E9" s="11">
        <f t="shared" si="1"/>
        <v>0.35416666666666663</v>
      </c>
      <c r="G9" s="13"/>
      <c r="H9" s="15"/>
    </row>
    <row r="10" spans="1:8" ht="12.6" x14ac:dyDescent="0.45">
      <c r="A10" s="26">
        <f t="shared" si="0"/>
        <v>3.4000000000000004</v>
      </c>
      <c r="B10" s="12" t="s">
        <v>194</v>
      </c>
      <c r="C10" s="13" t="s">
        <v>113</v>
      </c>
      <c r="D10" s="8">
        <v>20</v>
      </c>
      <c r="E10" s="11">
        <f t="shared" si="1"/>
        <v>0.37499999999999994</v>
      </c>
      <c r="G10" s="13"/>
      <c r="H10" s="15"/>
    </row>
    <row r="11" spans="1:8" ht="12.6" x14ac:dyDescent="0.45">
      <c r="A11" s="26">
        <f t="shared" si="0"/>
        <v>3.5000000000000004</v>
      </c>
      <c r="B11" s="12" t="s">
        <v>249</v>
      </c>
      <c r="C11" s="13" t="s">
        <v>114</v>
      </c>
      <c r="D11" s="8">
        <v>20</v>
      </c>
      <c r="E11" s="11">
        <f t="shared" si="1"/>
        <v>0.38888888888888884</v>
      </c>
      <c r="G11" s="13" t="s">
        <v>270</v>
      </c>
      <c r="H11" s="15" t="s">
        <v>269</v>
      </c>
    </row>
    <row r="12" spans="1:8" ht="12.6" x14ac:dyDescent="0.45">
      <c r="A12" s="26">
        <f t="shared" si="0"/>
        <v>3.6000000000000005</v>
      </c>
      <c r="B12" s="12" t="s">
        <v>253</v>
      </c>
      <c r="C12" s="13" t="s">
        <v>250</v>
      </c>
      <c r="D12" s="8">
        <v>20</v>
      </c>
      <c r="E12" s="11">
        <f t="shared" si="1"/>
        <v>0.40277777777777773</v>
      </c>
      <c r="G12" s="13" t="s">
        <v>279</v>
      </c>
      <c r="H12" s="15" t="s">
        <v>278</v>
      </c>
    </row>
    <row r="13" spans="1:8" ht="12.6" x14ac:dyDescent="0.45">
      <c r="A13" s="26">
        <f t="shared" si="0"/>
        <v>3.7000000000000006</v>
      </c>
      <c r="B13" s="12" t="s">
        <v>2</v>
      </c>
      <c r="C13" s="13" t="s">
        <v>4</v>
      </c>
      <c r="D13" s="8">
        <v>20</v>
      </c>
      <c r="E13" s="11">
        <f t="shared" si="1"/>
        <v>0.41666666666666663</v>
      </c>
    </row>
    <row r="14" spans="1:8" ht="12.6" x14ac:dyDescent="0.45">
      <c r="D14" s="8"/>
      <c r="E14" s="11"/>
      <c r="G14" s="13"/>
    </row>
    <row r="16" spans="1:8" ht="12.6" x14ac:dyDescent="0.45">
      <c r="A16" s="1">
        <f>Summary!A$9</f>
        <v>4</v>
      </c>
      <c r="B16" s="1" t="str">
        <f>Summary!B$9</f>
        <v>Tuesday 16-May PM2: Technical Presentations</v>
      </c>
      <c r="E16" s="14">
        <f>Summary!$C$9</f>
        <v>0.66666666666666663</v>
      </c>
      <c r="G16" s="13"/>
    </row>
    <row r="17" spans="1:8" ht="12.6" x14ac:dyDescent="0.45">
      <c r="A17" s="26">
        <f t="shared" ref="A17:A23" si="2">A16+0.1</f>
        <v>4.0999999999999996</v>
      </c>
      <c r="B17" s="28" t="s">
        <v>64</v>
      </c>
      <c r="C17" s="13" t="s">
        <v>4</v>
      </c>
      <c r="D17" s="8">
        <v>0</v>
      </c>
      <c r="E17" s="11">
        <f t="shared" ref="E17:E22" si="3">E16+TIME(0,D16,0)</f>
        <v>0.66666666666666663</v>
      </c>
      <c r="G17" s="13"/>
    </row>
    <row r="18" spans="1:8" ht="12.6" x14ac:dyDescent="0.45">
      <c r="A18" s="26">
        <f t="shared" si="2"/>
        <v>4.1999999999999993</v>
      </c>
      <c r="B18" s="12" t="s">
        <v>106</v>
      </c>
      <c r="C18" s="13" t="s">
        <v>1</v>
      </c>
      <c r="D18" s="8">
        <v>30</v>
      </c>
      <c r="E18" s="11">
        <f t="shared" si="3"/>
        <v>0.66666666666666663</v>
      </c>
      <c r="G18" s="13"/>
      <c r="H18" s="15"/>
    </row>
    <row r="19" spans="1:8" ht="12.6" x14ac:dyDescent="0.45">
      <c r="A19" s="26">
        <f t="shared" si="2"/>
        <v>4.2999999999999989</v>
      </c>
      <c r="B19" s="12" t="s">
        <v>106</v>
      </c>
      <c r="C19" s="13" t="s">
        <v>1</v>
      </c>
      <c r="D19" s="8">
        <v>30</v>
      </c>
      <c r="E19" s="11">
        <f t="shared" si="3"/>
        <v>0.6875</v>
      </c>
      <c r="G19" s="13"/>
      <c r="H19" s="15"/>
    </row>
    <row r="20" spans="1:8" ht="12.6" x14ac:dyDescent="0.45">
      <c r="A20" s="26">
        <f t="shared" si="2"/>
        <v>4.3999999999999986</v>
      </c>
      <c r="B20" s="12" t="s">
        <v>178</v>
      </c>
      <c r="C20" s="13" t="s">
        <v>179</v>
      </c>
      <c r="D20" s="8">
        <v>30</v>
      </c>
      <c r="E20" s="11">
        <f t="shared" si="3"/>
        <v>0.70833333333333337</v>
      </c>
      <c r="G20" s="13" t="s">
        <v>281</v>
      </c>
      <c r="H20" s="15" t="s">
        <v>280</v>
      </c>
    </row>
    <row r="21" spans="1:8" ht="12.6" x14ac:dyDescent="0.45">
      <c r="A21" s="26">
        <f t="shared" si="2"/>
        <v>4.4999999999999982</v>
      </c>
      <c r="B21" s="12" t="s">
        <v>282</v>
      </c>
      <c r="C21" s="13" t="s">
        <v>209</v>
      </c>
      <c r="D21" s="8">
        <v>30</v>
      </c>
      <c r="E21" s="11">
        <f t="shared" si="3"/>
        <v>0.72916666666666674</v>
      </c>
      <c r="G21" s="13" t="s">
        <v>294</v>
      </c>
      <c r="H21" s="15" t="s">
        <v>292</v>
      </c>
    </row>
    <row r="22" spans="1:8" ht="12.6" x14ac:dyDescent="0.45">
      <c r="A22" s="26">
        <f t="shared" si="2"/>
        <v>4.5999999999999979</v>
      </c>
      <c r="B22" s="12" t="s">
        <v>2</v>
      </c>
      <c r="C22" s="13" t="s">
        <v>4</v>
      </c>
      <c r="D22" s="8">
        <v>0</v>
      </c>
      <c r="E22" s="11">
        <f t="shared" si="3"/>
        <v>0.75000000000000011</v>
      </c>
      <c r="G22" s="13" t="s">
        <v>295</v>
      </c>
      <c r="H22" s="15" t="s">
        <v>293</v>
      </c>
    </row>
    <row r="23" spans="1:8" ht="12.6" x14ac:dyDescent="0.45">
      <c r="A23" s="26">
        <f t="shared" si="2"/>
        <v>4.6999999999999975</v>
      </c>
      <c r="B23" s="12"/>
      <c r="C23" s="13"/>
      <c r="D23" s="8"/>
      <c r="E23" s="11"/>
      <c r="G23" s="13"/>
    </row>
    <row r="24" spans="1:8" ht="12.6" x14ac:dyDescent="0.45">
      <c r="A24" s="1"/>
      <c r="B24" s="12"/>
      <c r="C24" s="13"/>
      <c r="D24" s="8"/>
      <c r="E24" s="11"/>
    </row>
    <row r="25" spans="1:8" ht="12.6" x14ac:dyDescent="0.45">
      <c r="A25" s="1"/>
      <c r="D25" s="8"/>
      <c r="E25" s="11"/>
    </row>
    <row r="26" spans="1:8" ht="12.6" x14ac:dyDescent="0.45">
      <c r="D26" s="8"/>
    </row>
    <row r="27" spans="1:8" ht="12.6" x14ac:dyDescent="0.45">
      <c r="B27" s="15"/>
      <c r="C27"/>
      <c r="D27" s="8"/>
    </row>
    <row r="28" spans="1:8" ht="12.6" x14ac:dyDescent="0.45">
      <c r="C28" s="13"/>
      <c r="D28" s="8"/>
    </row>
    <row r="29" spans="1:8" ht="12.6" x14ac:dyDescent="0.45">
      <c r="B29" s="7" t="s">
        <v>116</v>
      </c>
      <c r="C29" s="13"/>
      <c r="D29" s="8"/>
    </row>
    <row r="31" spans="1:8" x14ac:dyDescent="0.4">
      <c r="B31"/>
      <c r="C31"/>
      <c r="D31"/>
    </row>
    <row r="33" spans="2:4" ht="12.6" x14ac:dyDescent="0.45">
      <c r="B33" s="15"/>
      <c r="D33" s="8"/>
    </row>
    <row r="34" spans="2:4" ht="12.6" x14ac:dyDescent="0.45">
      <c r="D34" s="8"/>
    </row>
    <row r="35" spans="2:4" ht="12.6" x14ac:dyDescent="0.45">
      <c r="D35" s="8"/>
    </row>
    <row r="36" spans="2:4" ht="12.6" x14ac:dyDescent="0.45">
      <c r="D36" s="8"/>
    </row>
  </sheetData>
  <sheetProtection selectLockedCells="1" selectUnlockedCells="1"/>
  <hyperlinks>
    <hyperlink ref="H11" r:id="rId1" xr:uid="{5F255D37-2A94-466D-A433-7EC5B6B390DB}"/>
    <hyperlink ref="H12" r:id="rId2" xr:uid="{0A4EBFA9-C075-47E0-A60D-41839189F474}"/>
    <hyperlink ref="H20" r:id="rId3" xr:uid="{B10E02C2-A6DF-4230-80EE-3C73B2160DCF}"/>
    <hyperlink ref="H21" r:id="rId4" xr:uid="{F4825BDE-1CA8-4022-8B28-1F3AB1EC3F2C}"/>
    <hyperlink ref="H22" r:id="rId5" xr:uid="{78E87859-86BA-43ED-9E97-77D7A6A36D64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6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4"/>
  <sheetViews>
    <sheetView zoomScale="120" zoomScaleNormal="120" workbookViewId="0">
      <pane ySplit="2" topLeftCell="A3" activePane="bottomLeft" state="frozen"/>
      <selection pane="bottomLeft" activeCell="C20" sqref="C20"/>
    </sheetView>
  </sheetViews>
  <sheetFormatPr defaultColWidth="11.27734375" defaultRowHeight="12.3" x14ac:dyDescent="0.4"/>
  <cols>
    <col min="1" max="1" width="10.6640625" style="7" customWidth="1"/>
    <col min="2" max="2" width="70.6640625" style="7" customWidth="1"/>
    <col min="3" max="3" width="20.6640625" style="7" customWidth="1"/>
    <col min="4" max="4" width="7.27734375" style="7" customWidth="1"/>
    <col min="5" max="16384" width="11.27734375" style="7"/>
  </cols>
  <sheetData>
    <row r="1" spans="1:8" ht="15" x14ac:dyDescent="0.4">
      <c r="B1" s="3" t="str">
        <f>Summary!$B$1</f>
        <v>May 2023 Wireless Interim</v>
      </c>
    </row>
    <row r="2" spans="1:8" ht="15" x14ac:dyDescent="0.4">
      <c r="B2" s="3"/>
      <c r="E2" s="23" t="str">
        <f>Summary!$C$5</f>
        <v>EST</v>
      </c>
      <c r="G2" s="7" t="s">
        <v>65</v>
      </c>
      <c r="H2" s="7" t="s">
        <v>86</v>
      </c>
    </row>
    <row r="3" spans="1:8" ht="15" x14ac:dyDescent="0.4">
      <c r="B3" s="3"/>
      <c r="E3" s="23"/>
    </row>
    <row r="4" spans="1:8" ht="12.6" x14ac:dyDescent="0.45">
      <c r="E4" s="11"/>
    </row>
    <row r="5" spans="1:8" customFormat="1" ht="12.6" x14ac:dyDescent="0.45">
      <c r="A5" s="7"/>
      <c r="B5" s="18" t="s">
        <v>10</v>
      </c>
      <c r="C5" s="7"/>
      <c r="D5" s="7"/>
      <c r="E5" s="11"/>
    </row>
    <row r="6" spans="1:8" customFormat="1" ht="12.6" x14ac:dyDescent="0.45">
      <c r="A6" s="1">
        <f>Summary!A$10</f>
        <v>5</v>
      </c>
      <c r="B6" s="1" t="str">
        <f>Summary!B$10</f>
        <v>Wednesday 17-May PM1: Technical Presentations</v>
      </c>
      <c r="C6" s="7"/>
      <c r="D6" s="7"/>
      <c r="E6" s="11">
        <f>Summary!C$10</f>
        <v>0.5625</v>
      </c>
      <c r="G6" s="13"/>
    </row>
    <row r="7" spans="1:8" ht="12.6" x14ac:dyDescent="0.45">
      <c r="A7" s="1">
        <f>A6+0.1</f>
        <v>5.0999999999999996</v>
      </c>
      <c r="B7" s="28" t="s">
        <v>64</v>
      </c>
      <c r="C7" s="13" t="s">
        <v>4</v>
      </c>
      <c r="D7" s="8">
        <v>0</v>
      </c>
      <c r="E7" s="11">
        <f t="shared" ref="E7:E12" si="0">E6+TIME(0,D6,0)</f>
        <v>0.5625</v>
      </c>
      <c r="G7" s="13"/>
    </row>
    <row r="8" spans="1:8" ht="12.6" x14ac:dyDescent="0.45">
      <c r="A8" s="1">
        <f>A7+0.1</f>
        <v>5.1999999999999993</v>
      </c>
      <c r="B8" s="12" t="s">
        <v>188</v>
      </c>
      <c r="C8" s="13" t="s">
        <v>189</v>
      </c>
      <c r="D8" s="8">
        <v>30</v>
      </c>
      <c r="E8" s="11">
        <f t="shared" si="0"/>
        <v>0.5625</v>
      </c>
      <c r="G8" s="13"/>
      <c r="H8" s="15"/>
    </row>
    <row r="9" spans="1:8" ht="12.6" x14ac:dyDescent="0.45">
      <c r="A9" s="1">
        <f>A8+0.1</f>
        <v>5.2999999999999989</v>
      </c>
      <c r="B9" s="12" t="s">
        <v>192</v>
      </c>
      <c r="C9" s="13" t="s">
        <v>193</v>
      </c>
      <c r="D9" s="8">
        <v>30</v>
      </c>
      <c r="E9" s="11">
        <f t="shared" si="0"/>
        <v>0.58333333333333337</v>
      </c>
      <c r="G9" s="13"/>
      <c r="H9" s="15"/>
    </row>
    <row r="10" spans="1:8" ht="12.6" x14ac:dyDescent="0.45">
      <c r="A10" s="1">
        <f>A9+0.1</f>
        <v>5.3999999999999986</v>
      </c>
      <c r="B10" s="12" t="s">
        <v>258</v>
      </c>
      <c r="C10" s="13" t="s">
        <v>198</v>
      </c>
      <c r="D10" s="8">
        <v>30</v>
      </c>
      <c r="E10" s="11">
        <f t="shared" si="0"/>
        <v>0.60416666666666674</v>
      </c>
      <c r="G10" s="13"/>
      <c r="H10" s="15"/>
    </row>
    <row r="11" spans="1:8" ht="12.6" x14ac:dyDescent="0.45">
      <c r="A11" s="1">
        <f>A10+0.1</f>
        <v>5.4999999999999982</v>
      </c>
      <c r="B11" s="12" t="s">
        <v>287</v>
      </c>
      <c r="C11" s="13" t="s">
        <v>288</v>
      </c>
      <c r="D11" s="8">
        <v>30</v>
      </c>
      <c r="E11" s="11">
        <f t="shared" si="0"/>
        <v>0.62500000000000011</v>
      </c>
      <c r="G11" s="13"/>
      <c r="H11" s="15"/>
    </row>
    <row r="12" spans="1:8" ht="12.6" x14ac:dyDescent="0.45">
      <c r="A12" s="1">
        <f>A10+0.1</f>
        <v>5.4999999999999982</v>
      </c>
      <c r="B12" s="12" t="s">
        <v>2</v>
      </c>
      <c r="C12" s="13" t="s">
        <v>4</v>
      </c>
      <c r="D12" s="8">
        <v>0</v>
      </c>
      <c r="E12" s="11">
        <f t="shared" si="0"/>
        <v>0.64583333333333348</v>
      </c>
      <c r="G12" s="13"/>
    </row>
    <row r="13" spans="1:8" customFormat="1" ht="12.6" x14ac:dyDescent="0.45">
      <c r="A13" s="7"/>
      <c r="B13" s="18"/>
      <c r="C13" s="7"/>
      <c r="D13" s="7"/>
      <c r="E13" s="11"/>
      <c r="G13" s="13"/>
    </row>
    <row r="14" spans="1:8" customFormat="1" ht="12.6" x14ac:dyDescent="0.45">
      <c r="A14" s="7"/>
      <c r="B14" s="18"/>
      <c r="C14" s="7"/>
      <c r="D14" s="7"/>
      <c r="E14" s="11"/>
      <c r="G14" s="13"/>
    </row>
    <row r="15" spans="1:8" customFormat="1" ht="12.6" x14ac:dyDescent="0.45">
      <c r="A15" s="8">
        <f>Summary!A$11</f>
        <v>6</v>
      </c>
      <c r="B15" s="1" t="str">
        <f>Summary!B$11</f>
        <v>Wednesday 17-May PM2: Technical Presentations</v>
      </c>
      <c r="C15" s="7"/>
      <c r="D15" s="7"/>
      <c r="E15" s="11">
        <f>Summary!$C$11</f>
        <v>0.66666666666666663</v>
      </c>
      <c r="G15" s="13"/>
    </row>
    <row r="16" spans="1:8" customFormat="1" ht="12.6" x14ac:dyDescent="0.45">
      <c r="A16" s="8">
        <f>A15+0.1</f>
        <v>6.1</v>
      </c>
      <c r="B16" s="28" t="s">
        <v>64</v>
      </c>
      <c r="C16" s="13" t="s">
        <v>4</v>
      </c>
      <c r="D16" s="8">
        <v>0</v>
      </c>
      <c r="E16" s="11">
        <f t="shared" ref="E16:E21" si="1">E15+TIME(0,D15,0)</f>
        <v>0.66666666666666663</v>
      </c>
      <c r="G16" s="13"/>
    </row>
    <row r="17" spans="1:8" customFormat="1" ht="12.6" x14ac:dyDescent="0.45">
      <c r="A17" s="8">
        <f>A16+0.1</f>
        <v>6.1999999999999993</v>
      </c>
      <c r="B17" s="12" t="s">
        <v>99</v>
      </c>
      <c r="C17" s="13" t="s">
        <v>1</v>
      </c>
      <c r="D17" s="8">
        <v>30</v>
      </c>
      <c r="E17" s="11">
        <f t="shared" si="1"/>
        <v>0.66666666666666663</v>
      </c>
      <c r="G17" s="13"/>
      <c r="H17" s="7"/>
    </row>
    <row r="18" spans="1:8" customFormat="1" ht="12.6" x14ac:dyDescent="0.45">
      <c r="A18" s="8">
        <f>A17+0.1</f>
        <v>6.2999999999999989</v>
      </c>
      <c r="B18" s="12" t="s">
        <v>99</v>
      </c>
      <c r="C18" s="13" t="s">
        <v>1</v>
      </c>
      <c r="D18" s="8">
        <v>30</v>
      </c>
      <c r="E18" s="11">
        <f t="shared" si="1"/>
        <v>0.6875</v>
      </c>
      <c r="G18" s="13"/>
      <c r="H18" s="15"/>
    </row>
    <row r="19" spans="1:8" ht="12.6" x14ac:dyDescent="0.45">
      <c r="A19" s="8">
        <f>A18+0.1</f>
        <v>6.3999999999999986</v>
      </c>
      <c r="B19" s="12" t="s">
        <v>190</v>
      </c>
      <c r="C19" s="13" t="s">
        <v>189</v>
      </c>
      <c r="D19" s="8">
        <v>30</v>
      </c>
      <c r="E19" s="11">
        <f t="shared" si="1"/>
        <v>0.70833333333333337</v>
      </c>
      <c r="G19" s="13"/>
      <c r="H19" s="15"/>
    </row>
    <row r="20" spans="1:8" ht="12.6" x14ac:dyDescent="0.45">
      <c r="A20" s="8">
        <f>A19+0.1</f>
        <v>6.4999999999999982</v>
      </c>
      <c r="B20" s="12" t="s">
        <v>203</v>
      </c>
      <c r="C20" s="34" t="s">
        <v>202</v>
      </c>
      <c r="D20" s="8">
        <v>30</v>
      </c>
      <c r="E20" s="11">
        <f t="shared" si="1"/>
        <v>0.72916666666666674</v>
      </c>
      <c r="G20" s="13"/>
      <c r="H20" s="15"/>
    </row>
    <row r="21" spans="1:8" ht="12.6" x14ac:dyDescent="0.45">
      <c r="A21" s="8">
        <f>A19+0.1</f>
        <v>6.4999999999999982</v>
      </c>
      <c r="B21" s="12" t="s">
        <v>2</v>
      </c>
      <c r="C21" s="13" t="s">
        <v>4</v>
      </c>
      <c r="D21" s="8">
        <v>0</v>
      </c>
      <c r="E21" s="11">
        <f t="shared" si="1"/>
        <v>0.75000000000000011</v>
      </c>
      <c r="G21" s="13"/>
    </row>
    <row r="22" spans="1:8" ht="12.6" x14ac:dyDescent="0.45">
      <c r="A22" s="8"/>
      <c r="B22" s="12"/>
      <c r="C22" s="13"/>
      <c r="D22" s="8"/>
    </row>
    <row r="27" spans="1:8" x14ac:dyDescent="0.4">
      <c r="B27" s="15"/>
    </row>
    <row r="28" spans="1:8" x14ac:dyDescent="0.4">
      <c r="B28" s="7" t="s">
        <v>116</v>
      </c>
    </row>
    <row r="29" spans="1:8" x14ac:dyDescent="0.4">
      <c r="B29" s="15"/>
    </row>
    <row r="30" spans="1:8" x14ac:dyDescent="0.4">
      <c r="B30" s="15"/>
    </row>
    <row r="31" spans="1:8" ht="12.6" x14ac:dyDescent="0.45">
      <c r="B31" s="15"/>
      <c r="D31" s="8"/>
      <c r="G31" s="13"/>
    </row>
    <row r="32" spans="1:8" ht="12.6" x14ac:dyDescent="0.45">
      <c r="C32" s="13"/>
    </row>
    <row r="33" spans="1:3" ht="12.6" x14ac:dyDescent="0.45">
      <c r="C33" s="13"/>
    </row>
    <row r="34" spans="1:3" ht="12.6" x14ac:dyDescent="0.45">
      <c r="B34" s="15"/>
      <c r="C34" s="13"/>
    </row>
    <row r="35" spans="1:3" ht="12.6" x14ac:dyDescent="0.45">
      <c r="B35" s="15"/>
      <c r="C35" s="13"/>
    </row>
    <row r="36" spans="1:3" ht="12.6" x14ac:dyDescent="0.45">
      <c r="A36" s="30"/>
      <c r="B36" s="15"/>
      <c r="C36" s="13"/>
    </row>
    <row r="37" spans="1:3" ht="12.6" x14ac:dyDescent="0.45">
      <c r="B37" s="15"/>
      <c r="C37" s="13"/>
    </row>
    <row r="38" spans="1:3" ht="12.6" x14ac:dyDescent="0.45">
      <c r="C38" s="13"/>
    </row>
    <row r="39" spans="1:3" ht="12.6" x14ac:dyDescent="0.45">
      <c r="C39" s="13"/>
    </row>
    <row r="40" spans="1:3" ht="12.6" x14ac:dyDescent="0.45">
      <c r="C40" s="13"/>
    </row>
    <row r="41" spans="1:3" ht="12.6" x14ac:dyDescent="0.45">
      <c r="C41" s="13"/>
    </row>
    <row r="42" spans="1:3" ht="12.6" x14ac:dyDescent="0.45">
      <c r="C42" s="13"/>
    </row>
    <row r="43" spans="1:3" ht="12.6" x14ac:dyDescent="0.45">
      <c r="C43" s="13"/>
    </row>
    <row r="44" spans="1:3" ht="12.6" x14ac:dyDescent="0.45">
      <c r="C44" s="1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44"/>
  <sheetViews>
    <sheetView zoomScale="110" zoomScaleNormal="110" workbookViewId="0">
      <pane ySplit="2" topLeftCell="A5" activePane="bottomLeft" state="frozen"/>
      <selection pane="bottomLeft" activeCell="B19" sqref="B19"/>
    </sheetView>
  </sheetViews>
  <sheetFormatPr defaultColWidth="11.27734375" defaultRowHeight="12.3" x14ac:dyDescent="0.4"/>
  <cols>
    <col min="1" max="1" width="10.6640625" style="7" customWidth="1"/>
    <col min="2" max="2" width="70.6640625" style="7" customWidth="1"/>
    <col min="3" max="3" width="20.6640625" style="7" customWidth="1"/>
    <col min="4" max="4" width="7.27734375" style="7" customWidth="1"/>
    <col min="5" max="16384" width="11.27734375" style="7"/>
  </cols>
  <sheetData>
    <row r="1" spans="1:8" ht="15" x14ac:dyDescent="0.4">
      <c r="B1" s="3" t="str">
        <f>Summary!$B$1</f>
        <v>May 2023 Wireless Interim</v>
      </c>
    </row>
    <row r="2" spans="1:8" ht="15" x14ac:dyDescent="0.5">
      <c r="B2" s="4"/>
      <c r="E2" s="23" t="str">
        <f>Summary!$C$5</f>
        <v>EST</v>
      </c>
      <c r="G2" s="7" t="s">
        <v>65</v>
      </c>
      <c r="H2" s="7" t="s">
        <v>86</v>
      </c>
    </row>
    <row r="3" spans="1:8" ht="15" x14ac:dyDescent="0.5">
      <c r="B3" s="4" t="s">
        <v>10</v>
      </c>
      <c r="E3" s="23"/>
      <c r="G3" s="7" t="s">
        <v>65</v>
      </c>
      <c r="H3" s="7" t="s">
        <v>86</v>
      </c>
    </row>
    <row r="4" spans="1:8" ht="15" x14ac:dyDescent="0.5">
      <c r="B4" s="4"/>
      <c r="E4" s="23"/>
    </row>
    <row r="5" spans="1:8" ht="12.6" x14ac:dyDescent="0.45">
      <c r="B5" s="18"/>
      <c r="G5" s="13"/>
    </row>
    <row r="6" spans="1:8" ht="12.6" x14ac:dyDescent="0.45">
      <c r="A6" s="8">
        <f>Summary!A$12</f>
        <v>7</v>
      </c>
      <c r="B6" s="1" t="str">
        <f>Summary!B$12</f>
        <v>Thursday 18-May AM1: Technical Presentations</v>
      </c>
      <c r="C6" s="13"/>
      <c r="D6" s="8"/>
      <c r="E6" s="14">
        <f>Summary!C$12</f>
        <v>0.33333333333333331</v>
      </c>
      <c r="G6" s="13"/>
    </row>
    <row r="7" spans="1:8" ht="12.6" x14ac:dyDescent="0.45">
      <c r="A7" s="8">
        <f t="shared" ref="A7:A12" si="0">A6+0.1</f>
        <v>7.1</v>
      </c>
      <c r="B7" s="28" t="s">
        <v>64</v>
      </c>
      <c r="C7" s="13" t="s">
        <v>4</v>
      </c>
      <c r="D7" s="8">
        <v>0</v>
      </c>
      <c r="E7" s="11">
        <f t="shared" ref="E7:E12" si="1">E6+TIME(0,D6,0)</f>
        <v>0.33333333333333331</v>
      </c>
      <c r="G7" s="13"/>
    </row>
    <row r="8" spans="1:8" ht="12.6" x14ac:dyDescent="0.45">
      <c r="A8" s="8">
        <f t="shared" si="0"/>
        <v>7.1999999999999993</v>
      </c>
      <c r="B8" s="12" t="s">
        <v>259</v>
      </c>
      <c r="C8" s="13" t="s">
        <v>197</v>
      </c>
      <c r="D8" s="8">
        <v>30</v>
      </c>
      <c r="E8" s="11">
        <f t="shared" si="1"/>
        <v>0.33333333333333331</v>
      </c>
      <c r="G8" s="13"/>
    </row>
    <row r="9" spans="1:8" ht="12.6" x14ac:dyDescent="0.45">
      <c r="A9" s="8">
        <f t="shared" si="0"/>
        <v>7.2999999999999989</v>
      </c>
      <c r="B9" s="12" t="s">
        <v>180</v>
      </c>
      <c r="C9" s="13" t="s">
        <v>108</v>
      </c>
      <c r="D9" s="8">
        <v>30</v>
      </c>
      <c r="E9" s="11">
        <f t="shared" si="1"/>
        <v>0.35416666666666663</v>
      </c>
      <c r="G9" s="13"/>
      <c r="H9" s="15"/>
    </row>
    <row r="10" spans="1:8" ht="12.6" x14ac:dyDescent="0.45">
      <c r="A10" s="8">
        <f t="shared" si="0"/>
        <v>7.3999999999999986</v>
      </c>
      <c r="B10" s="12" t="s">
        <v>175</v>
      </c>
      <c r="C10" s="13" t="s">
        <v>204</v>
      </c>
      <c r="D10" s="8">
        <v>30</v>
      </c>
      <c r="E10" s="11">
        <f t="shared" si="1"/>
        <v>0.37499999999999994</v>
      </c>
      <c r="G10" s="13"/>
      <c r="H10" s="15"/>
    </row>
    <row r="11" spans="1:8" ht="12.6" x14ac:dyDescent="0.45">
      <c r="A11" s="8">
        <f t="shared" si="0"/>
        <v>7.4999999999999982</v>
      </c>
      <c r="B11" s="12" t="s">
        <v>206</v>
      </c>
      <c r="C11" s="13" t="s">
        <v>205</v>
      </c>
      <c r="D11" s="29">
        <v>30</v>
      </c>
      <c r="E11" s="11">
        <f t="shared" si="1"/>
        <v>0.39583333333333326</v>
      </c>
      <c r="G11" s="13" t="s">
        <v>275</v>
      </c>
      <c r="H11" s="15" t="s">
        <v>274</v>
      </c>
    </row>
    <row r="12" spans="1:8" ht="12.6" x14ac:dyDescent="0.45">
      <c r="A12" s="8">
        <f t="shared" si="0"/>
        <v>7.5999999999999979</v>
      </c>
      <c r="B12" s="12" t="s">
        <v>2</v>
      </c>
      <c r="C12" s="13" t="s">
        <v>4</v>
      </c>
      <c r="D12" s="8">
        <v>0</v>
      </c>
      <c r="E12" s="11">
        <f t="shared" si="1"/>
        <v>0.41666666666666657</v>
      </c>
      <c r="G12" s="13" t="s">
        <v>272</v>
      </c>
      <c r="H12" s="15" t="s">
        <v>271</v>
      </c>
    </row>
    <row r="13" spans="1:8" x14ac:dyDescent="0.4">
      <c r="A13"/>
      <c r="B13" s="15"/>
      <c r="C13"/>
      <c r="D13"/>
      <c r="E13"/>
    </row>
    <row r="14" spans="1:8" customFormat="1" ht="12.6" x14ac:dyDescent="0.45">
      <c r="A14" s="8"/>
      <c r="B14" s="1"/>
      <c r="C14" s="13"/>
      <c r="D14" s="8"/>
      <c r="E14" s="14"/>
      <c r="G14" s="7"/>
      <c r="H14" s="7"/>
    </row>
    <row r="15" spans="1:8" ht="12.6" x14ac:dyDescent="0.45">
      <c r="A15" s="8"/>
      <c r="B15" s="28"/>
      <c r="C15" s="13"/>
      <c r="D15" s="8"/>
      <c r="E15" s="11"/>
      <c r="G15" s="13"/>
    </row>
    <row r="16" spans="1:8" ht="12.6" x14ac:dyDescent="0.45">
      <c r="A16" s="8"/>
      <c r="D16" s="29"/>
      <c r="E16" s="11"/>
      <c r="G16" s="13"/>
      <c r="H16" s="15"/>
    </row>
    <row r="17" spans="1:8" ht="12.6" x14ac:dyDescent="0.45">
      <c r="A17" s="8">
        <f>Summary!A$13</f>
        <v>8</v>
      </c>
      <c r="B17" s="1" t="str">
        <f>Summary!B$13</f>
        <v xml:space="preserve">Thursday 18-May PM1: Technical Presentations, TG closing </v>
      </c>
      <c r="C17" s="13"/>
      <c r="D17" s="8"/>
      <c r="E17" s="14">
        <f>Summary!$C$13</f>
        <v>0.5625</v>
      </c>
      <c r="G17" s="13"/>
    </row>
    <row r="18" spans="1:8" ht="12.6" x14ac:dyDescent="0.45">
      <c r="A18" s="8">
        <f t="shared" ref="A18:A24" si="2">A17+0.1</f>
        <v>8.1</v>
      </c>
      <c r="B18" s="19" t="s">
        <v>64</v>
      </c>
      <c r="C18" s="20" t="s">
        <v>4</v>
      </c>
      <c r="D18" s="21">
        <v>0</v>
      </c>
      <c r="E18" s="11">
        <f t="shared" ref="E18:E23" si="3">E17+TIME(0,D17,0)</f>
        <v>0.5625</v>
      </c>
      <c r="G18" s="13"/>
    </row>
    <row r="19" spans="1:8" ht="12.6" x14ac:dyDescent="0.45">
      <c r="A19" s="8">
        <f t="shared" si="2"/>
        <v>8.1999999999999993</v>
      </c>
      <c r="B19" s="12" t="s">
        <v>208</v>
      </c>
      <c r="C19" s="13" t="s">
        <v>209</v>
      </c>
      <c r="D19" s="21">
        <v>30</v>
      </c>
      <c r="E19" s="11">
        <f t="shared" si="3"/>
        <v>0.5625</v>
      </c>
      <c r="G19" s="7" t="s">
        <v>297</v>
      </c>
      <c r="H19" s="15" t="s">
        <v>296</v>
      </c>
    </row>
    <row r="20" spans="1:8" ht="12.6" x14ac:dyDescent="0.45">
      <c r="A20" s="8">
        <f t="shared" si="2"/>
        <v>8.2999999999999989</v>
      </c>
      <c r="B20" s="12" t="s">
        <v>207</v>
      </c>
      <c r="C20" s="13" t="s">
        <v>1</v>
      </c>
      <c r="D20" s="21">
        <v>30</v>
      </c>
      <c r="E20" s="11">
        <f t="shared" si="3"/>
        <v>0.58333333333333337</v>
      </c>
    </row>
    <row r="21" spans="1:8" ht="12.6" x14ac:dyDescent="0.45">
      <c r="A21" s="8">
        <f t="shared" si="2"/>
        <v>8.3999999999999986</v>
      </c>
      <c r="B21" s="12" t="s">
        <v>25</v>
      </c>
      <c r="C21" s="13" t="s">
        <v>26</v>
      </c>
      <c r="D21" s="21">
        <v>30</v>
      </c>
      <c r="E21" s="11">
        <f t="shared" si="3"/>
        <v>0.60416666666666674</v>
      </c>
    </row>
    <row r="22" spans="1:8" ht="12.6" x14ac:dyDescent="0.45">
      <c r="A22" s="8">
        <f t="shared" si="2"/>
        <v>8.4999999999999982</v>
      </c>
      <c r="B22" s="12" t="s">
        <v>27</v>
      </c>
      <c r="C22" s="13" t="s">
        <v>1</v>
      </c>
      <c r="D22" s="8">
        <v>15</v>
      </c>
      <c r="E22" s="11">
        <f t="shared" si="3"/>
        <v>0.62500000000000011</v>
      </c>
    </row>
    <row r="23" spans="1:8" ht="12.6" x14ac:dyDescent="0.45">
      <c r="A23" s="8">
        <f t="shared" si="2"/>
        <v>8.5999999999999979</v>
      </c>
      <c r="B23" s="12" t="s">
        <v>11</v>
      </c>
      <c r="C23" s="20" t="s">
        <v>4</v>
      </c>
      <c r="D23" s="21">
        <v>15</v>
      </c>
      <c r="E23" s="11">
        <f t="shared" si="3"/>
        <v>0.63541666666666674</v>
      </c>
    </row>
    <row r="24" spans="1:8" ht="12.6" x14ac:dyDescent="0.45">
      <c r="A24" s="8">
        <f t="shared" si="2"/>
        <v>8.6999999999999975</v>
      </c>
      <c r="B24" s="22" t="s">
        <v>24</v>
      </c>
      <c r="C24" s="20" t="s">
        <v>4</v>
      </c>
      <c r="D24" s="7">
        <v>0</v>
      </c>
      <c r="E24" s="11">
        <f>E23+TIME(0,D23,0)</f>
        <v>0.64583333333333337</v>
      </c>
    </row>
    <row r="25" spans="1:8" ht="12.6" x14ac:dyDescent="0.45">
      <c r="A25" s="8"/>
    </row>
    <row r="26" spans="1:8" ht="12.6" x14ac:dyDescent="0.45">
      <c r="A26" s="8"/>
      <c r="B26" s="27" t="str">
        <f>Summary!B$15</f>
        <v>Thursday 18-May PM2: Working Group Closing</v>
      </c>
      <c r="C26" s="13"/>
      <c r="D26" s="8"/>
      <c r="E26" s="31">
        <f>Summary!$C$15</f>
        <v>0.66666666666666663</v>
      </c>
    </row>
    <row r="27" spans="1:8" ht="12.6" x14ac:dyDescent="0.45">
      <c r="A27" s="8"/>
    </row>
    <row r="28" spans="1:8" ht="12.6" x14ac:dyDescent="0.45">
      <c r="A28" s="8"/>
      <c r="B28" s="7" t="s">
        <v>116</v>
      </c>
    </row>
    <row r="32" spans="1:8" ht="12.6" x14ac:dyDescent="0.45">
      <c r="G32" s="13"/>
      <c r="H32" s="15"/>
    </row>
    <row r="33" spans="7:8" ht="12.6" x14ac:dyDescent="0.45">
      <c r="G33" s="13"/>
      <c r="H33" s="15"/>
    </row>
    <row r="34" spans="7:8" ht="12.6" x14ac:dyDescent="0.45">
      <c r="G34" s="13"/>
      <c r="H34" s="15"/>
    </row>
    <row r="35" spans="7:8" ht="12.6" x14ac:dyDescent="0.45">
      <c r="G35" s="13"/>
      <c r="H35" s="15"/>
    </row>
    <row r="36" spans="7:8" ht="12.6" x14ac:dyDescent="0.45">
      <c r="G36" s="13"/>
      <c r="H36" s="15"/>
    </row>
    <row r="37" spans="7:8" ht="12.6" x14ac:dyDescent="0.45">
      <c r="G37" s="13"/>
      <c r="H37" s="15"/>
    </row>
    <row r="38" spans="7:8" ht="12.6" x14ac:dyDescent="0.45">
      <c r="G38" s="13"/>
      <c r="H38" s="15"/>
    </row>
    <row r="39" spans="7:8" ht="12.6" x14ac:dyDescent="0.45">
      <c r="G39" s="13"/>
      <c r="H39" s="15"/>
    </row>
    <row r="40" spans="7:8" ht="12.6" x14ac:dyDescent="0.45">
      <c r="G40" s="13"/>
      <c r="H40" s="15"/>
    </row>
    <row r="41" spans="7:8" ht="12.6" x14ac:dyDescent="0.45">
      <c r="G41" s="13"/>
      <c r="H41" s="15"/>
    </row>
    <row r="42" spans="7:8" ht="12.6" x14ac:dyDescent="0.45">
      <c r="G42" s="13"/>
      <c r="H42" s="15"/>
    </row>
    <row r="43" spans="7:8" ht="12.6" x14ac:dyDescent="0.45">
      <c r="G43" s="13"/>
      <c r="H43" s="15"/>
    </row>
    <row r="44" spans="7:8" ht="12.6" x14ac:dyDescent="0.45">
      <c r="G44" s="13"/>
    </row>
  </sheetData>
  <sheetProtection selectLockedCells="1" selectUnlockedCells="1"/>
  <hyperlinks>
    <hyperlink ref="H11" r:id="rId1" xr:uid="{12C8A544-01ED-44A6-B72C-4BF0F343357D}"/>
    <hyperlink ref="H19" r:id="rId2" xr:uid="{7E34233E-0F97-480A-AD4C-CAC8426F240B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3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7C7FC-BB59-485B-A8BB-CEBE720D06C1}">
  <dimension ref="A1:E15"/>
  <sheetViews>
    <sheetView workbookViewId="0">
      <selection activeCell="E4" sqref="E4"/>
    </sheetView>
  </sheetViews>
  <sheetFormatPr defaultRowHeight="12.3" x14ac:dyDescent="0.4"/>
  <cols>
    <col min="2" max="2" width="18.27734375" customWidth="1"/>
    <col min="3" max="3" width="61.83203125" customWidth="1"/>
  </cols>
  <sheetData>
    <row r="1" spans="1:5" x14ac:dyDescent="0.4">
      <c r="D1" t="s">
        <v>213</v>
      </c>
      <c r="E1" t="s">
        <v>214</v>
      </c>
    </row>
    <row r="2" spans="1:5" x14ac:dyDescent="0.4">
      <c r="A2">
        <v>1</v>
      </c>
      <c r="B2" t="s">
        <v>211</v>
      </c>
      <c r="C2" t="s">
        <v>216</v>
      </c>
      <c r="D2">
        <v>30</v>
      </c>
      <c r="E2" t="s">
        <v>286</v>
      </c>
    </row>
    <row r="3" spans="1:5" x14ac:dyDescent="0.4">
      <c r="A3">
        <f>A2+1</f>
        <v>2</v>
      </c>
      <c r="B3" t="s">
        <v>212</v>
      </c>
      <c r="C3" t="s">
        <v>215</v>
      </c>
      <c r="D3">
        <v>30</v>
      </c>
      <c r="E3" t="s">
        <v>289</v>
      </c>
    </row>
    <row r="4" spans="1:5" x14ac:dyDescent="0.4">
      <c r="A4">
        <f t="shared" ref="A4:A15" si="0">A3+1</f>
        <v>3</v>
      </c>
      <c r="B4" t="s">
        <v>211</v>
      </c>
      <c r="C4" t="s">
        <v>217</v>
      </c>
      <c r="D4">
        <v>30</v>
      </c>
    </row>
    <row r="5" spans="1:5" x14ac:dyDescent="0.4">
      <c r="A5">
        <f t="shared" si="0"/>
        <v>4</v>
      </c>
      <c r="B5" t="s">
        <v>211</v>
      </c>
      <c r="C5" t="s">
        <v>218</v>
      </c>
      <c r="D5">
        <v>30</v>
      </c>
    </row>
    <row r="6" spans="1:5" x14ac:dyDescent="0.4">
      <c r="A6">
        <f t="shared" si="0"/>
        <v>5</v>
      </c>
      <c r="B6" t="s">
        <v>113</v>
      </c>
      <c r="C6" t="s">
        <v>248</v>
      </c>
      <c r="D6">
        <v>30</v>
      </c>
    </row>
    <row r="7" spans="1:5" x14ac:dyDescent="0.4">
      <c r="A7">
        <f t="shared" si="0"/>
        <v>6</v>
      </c>
    </row>
    <row r="8" spans="1:5" x14ac:dyDescent="0.4">
      <c r="A8">
        <f t="shared" si="0"/>
        <v>7</v>
      </c>
    </row>
    <row r="9" spans="1:5" x14ac:dyDescent="0.4">
      <c r="A9">
        <f t="shared" si="0"/>
        <v>8</v>
      </c>
    </row>
    <row r="10" spans="1:5" x14ac:dyDescent="0.4">
      <c r="A10">
        <f t="shared" si="0"/>
        <v>9</v>
      </c>
    </row>
    <row r="11" spans="1:5" x14ac:dyDescent="0.4">
      <c r="A11">
        <f t="shared" si="0"/>
        <v>10</v>
      </c>
    </row>
    <row r="12" spans="1:5" x14ac:dyDescent="0.4">
      <c r="A12">
        <f t="shared" si="0"/>
        <v>11</v>
      </c>
    </row>
    <row r="13" spans="1:5" x14ac:dyDescent="0.4">
      <c r="A13">
        <f t="shared" si="0"/>
        <v>12</v>
      </c>
    </row>
    <row r="14" spans="1:5" x14ac:dyDescent="0.4">
      <c r="A14">
        <f t="shared" si="0"/>
        <v>13</v>
      </c>
    </row>
    <row r="15" spans="1:5" x14ac:dyDescent="0.4">
      <c r="A15">
        <f t="shared" si="0"/>
        <v>14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B67AA-80B0-482B-87D0-A4F044033888}">
  <dimension ref="A1:C14"/>
  <sheetViews>
    <sheetView workbookViewId="0">
      <selection activeCell="C24" sqref="C24"/>
    </sheetView>
  </sheetViews>
  <sheetFormatPr defaultRowHeight="12.3" x14ac:dyDescent="0.4"/>
  <cols>
    <col min="1" max="1" width="18.0546875" customWidth="1"/>
    <col min="2" max="2" width="11.609375" customWidth="1"/>
    <col min="3" max="3" width="110.6640625" customWidth="1"/>
  </cols>
  <sheetData>
    <row r="1" spans="1:3" x14ac:dyDescent="0.4">
      <c r="A1" s="7" t="s">
        <v>140</v>
      </c>
      <c r="B1" s="7" t="s">
        <v>65</v>
      </c>
      <c r="C1" s="7" t="s">
        <v>154</v>
      </c>
    </row>
    <row r="2" spans="1:3" ht="12.6" x14ac:dyDescent="0.45">
      <c r="A2" s="7" t="s">
        <v>144</v>
      </c>
      <c r="B2" s="13" t="s">
        <v>124</v>
      </c>
      <c r="C2" s="15" t="s">
        <v>123</v>
      </c>
    </row>
    <row r="3" spans="1:3" ht="12.6" x14ac:dyDescent="0.45">
      <c r="A3" s="7" t="s">
        <v>146</v>
      </c>
      <c r="B3" s="13" t="s">
        <v>122</v>
      </c>
      <c r="C3" s="15" t="s">
        <v>125</v>
      </c>
    </row>
    <row r="4" spans="1:3" ht="12.6" x14ac:dyDescent="0.45">
      <c r="A4" s="7" t="s">
        <v>146</v>
      </c>
      <c r="B4" s="13" t="s">
        <v>153</v>
      </c>
      <c r="C4" s="15" t="s">
        <v>152</v>
      </c>
    </row>
    <row r="5" spans="1:3" ht="12.6" x14ac:dyDescent="0.45">
      <c r="A5" s="7" t="s">
        <v>148</v>
      </c>
      <c r="B5" s="13" t="s">
        <v>117</v>
      </c>
      <c r="C5" s="15" t="s">
        <v>126</v>
      </c>
    </row>
    <row r="6" spans="1:3" ht="12.6" x14ac:dyDescent="0.45">
      <c r="A6" s="7" t="s">
        <v>149</v>
      </c>
      <c r="B6" s="13" t="s">
        <v>128</v>
      </c>
      <c r="C6" s="15" t="s">
        <v>127</v>
      </c>
    </row>
    <row r="7" spans="1:3" ht="12.6" x14ac:dyDescent="0.45">
      <c r="A7" s="7" t="s">
        <v>150</v>
      </c>
      <c r="B7" s="13" t="s">
        <v>129</v>
      </c>
      <c r="C7" s="15" t="s">
        <v>135</v>
      </c>
    </row>
    <row r="8" spans="1:3" ht="12.6" x14ac:dyDescent="0.45">
      <c r="A8" s="7" t="s">
        <v>151</v>
      </c>
      <c r="B8" s="13" t="s">
        <v>130</v>
      </c>
      <c r="C8" s="15" t="s">
        <v>120</v>
      </c>
    </row>
    <row r="9" spans="1:3" ht="12.6" x14ac:dyDescent="0.45">
      <c r="A9" s="7" t="s">
        <v>145</v>
      </c>
      <c r="B9" s="13" t="s">
        <v>131</v>
      </c>
      <c r="C9" s="15" t="s">
        <v>141</v>
      </c>
    </row>
    <row r="10" spans="1:3" ht="12.6" x14ac:dyDescent="0.45">
      <c r="A10" s="7" t="s">
        <v>146</v>
      </c>
      <c r="B10" s="13" t="s">
        <v>132</v>
      </c>
      <c r="C10" s="15" t="s">
        <v>121</v>
      </c>
    </row>
    <row r="11" spans="1:3" ht="12.6" x14ac:dyDescent="0.45">
      <c r="A11" s="7" t="s">
        <v>147</v>
      </c>
      <c r="B11" s="13" t="s">
        <v>119</v>
      </c>
      <c r="C11" s="15" t="s">
        <v>118</v>
      </c>
    </row>
    <row r="12" spans="1:3" ht="12.6" x14ac:dyDescent="0.45">
      <c r="A12" s="7" t="s">
        <v>139</v>
      </c>
      <c r="B12" s="13" t="s">
        <v>138</v>
      </c>
      <c r="C12" s="15" t="s">
        <v>142</v>
      </c>
    </row>
    <row r="13" spans="1:3" ht="12.6" x14ac:dyDescent="0.45">
      <c r="A13" s="7" t="s">
        <v>137</v>
      </c>
      <c r="B13" s="13" t="s">
        <v>133</v>
      </c>
      <c r="C13" s="15" t="s">
        <v>143</v>
      </c>
    </row>
    <row r="14" spans="1:3" ht="12.6" x14ac:dyDescent="0.45">
      <c r="A14" s="7" t="s">
        <v>136</v>
      </c>
      <c r="B14" s="13" t="s">
        <v>134</v>
      </c>
      <c r="C14" s="7"/>
    </row>
  </sheetData>
  <hyperlinks>
    <hyperlink ref="C2" r:id="rId1" xr:uid="{CEC63D93-C4DA-4D60-83D9-1CEC68734798}"/>
    <hyperlink ref="C3" r:id="rId2" xr:uid="{F40F2A61-A496-492E-AA8F-FF3229809646}"/>
    <hyperlink ref="C6" r:id="rId3" xr:uid="{E5A363D8-9449-45DC-93E3-F859419D6ACD}"/>
    <hyperlink ref="C7" r:id="rId4" xr:uid="{84408FAE-63D3-4340-9C22-4F6657CDD03E}"/>
    <hyperlink ref="C8" r:id="rId5" xr:uid="{6EFD8DCE-568B-4AD1-B0DB-2D693A899A6D}"/>
    <hyperlink ref="C9" r:id="rId6" xr:uid="{81583187-B3AA-46E6-AA2F-0C3684B39F41}"/>
    <hyperlink ref="C10" r:id="rId7" xr:uid="{38275B46-6F66-4133-AF5C-34E9296DED8A}"/>
    <hyperlink ref="C11" r:id="rId8" xr:uid="{F9250E64-E0A2-497A-9E4D-97501E514C6A}"/>
    <hyperlink ref="C12" r:id="rId9" xr:uid="{0C4BD62E-790C-44EF-B384-DB3E922A6361}"/>
    <hyperlink ref="C13" r:id="rId10" xr:uid="{05EF0E7A-7F55-4917-9379-94CCF0F91FF6}"/>
    <hyperlink ref="C4" r:id="rId11" xr:uid="{96204C6B-16FF-436C-96F9-2D1B22613593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1:O29"/>
  <sheetViews>
    <sheetView topLeftCell="E1" workbookViewId="0">
      <selection activeCell="J9" sqref="J9"/>
    </sheetView>
  </sheetViews>
  <sheetFormatPr defaultRowHeight="12.3" x14ac:dyDescent="0.4"/>
  <cols>
    <col min="2" max="2" width="13.38671875" customWidth="1"/>
    <col min="3" max="3" width="37.21875" customWidth="1"/>
    <col min="5" max="5" width="12" customWidth="1"/>
    <col min="6" max="6" width="13.44140625" customWidth="1"/>
  </cols>
  <sheetData>
    <row r="1" spans="1:15" x14ac:dyDescent="0.4">
      <c r="B1" t="s">
        <v>181</v>
      </c>
      <c r="C1" t="s">
        <v>182</v>
      </c>
      <c r="D1" t="s">
        <v>183</v>
      </c>
      <c r="E1" t="s">
        <v>184</v>
      </c>
      <c r="G1" s="45"/>
      <c r="H1" s="226" t="s">
        <v>230</v>
      </c>
      <c r="I1" s="225"/>
      <c r="J1" s="224" t="s">
        <v>231</v>
      </c>
      <c r="K1" s="225"/>
      <c r="L1" s="224" t="s">
        <v>232</v>
      </c>
      <c r="M1" s="225"/>
      <c r="N1" s="226" t="s">
        <v>233</v>
      </c>
      <c r="O1" s="226"/>
    </row>
    <row r="2" spans="1:15" x14ac:dyDescent="0.4">
      <c r="A2">
        <v>1</v>
      </c>
      <c r="B2" t="s">
        <v>185</v>
      </c>
      <c r="C2" t="s">
        <v>241</v>
      </c>
      <c r="E2" t="s">
        <v>242</v>
      </c>
      <c r="G2" s="45"/>
      <c r="H2" s="46" t="s">
        <v>234</v>
      </c>
      <c r="I2" s="56" t="s">
        <v>235</v>
      </c>
      <c r="J2" s="62" t="s">
        <v>234</v>
      </c>
      <c r="K2" s="56" t="s">
        <v>235</v>
      </c>
      <c r="L2" s="62" t="s">
        <v>234</v>
      </c>
      <c r="M2" s="56" t="s">
        <v>235</v>
      </c>
      <c r="N2" s="46" t="s">
        <v>234</v>
      </c>
      <c r="O2" s="46" t="s">
        <v>235</v>
      </c>
    </row>
    <row r="3" spans="1:15" ht="12.9" customHeight="1" x14ac:dyDescent="0.4">
      <c r="A3">
        <f>A2+1</f>
        <v>2</v>
      </c>
      <c r="B3" t="s">
        <v>187</v>
      </c>
      <c r="C3" t="s">
        <v>186</v>
      </c>
      <c r="D3" t="s">
        <v>222</v>
      </c>
      <c r="G3" s="228" t="s">
        <v>226</v>
      </c>
      <c r="H3" s="47" t="s">
        <v>236</v>
      </c>
      <c r="I3" s="57" t="s">
        <v>236</v>
      </c>
      <c r="J3" s="63" t="s">
        <v>236</v>
      </c>
      <c r="K3" s="60" t="s">
        <v>237</v>
      </c>
      <c r="L3" s="63" t="s">
        <v>236</v>
      </c>
      <c r="M3" s="60" t="s">
        <v>199</v>
      </c>
      <c r="N3" s="47" t="s">
        <v>236</v>
      </c>
      <c r="O3" s="48" t="s">
        <v>237</v>
      </c>
    </row>
    <row r="4" spans="1:15" ht="12.9" customHeight="1" x14ac:dyDescent="0.4">
      <c r="A4">
        <f t="shared" ref="A4:A24" si="0">A3+1</f>
        <v>3</v>
      </c>
      <c r="B4" t="s">
        <v>199</v>
      </c>
      <c r="C4" t="s">
        <v>210</v>
      </c>
      <c r="D4" t="s">
        <v>221</v>
      </c>
      <c r="G4" s="228"/>
      <c r="H4" s="49" t="s">
        <v>236</v>
      </c>
      <c r="I4" s="58" t="s">
        <v>236</v>
      </c>
      <c r="J4" s="64" t="s">
        <v>236</v>
      </c>
      <c r="K4" s="58" t="s">
        <v>236</v>
      </c>
      <c r="L4" s="64" t="s">
        <v>236</v>
      </c>
      <c r="M4" s="61" t="s">
        <v>200</v>
      </c>
      <c r="N4" s="49" t="s">
        <v>236</v>
      </c>
      <c r="O4" s="55" t="s">
        <v>237</v>
      </c>
    </row>
    <row r="5" spans="1:15" ht="12.45" customHeight="1" x14ac:dyDescent="0.4">
      <c r="A5">
        <f t="shared" si="0"/>
        <v>4</v>
      </c>
      <c r="B5" t="s">
        <v>199</v>
      </c>
      <c r="C5" t="s">
        <v>246</v>
      </c>
      <c r="E5" t="s">
        <v>247</v>
      </c>
      <c r="G5" s="227" t="s">
        <v>227</v>
      </c>
      <c r="H5" s="50" t="s">
        <v>236</v>
      </c>
      <c r="I5" s="59" t="s">
        <v>237</v>
      </c>
      <c r="J5" s="65" t="s">
        <v>236</v>
      </c>
      <c r="K5" s="59" t="s">
        <v>237</v>
      </c>
      <c r="L5" s="66" t="s">
        <v>237</v>
      </c>
      <c r="M5" s="59" t="s">
        <v>237</v>
      </c>
      <c r="N5" s="50" t="s">
        <v>236</v>
      </c>
      <c r="O5" s="51" t="s">
        <v>237</v>
      </c>
    </row>
    <row r="6" spans="1:15" ht="12.9" customHeight="1" x14ac:dyDescent="0.4">
      <c r="A6">
        <f t="shared" si="0"/>
        <v>5</v>
      </c>
      <c r="B6" t="s">
        <v>219</v>
      </c>
      <c r="C6" t="s">
        <v>220</v>
      </c>
      <c r="G6" s="228"/>
      <c r="H6" s="50" t="s">
        <v>236</v>
      </c>
      <c r="I6" s="59" t="s">
        <v>237</v>
      </c>
      <c r="J6" s="65" t="s">
        <v>236</v>
      </c>
      <c r="K6" s="59" t="s">
        <v>237</v>
      </c>
      <c r="L6" s="66" t="s">
        <v>237</v>
      </c>
      <c r="M6" s="59" t="s">
        <v>237</v>
      </c>
      <c r="N6" s="50" t="s">
        <v>236</v>
      </c>
      <c r="O6" s="51" t="s">
        <v>237</v>
      </c>
    </row>
    <row r="7" spans="1:15" x14ac:dyDescent="0.4">
      <c r="A7">
        <f t="shared" si="0"/>
        <v>6</v>
      </c>
      <c r="B7" t="s">
        <v>200</v>
      </c>
      <c r="C7" s="35" t="s">
        <v>240</v>
      </c>
      <c r="E7" t="s">
        <v>243</v>
      </c>
      <c r="G7" s="228" t="s">
        <v>228</v>
      </c>
      <c r="H7" s="47" t="s">
        <v>236</v>
      </c>
      <c r="I7" s="60" t="s">
        <v>200</v>
      </c>
      <c r="J7" s="63" t="s">
        <v>236</v>
      </c>
      <c r="K7" s="60" t="s">
        <v>200</v>
      </c>
      <c r="L7" s="63" t="s">
        <v>236</v>
      </c>
      <c r="M7" s="60" t="s">
        <v>237</v>
      </c>
      <c r="N7" s="47" t="s">
        <v>236</v>
      </c>
      <c r="O7" s="48" t="s">
        <v>237</v>
      </c>
    </row>
    <row r="8" spans="1:15" x14ac:dyDescent="0.4">
      <c r="A8">
        <f t="shared" si="0"/>
        <v>7</v>
      </c>
      <c r="B8" t="s">
        <v>200</v>
      </c>
      <c r="C8" t="s">
        <v>238</v>
      </c>
      <c r="E8" t="s">
        <v>244</v>
      </c>
      <c r="G8" s="229"/>
      <c r="H8" s="49" t="s">
        <v>236</v>
      </c>
      <c r="I8" s="61" t="s">
        <v>237</v>
      </c>
      <c r="J8" s="64" t="s">
        <v>236</v>
      </c>
      <c r="K8" s="59" t="s">
        <v>185</v>
      </c>
      <c r="L8" s="64" t="s">
        <v>236</v>
      </c>
      <c r="M8" s="59" t="s">
        <v>237</v>
      </c>
      <c r="N8" s="49" t="s">
        <v>236</v>
      </c>
      <c r="O8" s="51" t="s">
        <v>237</v>
      </c>
    </row>
    <row r="9" spans="1:15" ht="12.9" customHeight="1" x14ac:dyDescent="0.4">
      <c r="A9">
        <f>A8+1</f>
        <v>8</v>
      </c>
      <c r="B9" t="s">
        <v>200</v>
      </c>
      <c r="C9" t="s">
        <v>239</v>
      </c>
      <c r="E9" t="s">
        <v>245</v>
      </c>
      <c r="G9" s="228" t="s">
        <v>229</v>
      </c>
      <c r="H9" s="47" t="s">
        <v>236</v>
      </c>
      <c r="I9" s="57" t="s">
        <v>236</v>
      </c>
      <c r="J9" s="66" t="s">
        <v>187</v>
      </c>
      <c r="K9" s="60" t="s">
        <v>237</v>
      </c>
      <c r="L9" s="67" t="s">
        <v>237</v>
      </c>
      <c r="M9" s="60" t="s">
        <v>237</v>
      </c>
      <c r="N9" s="47" t="s">
        <v>236</v>
      </c>
      <c r="O9" s="53" t="s">
        <v>236</v>
      </c>
    </row>
    <row r="10" spans="1:15" ht="12.45" customHeight="1" x14ac:dyDescent="0.4">
      <c r="A10">
        <f t="shared" si="0"/>
        <v>9</v>
      </c>
      <c r="G10" s="228"/>
      <c r="H10" s="52" t="s">
        <v>199</v>
      </c>
      <c r="I10" s="61" t="s">
        <v>237</v>
      </c>
      <c r="J10" s="64" t="s">
        <v>236</v>
      </c>
      <c r="K10" s="58" t="s">
        <v>236</v>
      </c>
      <c r="L10" s="64" t="s">
        <v>236</v>
      </c>
      <c r="M10" s="58" t="s">
        <v>236</v>
      </c>
      <c r="N10" s="49" t="s">
        <v>236</v>
      </c>
      <c r="O10" s="54" t="s">
        <v>236</v>
      </c>
    </row>
    <row r="11" spans="1:15" ht="12.9" customHeight="1" x14ac:dyDescent="0.4">
      <c r="A11">
        <f t="shared" si="0"/>
        <v>10</v>
      </c>
    </row>
    <row r="12" spans="1:15" x14ac:dyDescent="0.4">
      <c r="A12">
        <f t="shared" si="0"/>
        <v>11</v>
      </c>
    </row>
    <row r="13" spans="1:15" x14ac:dyDescent="0.4">
      <c r="A13">
        <f t="shared" si="0"/>
        <v>12</v>
      </c>
    </row>
    <row r="14" spans="1:15" ht="12.45" customHeight="1" x14ac:dyDescent="0.4">
      <c r="A14" t="s">
        <v>191</v>
      </c>
    </row>
    <row r="15" spans="1:15" ht="12.45" customHeight="1" x14ac:dyDescent="0.4">
      <c r="A15" s="33">
        <f>A13+1</f>
        <v>13</v>
      </c>
    </row>
    <row r="16" spans="1:15" ht="12.45" customHeight="1" x14ac:dyDescent="0.4">
      <c r="A16" s="33">
        <f t="shared" si="0"/>
        <v>14</v>
      </c>
    </row>
    <row r="17" spans="1:3" ht="12.9" customHeight="1" x14ac:dyDescent="0.4">
      <c r="A17" s="33">
        <f t="shared" si="0"/>
        <v>15</v>
      </c>
    </row>
    <row r="18" spans="1:3" x14ac:dyDescent="0.4">
      <c r="A18" s="33">
        <f t="shared" si="0"/>
        <v>16</v>
      </c>
    </row>
    <row r="19" spans="1:3" ht="12.45" customHeight="1" x14ac:dyDescent="0.4">
      <c r="A19" s="33">
        <f t="shared" si="0"/>
        <v>17</v>
      </c>
    </row>
    <row r="20" spans="1:3" ht="12.45" customHeight="1" x14ac:dyDescent="0.4">
      <c r="A20" s="33">
        <f t="shared" si="0"/>
        <v>18</v>
      </c>
    </row>
    <row r="21" spans="1:3" ht="12.45" customHeight="1" x14ac:dyDescent="0.4">
      <c r="A21" s="33">
        <f t="shared" si="0"/>
        <v>19</v>
      </c>
    </row>
    <row r="22" spans="1:3" ht="12.9" customHeight="1" x14ac:dyDescent="0.4">
      <c r="A22" s="33">
        <f t="shared" si="0"/>
        <v>20</v>
      </c>
    </row>
    <row r="23" spans="1:3" x14ac:dyDescent="0.4">
      <c r="A23" s="33">
        <f t="shared" si="0"/>
        <v>21</v>
      </c>
    </row>
    <row r="24" spans="1:3" ht="12.45" customHeight="1" x14ac:dyDescent="0.4">
      <c r="A24" s="33">
        <f t="shared" si="0"/>
        <v>22</v>
      </c>
    </row>
    <row r="25" spans="1:3" ht="12.45" customHeight="1" x14ac:dyDescent="0.4"/>
    <row r="26" spans="1:3" ht="12.45" customHeight="1" x14ac:dyDescent="0.4"/>
    <row r="27" spans="1:3" ht="12.9" customHeight="1" x14ac:dyDescent="0.4"/>
    <row r="29" spans="1:3" x14ac:dyDescent="0.4">
      <c r="C29" t="s">
        <v>223</v>
      </c>
    </row>
  </sheetData>
  <mergeCells count="8">
    <mergeCell ref="J1:K1"/>
    <mergeCell ref="L1:M1"/>
    <mergeCell ref="N1:O1"/>
    <mergeCell ref="G5:G6"/>
    <mergeCell ref="G9:G10"/>
    <mergeCell ref="G7:G8"/>
    <mergeCell ref="G3:G4"/>
    <mergeCell ref="H1:I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Big Picture</vt:lpstr>
      <vt:lpstr>Summary</vt:lpstr>
      <vt:lpstr>Monday</vt:lpstr>
      <vt:lpstr>Tuesday</vt:lpstr>
      <vt:lpstr>Wednesday</vt:lpstr>
      <vt:lpstr>Thursday</vt:lpstr>
      <vt:lpstr>Standby</vt:lpstr>
      <vt:lpstr>MarchTFDlist</vt:lpstr>
      <vt:lpstr>BreakoutReq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2023-05-15T12:57:22Z</dcterms:modified>
</cp:coreProperties>
</file>