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C4FE283E-A560-488D-8A80-61BC2E6ED621}" xr6:coauthVersionLast="47" xr6:coauthVersionMax="47" xr10:uidLastSave="{00000000-0000-0000-0000-000000000000}"/>
  <bookViews>
    <workbookView xWindow="-108" yWindow="-108" windowWidth="23256" windowHeight="12456" tabRatio="703" activeTab="3" xr2:uid="{00000000-000D-0000-FFFF-FFFF00000000}"/>
  </bookViews>
  <sheets>
    <sheet name="Big Picture" sheetId="26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Sheet1" sheetId="25" r:id="rId7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9" l="1"/>
  <c r="E18" i="19" s="1"/>
  <c r="E19" i="19" s="1"/>
  <c r="E20" i="19" s="1"/>
  <c r="E21" i="19" s="1"/>
  <c r="E22" i="19" s="1"/>
  <c r="E16" i="19"/>
  <c r="E8" i="19"/>
  <c r="E9" i="19" s="1"/>
  <c r="E10" i="19" s="1"/>
  <c r="E11" i="19" s="1"/>
  <c r="E12" i="19" s="1"/>
  <c r="E7" i="19"/>
  <c r="A22" i="19"/>
  <c r="A21" i="19"/>
  <c r="A20" i="19"/>
  <c r="A19" i="19"/>
  <c r="E15" i="19"/>
  <c r="B15" i="19"/>
  <c r="A15" i="19"/>
  <c r="A16" i="19" s="1"/>
  <c r="A17" i="19" s="1"/>
  <c r="A18" i="19" s="1"/>
  <c r="A10" i="2"/>
  <c r="E14" i="16" l="1"/>
  <c r="B14" i="16"/>
  <c r="B6" i="16"/>
  <c r="E6" i="16"/>
  <c r="E7" i="16" s="1"/>
  <c r="E8" i="16" s="1"/>
  <c r="E9" i="16" s="1"/>
  <c r="E10" i="16" s="1"/>
  <c r="E11" i="16" s="1"/>
  <c r="E12" i="16" s="1"/>
  <c r="B15" i="13"/>
  <c r="E6" i="13"/>
  <c r="E7" i="13" s="1"/>
  <c r="E8" i="13" s="1"/>
  <c r="E9" i="13" s="1"/>
  <c r="E10" i="13" s="1"/>
  <c r="E11" i="13" s="1"/>
  <c r="E12" i="13" s="1"/>
  <c r="B6" i="13"/>
  <c r="E15" i="13" l="1"/>
  <c r="E16" i="13" s="1"/>
  <c r="E17" i="13" s="1"/>
  <c r="E18" i="13" s="1"/>
  <c r="E19" i="13" s="1"/>
  <c r="E20" i="13" s="1"/>
  <c r="E21" i="13" s="1"/>
  <c r="E19" i="20" l="1"/>
  <c r="B17" i="16" l="1"/>
  <c r="E17" i="16"/>
  <c r="E18" i="16" s="1"/>
  <c r="E19" i="16" s="1"/>
  <c r="E20" i="16" s="1"/>
  <c r="E21" i="16" s="1"/>
  <c r="E22" i="16" s="1"/>
  <c r="E29" i="16"/>
  <c r="B29" i="16"/>
  <c r="E6" i="19"/>
  <c r="E21" i="20"/>
  <c r="E22" i="20" s="1"/>
  <c r="E23" i="20" s="1"/>
  <c r="E24" i="20" s="1"/>
  <c r="E25" i="20" s="1"/>
  <c r="E20" i="20"/>
  <c r="B19" i="20"/>
  <c r="E23" i="16" l="1"/>
  <c r="E24" i="16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15" i="20" s="1"/>
  <c r="E16" i="20" s="1"/>
  <c r="E6" i="20"/>
  <c r="B1" i="19" l="1"/>
  <c r="B1" i="16" l="1"/>
  <c r="B1" i="13"/>
  <c r="A6" i="2"/>
  <c r="A5" i="20" l="1"/>
  <c r="A6" i="20" s="1"/>
  <c r="A7" i="20" s="1"/>
  <c r="A8" i="20" s="1"/>
  <c r="A9" i="20" s="1"/>
  <c r="A7" i="2"/>
  <c r="A19" i="20" s="1"/>
  <c r="A20" i="20" s="1"/>
  <c r="A21" i="20" s="1"/>
  <c r="A22" i="20" s="1"/>
  <c r="A23" i="20" s="1"/>
  <c r="A24" i="20" s="1"/>
  <c r="A25" i="20" s="1"/>
  <c r="A8" i="2" l="1"/>
  <c r="A9" i="2" s="1"/>
  <c r="A10" i="20"/>
  <c r="A11" i="20"/>
  <c r="A12" i="20" s="1"/>
  <c r="A13" i="20" s="1"/>
  <c r="A14" i="20" s="1"/>
  <c r="A15" i="20" s="1"/>
  <c r="A6" i="19" l="1"/>
  <c r="A7" i="19" s="1"/>
  <c r="A8" i="19" s="1"/>
  <c r="A9" i="19" s="1"/>
  <c r="A10" i="19" s="1"/>
  <c r="A11" i="2" l="1"/>
  <c r="A12" i="2" s="1"/>
  <c r="A6" i="13"/>
  <c r="A7" i="13" s="1"/>
  <c r="A8" i="13" s="1"/>
  <c r="A9" i="13" s="1"/>
  <c r="A10" i="13" s="1"/>
  <c r="A12" i="19"/>
  <c r="A11" i="19"/>
  <c r="A13" i="2" l="1"/>
  <c r="A14" i="2" s="1"/>
  <c r="A6" i="16"/>
  <c r="A7" i="16" s="1"/>
  <c r="A8" i="16" s="1"/>
  <c r="A9" i="16" s="1"/>
  <c r="A10" i="16" s="1"/>
  <c r="A11" i="16" s="1"/>
  <c r="A12" i="16" s="1"/>
  <c r="A15" i="13"/>
  <c r="A16" i="13" s="1"/>
  <c r="A17" i="13" s="1"/>
  <c r="A18" i="13" s="1"/>
  <c r="A19" i="13" s="1"/>
  <c r="A20" i="13" s="1"/>
  <c r="A12" i="13"/>
  <c r="A11" i="13"/>
  <c r="A14" i="16"/>
  <c r="A21" i="13" l="1"/>
  <c r="A17" i="16"/>
  <c r="A18" i="16" l="1"/>
  <c r="A19" i="16" l="1"/>
  <c r="A20" i="16" s="1"/>
  <c r="A21" i="16" s="1"/>
  <c r="A22" i="16" s="1"/>
  <c r="A23" i="16" s="1"/>
  <c r="A24" i="16" s="1"/>
</calcChain>
</file>

<file path=xl/sharedStrings.xml><?xml version="1.0" encoding="utf-8"?>
<sst xmlns="http://schemas.openxmlformats.org/spreadsheetml/2006/main" count="377" uniqueCount="245">
  <si>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</si>
  <si>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</si>
  <si>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</si>
  <si>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</si>
  <si>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</si>
  <si>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</si>
  <si>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</si>
  <si>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</si>
  <si>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</si>
  <si>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</si>
  <si>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</si>
  <si>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</si>
  <si>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</si>
  <si>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</si>
  <si>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</si>
  <si>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</si>
  <si>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</si>
  <si>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</si>
  <si>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</si>
  <si>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</si>
  <si>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</si>
  <si>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</si>
  <si>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</si>
  <si>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</si>
  <si>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</si>
  <si>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</si>
  <si>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</si>
  <si>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</si>
  <si>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</si>
  <si>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</si>
  <si>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</si>
  <si>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</si>
  <si>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</si>
  <si>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</si>
  <si>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</si>
  <si>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</si>
  <si>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</si>
  <si>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</si>
  <si>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</si>
  <si>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</si>
  <si>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</si>
  <si>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</si>
  <si>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</si>
  <si>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</si>
  <si>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</si>
  <si>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</si>
  <si>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</si>
  <si>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</si>
  <si>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</si>
  <si>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</si>
  <si>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</si>
  <si>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</si>
  <si>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</si>
  <si>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</si>
  <si>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</si>
  <si>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</si>
  <si>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TG4ab
NG-UWB</t>
  </si>
  <si>
    <t>TG4me</t>
  </si>
  <si>
    <t>TG16t
LicNB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</si>
  <si>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</si>
  <si>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</si>
  <si>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</si>
  <si>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</si>
  <si>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</si>
  <si>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</si>
  <si>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</si>
  <si>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</si>
  <si>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</si>
  <si>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</si>
  <si>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</si>
  <si>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</si>
  <si>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</si>
  <si>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</si>
  <si>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</si>
  <si>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</si>
  <si>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WNG
(Virtual Rm 1)</t>
  </si>
  <si>
    <t>802.15
AC MEETING
(Virtual Rm 1)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</si>
  <si>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</si>
  <si>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</si>
  <si>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</si>
  <si>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</si>
  <si>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</si>
  <si>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</si>
  <si>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</si>
  <si>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</si>
  <si>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</si>
  <si>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</si>
  <si>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</si>
  <si>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</si>
  <si>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</si>
  <si>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</si>
  <si>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</si>
  <si>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802.15 WG Closing Plenary
(Virtual Rm 1)</t>
  </si>
  <si>
    <t>Discussion and approval of prior minutes (doc TBD)</t>
  </si>
  <si>
    <t>Interim telecon minutes</t>
  </si>
  <si>
    <t>Huan-Bang Li</t>
  </si>
  <si>
    <t>Mingyu Lee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</si>
  <si>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</si>
  <si>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</si>
  <si>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</si>
  <si>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</si>
  <si>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</si>
  <si>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</si>
  <si>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</si>
  <si>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Xiliang Luo</t>
  </si>
  <si>
    <t>Vinod Kristem</t>
  </si>
  <si>
    <t>Alex Krebs</t>
  </si>
  <si>
    <t>Technical contribution: Collaboration  breakout</t>
  </si>
  <si>
    <t>Technical contribution: Collaboration breakout</t>
  </si>
  <si>
    <t>Technical contribution: Collaboration breakoiut</t>
  </si>
  <si>
    <t>Links:</t>
  </si>
  <si>
    <t>PST</t>
  </si>
  <si>
    <t>142nd IEEE 802.15 WSN MEETING</t>
  </si>
  <si>
    <t>Atlanta, Georgia</t>
  </si>
  <si>
    <t xml:space="preserve">  </t>
  </si>
  <si>
    <t>FRIDAY</t>
  </si>
  <si>
    <t>Atlanta</t>
  </si>
  <si>
    <t>802 LMSC
OPENING MEETING</t>
  </si>
  <si>
    <t>AdHoc
-
Reqs.
WG15
Chair
Approv.</t>
  </si>
  <si>
    <t>TG7a
OCC</t>
  </si>
  <si>
    <t>802.18
Regulatory</t>
  </si>
  <si>
    <t>Joint
TG4ab
&amp;
TG6ma</t>
  </si>
  <si>
    <t>802 LMSC
 CLOSING MEETING</t>
  </si>
  <si>
    <t>SC
MAINT</t>
  </si>
  <si>
    <t>SC
THz</t>
  </si>
  <si>
    <t>Joint
TG3mb
&amp;
SC THz</t>
  </si>
  <si>
    <t>Dinner on
your own</t>
  </si>
  <si>
    <t>Social
Atlanta Aquarium</t>
  </si>
  <si>
    <t>Monday 13-March PM1: TG Opening, Technical Presentations</t>
  </si>
  <si>
    <t>Monday 13-March PM2: Technical Presentations</t>
  </si>
  <si>
    <t>Tuesday 14-March PM1: Technical Presentations</t>
  </si>
  <si>
    <t>Wednesday 15-March PM1: Technical Presentations</t>
  </si>
  <si>
    <t>Wednesday 15-March PM2: Technical Presentations</t>
  </si>
  <si>
    <t>Thursday 16-March AM1: Technical Presentations</t>
  </si>
  <si>
    <t xml:space="preserve">Thursday 16-March PM1: Technical Presentations, TG closing </t>
  </si>
  <si>
    <t>Thursday 16-March PM2: Working Group Closing</t>
  </si>
  <si>
    <t>http://802world.org/plenary/</t>
  </si>
  <si>
    <t>Discussion and approval of Agenda (doc. 15-22-0104)</t>
  </si>
  <si>
    <t>Technical contribution: Collaboration Breakout</t>
  </si>
  <si>
    <t>Hilton Atlanta</t>
  </si>
  <si>
    <t>The graphic below describes the weekly session of the IEEE P802.15 WG in graphic format. All local times are Baltimore time.</t>
  </si>
  <si>
    <t>Thursday 16-March AM2: Joint TG4ab and TG6a</t>
  </si>
  <si>
    <t>See (joint agenda document TBD)</t>
  </si>
  <si>
    <t>Technical contribution: Updates on NBA-UWB MMS MAC TFD</t>
  </si>
  <si>
    <t>Technical contribution: Update on Huyper-block</t>
  </si>
  <si>
    <t>Technical contribution: Recommended parameter sets for NBA-UWB operations</t>
  </si>
  <si>
    <t>Technical contribution: Recommended parameter sets for data communication with 4z HPRF PHR</t>
  </si>
  <si>
    <t>Technical contribution: Status update of NBA-UWB PHY texts for draft0</t>
  </si>
  <si>
    <t>Technical contribution: To Be Announced</t>
  </si>
  <si>
    <t>January Wireless Interim Minutes</t>
  </si>
  <si>
    <t>Technical contribution: Ad-hoc subgroup reports and actions</t>
  </si>
  <si>
    <t>Technical contribution: Discovery protocol update</t>
  </si>
  <si>
    <t>Kangjin Yoon</t>
  </si>
  <si>
    <t>Technical contribution: Application Control IE and Scheduling IE update</t>
  </si>
  <si>
    <t xml:space="preserve">Technical contribution: UWB Native Discovery for Ranging Session and Channel Usage Coordination </t>
  </si>
  <si>
    <t>Hongwon Lee</t>
  </si>
  <si>
    <t>Technical contribution: Sensing and related</t>
  </si>
  <si>
    <t>Frank Leong</t>
  </si>
  <si>
    <t>Technical contribution: Sensing Merging update</t>
  </si>
  <si>
    <t>Breakout Room</t>
  </si>
  <si>
    <t>Carlos, Data com</t>
  </si>
  <si>
    <t>Standby List</t>
  </si>
  <si>
    <t>Carlos</t>
  </si>
  <si>
    <t>Chenchen Lui</t>
  </si>
  <si>
    <t>Technical contribution: Breakout Report, Data Communications</t>
  </si>
  <si>
    <t>Carlos Aldana</t>
  </si>
  <si>
    <t>LUNCH</t>
  </si>
  <si>
    <t>802.15
WG Leadership</t>
  </si>
  <si>
    <t>WIRELESS CHAIRS MTG
(see note
for Webex)</t>
  </si>
  <si>
    <t>IG
JS1G</t>
  </si>
  <si>
    <t>802 Tutorial #1
802 Stds. on Light Comms
(see note for Webex)</t>
  </si>
  <si>
    <t>802.15 / 802.1 Joint Mtg
(see note for Webex)</t>
  </si>
  <si>
    <t>Aniruddh Rao Kabbinale</t>
  </si>
  <si>
    <t>March 2023 Plenary</t>
  </si>
  <si>
    <t>15-23-0123</t>
  </si>
  <si>
    <t>Chenchen Liu</t>
  </si>
  <si>
    <t>Technical contribution: CIR Scaling and Quantization</t>
  </si>
  <si>
    <t>Technical contribution: CIR Report Size</t>
  </si>
  <si>
    <t>Mon PM1</t>
  </si>
  <si>
    <t>Boris</t>
  </si>
  <si>
    <t>DCN 23-0109r0, UWB channel usage coordination for hyper-block mode</t>
  </si>
  <si>
    <t>Lei Huan</t>
  </si>
  <si>
    <t>DCN 23-0125r0, Follow up on one-to-many NBA-MMS UWB</t>
  </si>
  <si>
    <t>Kuan Wu</t>
  </si>
  <si>
    <t>DCN 23-0129r0, Round hopping and block assignment in hyper blocks</t>
  </si>
  <si>
    <t>Rojan Chitrakar</t>
  </si>
  <si>
    <t>DCN 23-0126r0, Support of frequency stitching based sensing and sensing by proxy</t>
  </si>
  <si>
    <t>Bin Qian</t>
  </si>
  <si>
    <t>15-20</t>
  </si>
  <si>
    <t>Time</t>
  </si>
  <si>
    <t>Allocated</t>
  </si>
  <si>
    <t>Wed PM2</t>
  </si>
  <si>
    <t>Rm 1</t>
  </si>
  <si>
    <t>Rm 4</t>
  </si>
  <si>
    <t>R6</t>
  </si>
  <si>
    <t>802 Tutorial #2
IEEE SA Open Source Tutorial
(see note for Webex)</t>
  </si>
  <si>
    <t>Tuesday 14-March AM1: Technical Presentations</t>
  </si>
  <si>
    <t>Technical contribution: TBD</t>
  </si>
  <si>
    <t>Tue PM2</t>
  </si>
  <si>
    <t>Technical contribution: Importance of NBA-MMS-UWB and 802.11 Coexistence</t>
  </si>
  <si>
    <t>15-23-0119</t>
  </si>
  <si>
    <t>15-23-0120</t>
  </si>
  <si>
    <t>15-23-0121</t>
  </si>
  <si>
    <t>https://mentor.ieee.org/802.15/dcn/23/15-23-0119-00-04ab-importance-of-nba-mms-uwb-and-802-11-coexistence.pptx</t>
  </si>
  <si>
    <t>https://mentor.ieee.org/802.15/dcn/23/15-23-0121-00-04ab-cir-scaling-and-quantization.pptx</t>
  </si>
  <si>
    <t>https://mentor.ieee.org/802.15/dcn/23/15-23-0120-00-04ab-cir-report-size.pptx</t>
  </si>
  <si>
    <t>https://mentor.ieee.org/802.15/dcn/23/15-23-0144-00-04ab-further-discussion-on-nb-cca.pptx</t>
  </si>
  <si>
    <t>12-23-0144</t>
  </si>
  <si>
    <t>Tue PM1</t>
  </si>
  <si>
    <t>Technical contribution: Update on NBA-MMS RIF ranging</t>
  </si>
  <si>
    <t>Boris Danev</t>
  </si>
  <si>
    <t>15-23-0109</t>
  </si>
  <si>
    <t>Technical contribution: UWB channel usage coordination for hyper-block mode</t>
  </si>
  <si>
    <t>Tue AM1</t>
  </si>
  <si>
    <t>TBD</t>
  </si>
  <si>
    <t>Technical contribution: Follow up on one-to-many NBA-MMS UWB</t>
  </si>
  <si>
    <t>15-23-0125</t>
  </si>
  <si>
    <t>15-23-0126</t>
  </si>
  <si>
    <t>Technical contribution:  Support of frequency stitching based sensing and sensing by proxy</t>
  </si>
  <si>
    <t>Technical contribution: Round hopping and block assignment in hyper blocks</t>
  </si>
  <si>
    <t>15-23-0129</t>
  </si>
  <si>
    <t>Additional Links</t>
  </si>
  <si>
    <t>15-23-0148</t>
  </si>
  <si>
    <t>https://mentor.ieee.org/802.15/dcn/23/15-23-0148-00-04ab-follow-up-of-length-121-ipatov-sequences.pptx</t>
  </si>
  <si>
    <t>Technical contribution: Follow-up of length 121 Ipatov sequence</t>
  </si>
  <si>
    <t>https://mentor.ieee.org/802.15/dcn/23/15-23-0111-00-04ab-tg4ab-conf-call-mins-jan-to-mar-2023.docx</t>
  </si>
  <si>
    <t>https://mentor.ieee.org/802.15/dcn/23/15-23-0110-00-04ab-tg4ab-jan-interim-mins.docx</t>
  </si>
  <si>
    <t>15-23-0150</t>
  </si>
  <si>
    <t>Technical contribution: Updates regarding Coordination in NBA-UWB-Ranging TFD</t>
  </si>
  <si>
    <t>https://mentor.ieee.org/802.15/dcn/23/15-23-0150-00-04ab-updates-regarding-coordination-in-nba-uwb-ranging-tfd.pptx</t>
  </si>
  <si>
    <t>Technical contribution: Control and scheduling information for UWB sensing</t>
  </si>
  <si>
    <t>https://mentor.ieee.org/802.15/dcn/23/15-23-0136-01-04ab-control-and-scheduling-information-for-uwb-sensing.ppt</t>
  </si>
  <si>
    <t>15-23-0136</t>
  </si>
  <si>
    <t>AM1 Mon</t>
  </si>
  <si>
    <t>Pooria, Sensing</t>
  </si>
  <si>
    <t>15-23-0155</t>
  </si>
  <si>
    <t>https://mentor.ieee.org/802.15/dcn/23/15-23-0123-01-04ab-uwb-native-discovery-for-ranging-session-and-channel-usage-coordination.pptx</t>
  </si>
  <si>
    <t>https://mentor.ieee.org/802.15/dcn/23/15-23-0109-00-04ab-uwb-channel-usage-coordination-for-hyper-block-based-mode.pptx</t>
  </si>
  <si>
    <t>https://mentor.ieee.org/802.15/dcn/23/15-23-0155-00-04ab-status-update-on-hyper-block-based-mode.ppt</t>
  </si>
  <si>
    <t>https://mentor.ieee.org/802.15/dcn/22/15-22-0651-00-04ab-recap-and-new-considerations-on-nba-mms-ranging-integrity-fragments.pptx</t>
  </si>
  <si>
    <t>15-22-0651</t>
  </si>
  <si>
    <t>https://mentor.ieee.org/802.15/dcn/23/15-23-0125-00-04ab-follow-up-on-one-to-many-nba-mms-uwb.pptx</t>
  </si>
  <si>
    <t>https://mentor.ieee.org/802.15/dcn/23/15-23-0126-01-04ab-support-of-frequency-stitching-based-sensing-and-sensing-by-proxy.pptx</t>
  </si>
  <si>
    <t>https://mentor.ieee.org/802.15/dcn/23/15-23-0129-00-04ab-round-hopping-and-block-assignment-in-hyper-blocks.pptx</t>
  </si>
  <si>
    <t>https://mentor.ieee.org/802.15/dcn/23/15-23-0124-02-04ab-text-proposal-for-uwb-native-discovery-for-ranging-session-and-channel-usage-coordination.docx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</si>
</sst>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36"/>
      <name val="Arial"/>
      <family val="2"/>
    </font>
    <font>
      <b/>
      <sz val="1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u/>
      <sz val="11"/>
      <color theme="10"/>
      <name val="Calibri"/>
      <family val="2"/>
      <scheme val="minor"/>
    </font>
    <font>
      <b/>
      <sz val="9"/>
      <color theme="0"/>
      <name val="Arial"/>
      <family val="2"/>
    </font>
    <font>
      <sz val="11"/>
      <color rgb="FF242424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37FB8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7" tint="-0.249977111117893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1">
    <xf numFmtId="0" fontId="0" fillId="0" borderId="0"/>
    <xf numFmtId="165" fontId="1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164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15" fillId="0" borderId="0"/>
    <xf numFmtId="164" fontId="16" fillId="0" borderId="0"/>
    <xf numFmtId="0" fontId="18" fillId="0" borderId="0"/>
    <xf numFmtId="0" fontId="23" fillId="0" borderId="0"/>
    <xf numFmtId="0" fontId="9" fillId="0" borderId="0"/>
    <xf numFmtId="164" fontId="24" fillId="0" borderId="0"/>
    <xf numFmtId="164" fontId="26" fillId="0" borderId="0" applyNumberFormat="0" applyFill="0" applyBorder="0" applyAlignment="0" applyProtection="0"/>
    <xf numFmtId="43" fontId="25" fillId="0" borderId="0" applyFont="0" applyFill="0" applyBorder="0" applyAlignment="0" applyProtection="0"/>
    <xf numFmtId="0" fontId="8" fillId="0" borderId="0"/>
    <xf numFmtId="0" fontId="39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2">
    <xf numFmtId="0" fontId="0" fillId="0" borderId="0" xfId="0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/>
    <xf numFmtId="18" fontId="13" fillId="0" borderId="0" xfId="10" applyNumberFormat="1" applyFont="1"/>
    <xf numFmtId="0" fontId="15" fillId="0" borderId="0" xfId="6"/>
    <xf numFmtId="0" fontId="14" fillId="0" borderId="0" xfId="10" applyFont="1"/>
    <xf numFmtId="49" fontId="14" fillId="0" borderId="0" xfId="6" applyNumberFormat="1" applyFont="1" applyAlignment="1">
      <alignment horizontal="left"/>
    </xf>
    <xf numFmtId="0" fontId="14" fillId="0" borderId="0" xfId="10" applyFont="1" applyAlignment="1">
      <alignment horizontal="center"/>
    </xf>
    <xf numFmtId="18" fontId="14" fillId="0" borderId="0" xfId="10" applyNumberFormat="1" applyFont="1"/>
    <xf numFmtId="0" fontId="13" fillId="0" borderId="0" xfId="6" applyFont="1"/>
    <xf numFmtId="0" fontId="13" fillId="0" borderId="0" xfId="10" applyFont="1" applyAlignment="1">
      <alignment horizontal="center"/>
    </xf>
    <xf numFmtId="18" fontId="13" fillId="0" borderId="0" xfId="0" applyNumberFormat="1" applyFont="1"/>
    <xf numFmtId="0" fontId="20" fillId="0" borderId="0" xfId="3"/>
    <xf numFmtId="1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49" fontId="27" fillId="0" borderId="0" xfId="6" applyNumberFormat="1" applyFont="1" applyAlignment="1">
      <alignment horizontal="left"/>
    </xf>
    <xf numFmtId="0" fontId="27" fillId="0" borderId="0" xfId="10" applyFont="1" applyAlignment="1">
      <alignment horizontal="center"/>
    </xf>
    <xf numFmtId="0" fontId="27" fillId="0" borderId="0" xfId="10" applyFont="1"/>
    <xf numFmtId="18" fontId="27" fillId="0" borderId="0" xfId="10" applyNumberFormat="1" applyFont="1"/>
    <xf numFmtId="0" fontId="27" fillId="0" borderId="0" xfId="6" applyFont="1"/>
    <xf numFmtId="18" fontId="15" fillId="0" borderId="0" xfId="6" applyNumberFormat="1" applyAlignment="1">
      <alignment horizontal="right"/>
    </xf>
    <xf numFmtId="0" fontId="28" fillId="0" borderId="0" xfId="6" applyFont="1"/>
    <xf numFmtId="0" fontId="11" fillId="0" borderId="0" xfId="0" applyFont="1" applyAlignment="1">
      <alignment wrapText="1"/>
    </xf>
    <xf numFmtId="0" fontId="10" fillId="0" borderId="0" xfId="10" applyFont="1"/>
    <xf numFmtId="0" fontId="29" fillId="0" borderId="0" xfId="0" applyFont="1"/>
    <xf numFmtId="49" fontId="13" fillId="0" borderId="0" xfId="6" applyNumberFormat="1" applyFont="1" applyAlignment="1">
      <alignment horizontal="left"/>
    </xf>
    <xf numFmtId="0" fontId="13" fillId="0" borderId="0" xfId="10" applyFont="1"/>
    <xf numFmtId="0" fontId="0" fillId="0" borderId="0" xfId="6" applyFont="1"/>
    <xf numFmtId="18" fontId="41" fillId="0" borderId="0" xfId="0" applyNumberFormat="1" applyFont="1"/>
    <xf numFmtId="0" fontId="11" fillId="4" borderId="1" xfId="21" applyFont="1" applyFill="1" applyBorder="1" applyAlignment="1">
      <alignment vertical="center"/>
    </xf>
    <xf numFmtId="0" fontId="11" fillId="4" borderId="1" xfId="21" applyFont="1" applyFill="1" applyBorder="1" applyAlignment="1">
      <alignment horizontal="center" vertical="center"/>
    </xf>
    <xf numFmtId="0" fontId="11" fillId="4" borderId="5" xfId="21" applyFont="1" applyFill="1" applyBorder="1" applyAlignment="1">
      <alignment vertical="center"/>
    </xf>
    <xf numFmtId="0" fontId="11" fillId="4" borderId="5" xfId="21" applyFont="1" applyFill="1" applyBorder="1" applyAlignment="1">
      <alignment horizontal="center" vertical="center"/>
    </xf>
    <xf numFmtId="0" fontId="36" fillId="16" borderId="4" xfId="21" applyFont="1" applyFill="1" applyBorder="1" applyAlignment="1">
      <alignment horizontal="center" vertical="center" wrapText="1"/>
    </xf>
    <xf numFmtId="0" fontId="36" fillId="16" borderId="3" xfId="21" applyFont="1" applyFill="1" applyBorder="1" applyAlignment="1">
      <alignment horizontal="center" vertical="center" wrapText="1"/>
    </xf>
    <xf numFmtId="0" fontId="15" fillId="4" borderId="0" xfId="21" applyFont="1" applyFill="1"/>
    <xf numFmtId="0" fontId="45" fillId="4" borderId="0" xfId="21" applyFont="1" applyFill="1" applyAlignment="1">
      <alignment horizontal="left" indent="2"/>
    </xf>
    <xf numFmtId="0" fontId="36" fillId="16" borderId="0" xfId="21" applyFont="1" applyFill="1" applyAlignment="1">
      <alignment horizontal="center" vertical="center" wrapText="1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0" fontId="48" fillId="0" borderId="0" xfId="0" applyFont="1"/>
    <xf numFmtId="0" fontId="0" fillId="0" borderId="0" xfId="0" applyAlignment="1">
      <alignment wrapText="1"/>
    </xf>
    <xf numFmtId="0" fontId="43" fillId="4" borderId="1" xfId="22" applyFont="1" applyFill="1" applyBorder="1" applyAlignment="1">
      <alignment horizontal="left" vertical="center" indent="2"/>
    </xf>
    <xf numFmtId="0" fontId="11" fillId="4" borderId="1" xfId="22" applyFont="1" applyFill="1" applyBorder="1" applyAlignment="1">
      <alignment vertical="center"/>
    </xf>
    <xf numFmtId="0" fontId="11" fillId="4" borderId="5" xfId="22" applyFont="1" applyFill="1" applyBorder="1" applyAlignment="1">
      <alignment vertical="center"/>
    </xf>
    <xf numFmtId="0" fontId="11" fillId="3" borderId="12" xfId="22" applyFont="1" applyFill="1" applyBorder="1" applyAlignment="1">
      <alignment horizontal="center" vertical="center"/>
    </xf>
    <xf numFmtId="0" fontId="36" fillId="16" borderId="3" xfId="22" applyFont="1" applyFill="1" applyBorder="1" applyAlignment="1">
      <alignment horizontal="center" vertical="center" wrapText="1"/>
    </xf>
    <xf numFmtId="166" fontId="17" fillId="0" borderId="11" xfId="22" applyNumberFormat="1" applyFont="1" applyBorder="1" applyAlignment="1">
      <alignment horizontal="center"/>
    </xf>
    <xf numFmtId="166" fontId="17" fillId="0" borderId="13" xfId="22" applyNumberFormat="1" applyFont="1" applyBorder="1" applyAlignment="1">
      <alignment horizontal="center"/>
    </xf>
    <xf numFmtId="166" fontId="17" fillId="0" borderId="23" xfId="22" applyNumberFormat="1" applyFont="1" applyBorder="1" applyAlignment="1">
      <alignment horizontal="center"/>
    </xf>
    <xf numFmtId="167" fontId="11" fillId="20" borderId="9" xfId="22" applyNumberFormat="1" applyFont="1" applyFill="1" applyBorder="1" applyAlignment="1">
      <alignment horizontal="center" vertical="center"/>
    </xf>
    <xf numFmtId="0" fontId="11" fillId="21" borderId="12" xfId="22" applyFont="1" applyFill="1" applyBorder="1"/>
    <xf numFmtId="166" fontId="17" fillId="0" borderId="17" xfId="22" applyNumberFormat="1" applyFont="1" applyBorder="1" applyAlignment="1">
      <alignment horizontal="center"/>
    </xf>
    <xf numFmtId="166" fontId="17" fillId="15" borderId="11" xfId="22" applyNumberFormat="1" applyFont="1" applyFill="1" applyBorder="1" applyAlignment="1">
      <alignment horizontal="center"/>
    </xf>
    <xf numFmtId="166" fontId="17" fillId="15" borderId="18" xfId="22" applyNumberFormat="1" applyFont="1" applyFill="1" applyBorder="1" applyAlignment="1">
      <alignment horizontal="center"/>
    </xf>
    <xf numFmtId="0" fontId="43" fillId="4" borderId="0" xfId="22" applyFont="1" applyFill="1" applyAlignment="1">
      <alignment horizontal="left" indent="2"/>
    </xf>
    <xf numFmtId="0" fontId="15" fillId="4" borderId="0" xfId="22" applyFont="1" applyFill="1"/>
    <xf numFmtId="0" fontId="44" fillId="4" borderId="0" xfId="22" applyFont="1" applyFill="1" applyAlignment="1">
      <alignment horizontal="left" vertical="center" indent="2"/>
    </xf>
    <xf numFmtId="0" fontId="45" fillId="4" borderId="0" xfId="22" applyFont="1" applyFill="1" applyAlignment="1">
      <alignment horizontal="left" indent="2"/>
    </xf>
    <xf numFmtId="0" fontId="36" fillId="16" borderId="0" xfId="22" applyFont="1" applyFill="1" applyAlignment="1">
      <alignment horizontal="center" vertical="center" wrapText="1"/>
    </xf>
    <xf numFmtId="0" fontId="30" fillId="3" borderId="19" xfId="22" applyFont="1" applyFill="1" applyBorder="1" applyAlignment="1">
      <alignment horizontal="center" vertical="center" wrapText="1"/>
    </xf>
    <xf numFmtId="0" fontId="30" fillId="3" borderId="20" xfId="22" applyFont="1" applyFill="1" applyBorder="1" applyAlignment="1">
      <alignment horizontal="center" vertical="center" wrapText="1"/>
    </xf>
    <xf numFmtId="0" fontId="33" fillId="6" borderId="20" xfId="22" quotePrefix="1" applyFont="1" applyFill="1" applyBorder="1" applyAlignment="1">
      <alignment horizontal="center" vertical="center" wrapText="1"/>
    </xf>
    <xf numFmtId="0" fontId="11" fillId="11" borderId="20" xfId="22" applyFont="1" applyFill="1" applyBorder="1" applyAlignment="1">
      <alignment horizontal="center" vertical="center" wrapText="1"/>
    </xf>
    <xf numFmtId="0" fontId="33" fillId="6" borderId="20" xfId="22" applyFont="1" applyFill="1" applyBorder="1" applyAlignment="1">
      <alignment horizontal="center" vertical="center" wrapText="1"/>
    </xf>
    <xf numFmtId="0" fontId="33" fillId="6" borderId="21" xfId="22" applyFont="1" applyFill="1" applyBorder="1" applyAlignment="1">
      <alignment horizontal="center" vertical="center" wrapText="1"/>
    </xf>
    <xf numFmtId="0" fontId="33" fillId="22" borderId="21" xfId="22" applyFont="1" applyFill="1" applyBorder="1" applyAlignment="1">
      <alignment horizontal="center" vertical="center" wrapText="1"/>
    </xf>
    <xf numFmtId="0" fontId="33" fillId="22" borderId="7" xfId="22" applyFont="1" applyFill="1" applyBorder="1" applyAlignment="1">
      <alignment horizontal="center" vertical="center" wrapText="1"/>
    </xf>
    <xf numFmtId="166" fontId="17" fillId="0" borderId="22" xfId="22" applyNumberFormat="1" applyFont="1" applyBorder="1" applyAlignment="1">
      <alignment horizontal="center"/>
    </xf>
    <xf numFmtId="166" fontId="17" fillId="15" borderId="23" xfId="22" applyNumberFormat="1" applyFont="1" applyFill="1" applyBorder="1" applyAlignment="1">
      <alignment horizontal="center"/>
    </xf>
    <xf numFmtId="166" fontId="17" fillId="0" borderId="18" xfId="22" applyNumberFormat="1" applyFont="1" applyBorder="1" applyAlignment="1">
      <alignment horizontal="center"/>
    </xf>
    <xf numFmtId="0" fontId="32" fillId="12" borderId="12" xfId="22" applyFont="1" applyFill="1" applyBorder="1" applyAlignment="1">
      <alignment vertical="center" wrapText="1"/>
    </xf>
    <xf numFmtId="0" fontId="46" fillId="0" borderId="27" xfId="15" applyFont="1" applyBorder="1" applyAlignment="1">
      <alignment horizontal="center" vertical="center" wrapText="1"/>
    </xf>
    <xf numFmtId="0" fontId="15" fillId="0" borderId="0" xfId="6" applyAlignment="1">
      <alignment wrapText="1"/>
    </xf>
    <xf numFmtId="0" fontId="11" fillId="4" borderId="1" xfId="22" applyFont="1" applyFill="1" applyBorder="1" applyAlignment="1">
      <alignment horizontal="center" vertical="center" wrapText="1"/>
    </xf>
    <xf numFmtId="0" fontId="11" fillId="4" borderId="8" xfId="22" applyFont="1" applyFill="1" applyBorder="1" applyAlignment="1">
      <alignment horizontal="center" vertical="center" wrapText="1"/>
    </xf>
    <xf numFmtId="0" fontId="11" fillId="4" borderId="5" xfId="22" applyFont="1" applyFill="1" applyBorder="1" applyAlignment="1">
      <alignment horizontal="center" vertical="center" wrapText="1"/>
    </xf>
    <xf numFmtId="0" fontId="11" fillId="4" borderId="10" xfId="22" applyFont="1" applyFill="1" applyBorder="1" applyAlignment="1">
      <alignment horizontal="center" vertical="center" wrapText="1"/>
    </xf>
    <xf numFmtId="0" fontId="31" fillId="26" borderId="12" xfId="22" applyFont="1" applyFill="1" applyBorder="1" applyAlignment="1">
      <alignment horizontal="center" vertical="center" wrapText="1"/>
    </xf>
    <xf numFmtId="0" fontId="31" fillId="26" borderId="9" xfId="22" applyFont="1" applyFill="1" applyBorder="1" applyAlignment="1">
      <alignment horizontal="center" vertical="center" wrapText="1"/>
    </xf>
    <xf numFmtId="0" fontId="31" fillId="26" borderId="7" xfId="22" applyFont="1" applyFill="1" applyBorder="1" applyAlignment="1">
      <alignment horizontal="center" vertical="center" wrapText="1"/>
    </xf>
    <xf numFmtId="0" fontId="34" fillId="24" borderId="2" xfId="22" applyFont="1" applyFill="1" applyBorder="1" applyAlignment="1">
      <alignment horizontal="center" vertical="center" wrapText="1"/>
    </xf>
    <xf numFmtId="0" fontId="34" fillId="24" borderId="1" xfId="22" applyFont="1" applyFill="1" applyBorder="1" applyAlignment="1">
      <alignment horizontal="center" vertical="center" wrapText="1"/>
    </xf>
    <xf numFmtId="0" fontId="34" fillId="24" borderId="8" xfId="22" applyFont="1" applyFill="1" applyBorder="1" applyAlignment="1">
      <alignment horizontal="center" vertical="center" wrapText="1"/>
    </xf>
    <xf numFmtId="0" fontId="34" fillId="24" borderId="4" xfId="22" applyFont="1" applyFill="1" applyBorder="1" applyAlignment="1">
      <alignment horizontal="center" vertical="center" wrapText="1"/>
    </xf>
    <xf numFmtId="0" fontId="34" fillId="24" borderId="0" xfId="22" applyFont="1" applyFill="1" applyAlignment="1">
      <alignment horizontal="center" vertical="center" wrapText="1"/>
    </xf>
    <xf numFmtId="0" fontId="34" fillId="24" borderId="3" xfId="22" applyFont="1" applyFill="1" applyBorder="1" applyAlignment="1">
      <alignment horizontal="center" vertical="center" wrapText="1"/>
    </xf>
    <xf numFmtId="0" fontId="34" fillId="24" borderId="6" xfId="22" applyFont="1" applyFill="1" applyBorder="1" applyAlignment="1">
      <alignment horizontal="center" vertical="center" wrapText="1"/>
    </xf>
    <xf numFmtId="0" fontId="34" fillId="24" borderId="5" xfId="22" applyFont="1" applyFill="1" applyBorder="1" applyAlignment="1">
      <alignment horizontal="center" vertical="center" wrapText="1"/>
    </xf>
    <xf numFmtId="0" fontId="34" fillId="24" borderId="10" xfId="22" applyFont="1" applyFill="1" applyBorder="1" applyAlignment="1">
      <alignment horizontal="center" vertical="center" wrapText="1"/>
    </xf>
    <xf numFmtId="0" fontId="11" fillId="4" borderId="4" xfId="22" applyFont="1" applyFill="1" applyBorder="1" applyAlignment="1">
      <alignment horizontal="center" vertical="center" wrapText="1"/>
    </xf>
    <xf numFmtId="0" fontId="11" fillId="4" borderId="0" xfId="22" applyFont="1" applyFill="1" applyAlignment="1">
      <alignment horizontal="center" vertical="center" wrapText="1"/>
    </xf>
    <xf numFmtId="0" fontId="11" fillId="4" borderId="3" xfId="22" applyFont="1" applyFill="1" applyBorder="1" applyAlignment="1">
      <alignment horizontal="center" vertical="center" wrapText="1"/>
    </xf>
    <xf numFmtId="0" fontId="11" fillId="4" borderId="6" xfId="22" applyFont="1" applyFill="1" applyBorder="1" applyAlignment="1">
      <alignment horizontal="center" vertical="center" wrapText="1"/>
    </xf>
    <xf numFmtId="0" fontId="11" fillId="28" borderId="2" xfId="21" applyFont="1" applyFill="1" applyBorder="1" applyAlignment="1">
      <alignment horizontal="center" vertical="center" wrapText="1"/>
    </xf>
    <xf numFmtId="0" fontId="11" fillId="28" borderId="1" xfId="21" applyFont="1" applyFill="1" applyBorder="1" applyAlignment="1">
      <alignment horizontal="center" vertical="center" wrapText="1"/>
    </xf>
    <xf numFmtId="0" fontId="11" fillId="28" borderId="8" xfId="21" applyFont="1" applyFill="1" applyBorder="1" applyAlignment="1">
      <alignment horizontal="center" vertical="center" wrapText="1"/>
    </xf>
    <xf numFmtId="0" fontId="11" fillId="28" borderId="4" xfId="21" applyFont="1" applyFill="1" applyBorder="1" applyAlignment="1">
      <alignment horizontal="center" vertical="center" wrapText="1"/>
    </xf>
    <xf numFmtId="0" fontId="11" fillId="28" borderId="0" xfId="21" applyFont="1" applyFill="1" applyAlignment="1">
      <alignment horizontal="center" vertical="center" wrapText="1"/>
    </xf>
    <xf numFmtId="0" fontId="11" fillId="28" borderId="3" xfId="21" applyFont="1" applyFill="1" applyBorder="1" applyAlignment="1">
      <alignment horizontal="center" vertical="center" wrapText="1"/>
    </xf>
    <xf numFmtId="0" fontId="11" fillId="28" borderId="6" xfId="21" applyFont="1" applyFill="1" applyBorder="1" applyAlignment="1">
      <alignment horizontal="center" vertical="center" wrapText="1"/>
    </xf>
    <xf numFmtId="0" fontId="11" fillId="28" borderId="5" xfId="21" applyFont="1" applyFill="1" applyBorder="1" applyAlignment="1">
      <alignment horizontal="center" vertical="center" wrapText="1"/>
    </xf>
    <xf numFmtId="0" fontId="11" fillId="28" borderId="10" xfId="21" applyFont="1" applyFill="1" applyBorder="1" applyAlignment="1">
      <alignment horizontal="center" vertical="center" wrapText="1"/>
    </xf>
    <xf numFmtId="0" fontId="31" fillId="11" borderId="14" xfId="22" applyFont="1" applyFill="1" applyBorder="1" applyAlignment="1">
      <alignment horizontal="center" vertical="center" wrapText="1"/>
    </xf>
    <xf numFmtId="0" fontId="31" fillId="11" borderId="16" xfId="22" applyFont="1" applyFill="1" applyBorder="1" applyAlignment="1">
      <alignment horizontal="center" vertical="center" wrapText="1"/>
    </xf>
    <xf numFmtId="0" fontId="31" fillId="11" borderId="15" xfId="22" applyFont="1" applyFill="1" applyBorder="1" applyAlignment="1">
      <alignment horizontal="center" vertical="center" wrapText="1"/>
    </xf>
    <xf numFmtId="0" fontId="31" fillId="17" borderId="12" xfId="22" applyFont="1" applyFill="1" applyBorder="1" applyAlignment="1">
      <alignment horizontal="center" vertical="center" wrapText="1"/>
    </xf>
    <xf numFmtId="0" fontId="31" fillId="17" borderId="9" xfId="22" applyFont="1" applyFill="1" applyBorder="1" applyAlignment="1">
      <alignment horizontal="center" vertical="center" wrapText="1"/>
    </xf>
    <xf numFmtId="0" fontId="31" fillId="17" borderId="7" xfId="22" applyFont="1" applyFill="1" applyBorder="1" applyAlignment="1">
      <alignment horizontal="center" vertical="center" wrapText="1"/>
    </xf>
    <xf numFmtId="0" fontId="32" fillId="10" borderId="12" xfId="22" applyFont="1" applyFill="1" applyBorder="1" applyAlignment="1">
      <alignment horizontal="center" vertical="center" wrapText="1"/>
    </xf>
    <xf numFmtId="0" fontId="32" fillId="10" borderId="9" xfId="22" applyFont="1" applyFill="1" applyBorder="1" applyAlignment="1">
      <alignment horizontal="center" vertical="center" wrapText="1"/>
    </xf>
    <xf numFmtId="0" fontId="32" fillId="10" borderId="7" xfId="22" applyFont="1" applyFill="1" applyBorder="1" applyAlignment="1">
      <alignment horizontal="center" vertical="center" wrapText="1"/>
    </xf>
    <xf numFmtId="0" fontId="31" fillId="13" borderId="12" xfId="22" applyFont="1" applyFill="1" applyBorder="1" applyAlignment="1">
      <alignment horizontal="center" vertical="center" wrapText="1"/>
    </xf>
    <xf numFmtId="0" fontId="31" fillId="13" borderId="9" xfId="22" applyFont="1" applyFill="1" applyBorder="1" applyAlignment="1">
      <alignment horizontal="center" vertical="center" wrapText="1"/>
    </xf>
    <xf numFmtId="0" fontId="31" fillId="13" borderId="7" xfId="22" applyFont="1" applyFill="1" applyBorder="1" applyAlignment="1">
      <alignment horizontal="center" vertical="center" wrapText="1"/>
    </xf>
    <xf numFmtId="0" fontId="11" fillId="3" borderId="2" xfId="21" applyFont="1" applyFill="1" applyBorder="1" applyAlignment="1">
      <alignment horizontal="center" vertical="center" wrapText="1"/>
    </xf>
    <xf numFmtId="0" fontId="11" fillId="3" borderId="1" xfId="21" applyFont="1" applyFill="1" applyBorder="1" applyAlignment="1">
      <alignment horizontal="center" vertical="center" wrapText="1"/>
    </xf>
    <xf numFmtId="0" fontId="11" fillId="3" borderId="8" xfId="21" applyFont="1" applyFill="1" applyBorder="1" applyAlignment="1">
      <alignment horizontal="center" vertical="center" wrapText="1"/>
    </xf>
    <xf numFmtId="167" fontId="11" fillId="3" borderId="6" xfId="21" applyNumberFormat="1" applyFont="1" applyFill="1" applyBorder="1" applyAlignment="1">
      <alignment horizontal="center" vertical="center" wrapText="1"/>
    </xf>
    <xf numFmtId="167" fontId="11" fillId="3" borderId="5" xfId="21" applyNumberFormat="1" applyFont="1" applyFill="1" applyBorder="1" applyAlignment="1">
      <alignment horizontal="center" vertical="center" wrapText="1"/>
    </xf>
    <xf numFmtId="167" fontId="11" fillId="3" borderId="10" xfId="21" applyNumberFormat="1" applyFont="1" applyFill="1" applyBorder="1" applyAlignment="1">
      <alignment horizontal="center" vertical="center" wrapText="1"/>
    </xf>
    <xf numFmtId="0" fontId="30" fillId="7" borderId="2" xfId="21" applyFont="1" applyFill="1" applyBorder="1" applyAlignment="1">
      <alignment horizontal="center" vertical="center" wrapText="1"/>
    </xf>
    <xf numFmtId="0" fontId="30" fillId="7" borderId="1" xfId="21" applyFont="1" applyFill="1" applyBorder="1" applyAlignment="1">
      <alignment horizontal="center" vertical="center" wrapText="1"/>
    </xf>
    <xf numFmtId="0" fontId="30" fillId="7" borderId="8" xfId="21" applyFont="1" applyFill="1" applyBorder="1" applyAlignment="1">
      <alignment horizontal="center" vertical="center" wrapText="1"/>
    </xf>
    <xf numFmtId="0" fontId="30" fillId="7" borderId="4" xfId="21" applyFont="1" applyFill="1" applyBorder="1" applyAlignment="1">
      <alignment horizontal="center" vertical="center" wrapText="1"/>
    </xf>
    <xf numFmtId="0" fontId="30" fillId="7" borderId="0" xfId="21" applyFont="1" applyFill="1" applyAlignment="1">
      <alignment horizontal="center" vertical="center" wrapText="1"/>
    </xf>
    <xf numFmtId="0" fontId="30" fillId="7" borderId="3" xfId="21" applyFont="1" applyFill="1" applyBorder="1" applyAlignment="1">
      <alignment horizontal="center" vertical="center" wrapText="1"/>
    </xf>
    <xf numFmtId="0" fontId="30" fillId="7" borderId="6" xfId="21" applyFont="1" applyFill="1" applyBorder="1" applyAlignment="1">
      <alignment horizontal="center" vertical="center" wrapText="1"/>
    </xf>
    <xf numFmtId="0" fontId="30" fillId="7" borderId="5" xfId="21" applyFont="1" applyFill="1" applyBorder="1" applyAlignment="1">
      <alignment horizontal="center" vertical="center" wrapText="1"/>
    </xf>
    <xf numFmtId="0" fontId="30" fillId="7" borderId="10" xfId="21" applyFont="1" applyFill="1" applyBorder="1" applyAlignment="1">
      <alignment horizontal="center" vertical="center" wrapText="1"/>
    </xf>
    <xf numFmtId="0" fontId="47" fillId="5" borderId="2" xfId="22" applyFont="1" applyFill="1" applyBorder="1" applyAlignment="1">
      <alignment horizontal="center" vertical="center" wrapText="1"/>
    </xf>
    <xf numFmtId="0" fontId="47" fillId="5" borderId="1" xfId="22" applyFont="1" applyFill="1" applyBorder="1" applyAlignment="1">
      <alignment horizontal="center" vertical="center" wrapText="1"/>
    </xf>
    <xf numFmtId="0" fontId="47" fillId="5" borderId="8" xfId="22" applyFont="1" applyFill="1" applyBorder="1" applyAlignment="1">
      <alignment horizontal="center" vertical="center" wrapText="1"/>
    </xf>
    <xf numFmtId="0" fontId="47" fillId="5" borderId="4" xfId="22" applyFont="1" applyFill="1" applyBorder="1" applyAlignment="1">
      <alignment horizontal="center" vertical="center" wrapText="1"/>
    </xf>
    <xf numFmtId="0" fontId="47" fillId="5" borderId="0" xfId="22" applyFont="1" applyFill="1" applyAlignment="1">
      <alignment horizontal="center" vertical="center" wrapText="1"/>
    </xf>
    <xf numFmtId="0" fontId="47" fillId="5" borderId="3" xfId="22" applyFont="1" applyFill="1" applyBorder="1" applyAlignment="1">
      <alignment horizontal="center" vertical="center" wrapText="1"/>
    </xf>
    <xf numFmtId="0" fontId="47" fillId="5" borderId="6" xfId="22" applyFont="1" applyFill="1" applyBorder="1" applyAlignment="1">
      <alignment horizontal="center" vertical="center" wrapText="1"/>
    </xf>
    <xf numFmtId="0" fontId="47" fillId="5" borderId="5" xfId="22" applyFont="1" applyFill="1" applyBorder="1" applyAlignment="1">
      <alignment horizontal="center" vertical="center" wrapText="1"/>
    </xf>
    <xf numFmtId="0" fontId="47" fillId="5" borderId="10" xfId="22" applyFont="1" applyFill="1" applyBorder="1" applyAlignment="1">
      <alignment horizontal="center" vertical="center" wrapText="1"/>
    </xf>
    <xf numFmtId="0" fontId="31" fillId="18" borderId="12" xfId="22" applyFont="1" applyFill="1" applyBorder="1" applyAlignment="1">
      <alignment horizontal="center" vertical="center" wrapText="1"/>
    </xf>
    <xf numFmtId="0" fontId="31" fillId="18" borderId="9" xfId="22" applyFont="1" applyFill="1" applyBorder="1" applyAlignment="1">
      <alignment horizontal="center" vertical="center" wrapText="1"/>
    </xf>
    <xf numFmtId="0" fontId="31" fillId="18" borderId="7" xfId="22" applyFont="1" applyFill="1" applyBorder="1" applyAlignment="1">
      <alignment horizontal="center" vertical="center" wrapText="1"/>
    </xf>
    <xf numFmtId="0" fontId="31" fillId="14" borderId="12" xfId="22" applyFont="1" applyFill="1" applyBorder="1" applyAlignment="1">
      <alignment horizontal="center" vertical="center" wrapText="1"/>
    </xf>
    <xf numFmtId="0" fontId="31" fillId="14" borderId="9" xfId="22" applyFont="1" applyFill="1" applyBorder="1" applyAlignment="1">
      <alignment horizontal="center" vertical="center" wrapText="1"/>
    </xf>
    <xf numFmtId="0" fontId="31" fillId="14" borderId="7" xfId="22" applyFont="1" applyFill="1" applyBorder="1" applyAlignment="1">
      <alignment horizontal="center" vertical="center" wrapText="1"/>
    </xf>
    <xf numFmtId="0" fontId="31" fillId="2" borderId="12" xfId="22" applyFont="1" applyFill="1" applyBorder="1" applyAlignment="1">
      <alignment horizontal="center" vertical="center" wrapText="1"/>
    </xf>
    <xf numFmtId="0" fontId="31" fillId="2" borderId="9" xfId="22" applyFont="1" applyFill="1" applyBorder="1" applyAlignment="1">
      <alignment horizontal="center" vertical="center" wrapText="1"/>
    </xf>
    <xf numFmtId="0" fontId="31" fillId="2" borderId="7" xfId="22" applyFont="1" applyFill="1" applyBorder="1" applyAlignment="1">
      <alignment horizontal="center" vertical="center" wrapText="1"/>
    </xf>
    <xf numFmtId="0" fontId="32" fillId="9" borderId="12" xfId="22" applyFont="1" applyFill="1" applyBorder="1" applyAlignment="1">
      <alignment horizontal="center" vertical="center" wrapText="1"/>
    </xf>
    <xf numFmtId="0" fontId="32" fillId="9" borderId="9" xfId="22" applyFont="1" applyFill="1" applyBorder="1" applyAlignment="1">
      <alignment horizontal="center" vertical="center" wrapText="1"/>
    </xf>
    <xf numFmtId="0" fontId="32" fillId="9" borderId="7" xfId="22" applyFont="1" applyFill="1" applyBorder="1" applyAlignment="1">
      <alignment horizontal="center" vertical="center" wrapText="1"/>
    </xf>
    <xf numFmtId="0" fontId="31" fillId="25" borderId="12" xfId="22" applyFont="1" applyFill="1" applyBorder="1" applyAlignment="1">
      <alignment horizontal="center" vertical="center" wrapText="1"/>
    </xf>
    <xf numFmtId="0" fontId="31" fillId="25" borderId="9" xfId="22" applyFont="1" applyFill="1" applyBorder="1" applyAlignment="1">
      <alignment horizontal="center" vertical="center" wrapText="1"/>
    </xf>
    <xf numFmtId="0" fontId="31" fillId="25" borderId="7" xfId="22" applyFont="1" applyFill="1" applyBorder="1" applyAlignment="1">
      <alignment horizontal="center" vertical="center" wrapText="1"/>
    </xf>
    <xf numFmtId="0" fontId="11" fillId="20" borderId="25" xfId="22" applyFont="1" applyFill="1" applyBorder="1" applyAlignment="1">
      <alignment horizontal="center"/>
    </xf>
    <xf numFmtId="0" fontId="11" fillId="20" borderId="24" xfId="22" applyFont="1" applyFill="1" applyBorder="1" applyAlignment="1">
      <alignment horizontal="center"/>
    </xf>
    <xf numFmtId="0" fontId="11" fillId="20" borderId="29" xfId="22" applyFont="1" applyFill="1" applyBorder="1" applyAlignment="1">
      <alignment horizontal="center"/>
    </xf>
    <xf numFmtId="0" fontId="11" fillId="20" borderId="30" xfId="22" applyFont="1" applyFill="1" applyBorder="1" applyAlignment="1">
      <alignment horizontal="center"/>
    </xf>
    <xf numFmtId="0" fontId="11" fillId="20" borderId="31" xfId="22" applyFont="1" applyFill="1" applyBorder="1" applyAlignment="1">
      <alignment horizontal="center"/>
    </xf>
    <xf numFmtId="0" fontId="11" fillId="20" borderId="32" xfId="22" applyFont="1" applyFill="1" applyBorder="1" applyAlignment="1">
      <alignment horizontal="center"/>
    </xf>
    <xf numFmtId="0" fontId="42" fillId="27" borderId="12" xfId="22" applyFont="1" applyFill="1" applyBorder="1" applyAlignment="1">
      <alignment horizontal="center" vertical="center" wrapText="1"/>
    </xf>
    <xf numFmtId="0" fontId="42" fillId="27" borderId="9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/>
    </xf>
    <xf numFmtId="0" fontId="11" fillId="20" borderId="8" xfId="22" applyFont="1" applyFill="1" applyBorder="1" applyAlignment="1">
      <alignment horizontal="center" vertical="center"/>
    </xf>
    <xf numFmtId="0" fontId="11" fillId="20" borderId="2" xfId="22" applyFont="1" applyFill="1" applyBorder="1" applyAlignment="1">
      <alignment horizontal="center" vertical="center" wrapText="1"/>
    </xf>
    <xf numFmtId="0" fontId="11" fillId="20" borderId="1" xfId="22" applyFont="1" applyFill="1" applyBorder="1" applyAlignment="1">
      <alignment horizontal="center" vertical="center" wrapText="1"/>
    </xf>
    <xf numFmtId="0" fontId="11" fillId="20" borderId="8" xfId="22" applyFont="1" applyFill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/>
    </xf>
    <xf numFmtId="167" fontId="11" fillId="20" borderId="10" xfId="22" applyNumberFormat="1" applyFont="1" applyFill="1" applyBorder="1" applyAlignment="1">
      <alignment horizontal="center" vertical="center"/>
    </xf>
    <xf numFmtId="0" fontId="35" fillId="29" borderId="2" xfId="22" applyFont="1" applyFill="1" applyBorder="1" applyAlignment="1">
      <alignment horizontal="center" vertical="center" wrapText="1"/>
    </xf>
    <xf numFmtId="0" fontId="35" fillId="29" borderId="1" xfId="22" applyFont="1" applyFill="1" applyBorder="1" applyAlignment="1">
      <alignment horizontal="center" vertical="center" wrapText="1"/>
    </xf>
    <xf numFmtId="0" fontId="35" fillId="29" borderId="8" xfId="22" applyFont="1" applyFill="1" applyBorder="1" applyAlignment="1">
      <alignment horizontal="center" vertical="center" wrapText="1"/>
    </xf>
    <xf numFmtId="0" fontId="35" fillId="29" borderId="4" xfId="22" applyFont="1" applyFill="1" applyBorder="1" applyAlignment="1">
      <alignment horizontal="center" vertical="center" wrapText="1"/>
    </xf>
    <xf numFmtId="0" fontId="35" fillId="29" borderId="0" xfId="22" applyFont="1" applyFill="1" applyAlignment="1">
      <alignment horizontal="center" vertical="center" wrapText="1"/>
    </xf>
    <xf numFmtId="0" fontId="35" fillId="29" borderId="3" xfId="22" applyFont="1" applyFill="1" applyBorder="1" applyAlignment="1">
      <alignment horizontal="center" vertical="center" wrapText="1"/>
    </xf>
    <xf numFmtId="0" fontId="35" fillId="29" borderId="6" xfId="22" applyFont="1" applyFill="1" applyBorder="1" applyAlignment="1">
      <alignment horizontal="center" vertical="center" wrapText="1"/>
    </xf>
    <xf numFmtId="0" fontId="35" fillId="29" borderId="5" xfId="22" applyFont="1" applyFill="1" applyBorder="1" applyAlignment="1">
      <alignment horizontal="center" vertical="center" wrapText="1"/>
    </xf>
    <xf numFmtId="0" fontId="35" fillId="29" borderId="10" xfId="22" applyFont="1" applyFill="1" applyBorder="1" applyAlignment="1">
      <alignment horizontal="center" vertical="center" wrapText="1"/>
    </xf>
    <xf numFmtId="0" fontId="11" fillId="21" borderId="2" xfId="22" applyFont="1" applyFill="1" applyBorder="1" applyAlignment="1">
      <alignment horizontal="center"/>
    </xf>
    <xf numFmtId="0" fontId="11" fillId="21" borderId="1" xfId="22" applyFont="1" applyFill="1" applyBorder="1" applyAlignment="1">
      <alignment horizontal="center"/>
    </xf>
    <xf numFmtId="0" fontId="11" fillId="21" borderId="8" xfId="22" applyFont="1" applyFill="1" applyBorder="1" applyAlignment="1">
      <alignment horizontal="center"/>
    </xf>
    <xf numFmtId="0" fontId="46" fillId="0" borderId="26" xfId="15" applyFont="1" applyBorder="1" applyAlignment="1">
      <alignment horizontal="center" vertical="center" wrapText="1"/>
    </xf>
    <xf numFmtId="0" fontId="46" fillId="0" borderId="28" xfId="15" applyFont="1" applyBorder="1" applyAlignment="1">
      <alignment horizontal="center" vertical="center" wrapText="1"/>
    </xf>
    <xf numFmtId="167" fontId="11" fillId="20" borderId="5" xfId="22" applyNumberFormat="1" applyFont="1" applyFill="1" applyBorder="1" applyAlignment="1">
      <alignment horizontal="center" vertical="center" wrapText="1"/>
    </xf>
    <xf numFmtId="167" fontId="11" fillId="20" borderId="10" xfId="22" applyNumberFormat="1" applyFont="1" applyFill="1" applyBorder="1" applyAlignment="1">
      <alignment horizontal="center" vertical="center" wrapText="1"/>
    </xf>
    <xf numFmtId="167" fontId="11" fillId="20" borderId="6" xfId="22" applyNumberFormat="1" applyFont="1" applyFill="1" applyBorder="1" applyAlignment="1">
      <alignment horizontal="center" vertical="center" wrapText="1"/>
    </xf>
    <xf numFmtId="0" fontId="11" fillId="4" borderId="2" xfId="22" applyFont="1" applyFill="1" applyBorder="1" applyAlignment="1">
      <alignment horizontal="center" vertical="center" wrapText="1"/>
    </xf>
    <xf numFmtId="0" fontId="30" fillId="7" borderId="2" xfId="22" applyFont="1" applyFill="1" applyBorder="1" applyAlignment="1">
      <alignment horizontal="center" vertical="center" wrapText="1"/>
    </xf>
    <xf numFmtId="0" fontId="30" fillId="7" borderId="1" xfId="22" applyFont="1" applyFill="1" applyBorder="1" applyAlignment="1">
      <alignment horizontal="center" vertical="center" wrapText="1"/>
    </xf>
    <xf numFmtId="0" fontId="30" fillId="7" borderId="4" xfId="22" applyFont="1" applyFill="1" applyBorder="1" applyAlignment="1">
      <alignment horizontal="center" vertical="center" wrapText="1"/>
    </xf>
    <xf numFmtId="0" fontId="30" fillId="7" borderId="0" xfId="22" applyFont="1" applyFill="1" applyAlignment="1">
      <alignment horizontal="center" vertical="center" wrapText="1"/>
    </xf>
    <xf numFmtId="0" fontId="30" fillId="7" borderId="6" xfId="22" applyFont="1" applyFill="1" applyBorder="1" applyAlignment="1">
      <alignment horizontal="center" vertical="center" wrapText="1"/>
    </xf>
    <xf numFmtId="0" fontId="30" fillId="7" borderId="5" xfId="22" applyFont="1" applyFill="1" applyBorder="1" applyAlignment="1">
      <alignment horizontal="center" vertical="center" wrapText="1"/>
    </xf>
    <xf numFmtId="0" fontId="11" fillId="11" borderId="16" xfId="22" applyFont="1" applyFill="1" applyBorder="1" applyAlignment="1">
      <alignment horizontal="center" vertical="center" wrapText="1"/>
    </xf>
    <xf numFmtId="0" fontId="11" fillId="11" borderId="15" xfId="22" applyFont="1" applyFill="1" applyBorder="1" applyAlignment="1">
      <alignment horizontal="center" vertical="center" wrapText="1"/>
    </xf>
    <xf numFmtId="0" fontId="31" fillId="4" borderId="2" xfId="22" applyFont="1" applyFill="1" applyBorder="1" applyAlignment="1">
      <alignment horizontal="center" vertical="center" wrapText="1"/>
    </xf>
    <xf numFmtId="0" fontId="31" fillId="4" borderId="1" xfId="22" applyFont="1" applyFill="1" applyBorder="1" applyAlignment="1">
      <alignment horizontal="center" vertical="center" wrapText="1"/>
    </xf>
    <xf numFmtId="0" fontId="31" fillId="4" borderId="8" xfId="22" applyFont="1" applyFill="1" applyBorder="1" applyAlignment="1">
      <alignment horizontal="center" vertical="center" wrapText="1"/>
    </xf>
    <xf numFmtId="0" fontId="32" fillId="8" borderId="12" xfId="22" applyFont="1" applyFill="1" applyBorder="1" applyAlignment="1">
      <alignment horizontal="center" vertical="center" wrapText="1"/>
    </xf>
    <xf numFmtId="0" fontId="32" fillId="8" borderId="7" xfId="22" applyFont="1" applyFill="1" applyBorder="1" applyAlignment="1">
      <alignment horizontal="center" vertical="center" wrapText="1"/>
    </xf>
    <xf numFmtId="0" fontId="32" fillId="30" borderId="12" xfId="22" applyFont="1" applyFill="1" applyBorder="1" applyAlignment="1">
      <alignment horizontal="center" vertical="center" wrapText="1"/>
    </xf>
    <xf numFmtId="0" fontId="32" fillId="30" borderId="9" xfId="22" applyFont="1" applyFill="1" applyBorder="1" applyAlignment="1">
      <alignment horizontal="center" vertical="center" wrapText="1"/>
    </xf>
    <xf numFmtId="0" fontId="32" fillId="30" borderId="7" xfId="22" applyFont="1" applyFill="1" applyBorder="1" applyAlignment="1">
      <alignment horizontal="center" vertical="center" wrapText="1"/>
    </xf>
    <xf numFmtId="0" fontId="37" fillId="5" borderId="1" xfId="22" applyFont="1" applyFill="1" applyBorder="1" applyAlignment="1">
      <alignment horizontal="center" vertical="center" wrapText="1"/>
    </xf>
    <xf numFmtId="0" fontId="37" fillId="5" borderId="8" xfId="22" applyFont="1" applyFill="1" applyBorder="1" applyAlignment="1">
      <alignment horizontal="center" vertical="center" wrapText="1"/>
    </xf>
    <xf numFmtId="0" fontId="37" fillId="5" borderId="5" xfId="22" applyFont="1" applyFill="1" applyBorder="1" applyAlignment="1">
      <alignment horizontal="center" vertical="center" wrapText="1"/>
    </xf>
    <xf numFmtId="0" fontId="37" fillId="5" borderId="10" xfId="22" applyFont="1" applyFill="1" applyBorder="1" applyAlignment="1">
      <alignment horizontal="center" vertical="center" wrapText="1"/>
    </xf>
    <xf numFmtId="0" fontId="31" fillId="23" borderId="12" xfId="22" applyFont="1" applyFill="1" applyBorder="1" applyAlignment="1">
      <alignment horizontal="center" vertical="center" wrapText="1"/>
    </xf>
    <xf numFmtId="0" fontId="31" fillId="23" borderId="9" xfId="22" applyFont="1" applyFill="1" applyBorder="1" applyAlignment="1">
      <alignment horizontal="center" vertical="center" wrapText="1"/>
    </xf>
    <xf numFmtId="0" fontId="31" fillId="23" borderId="7" xfId="22" applyFont="1" applyFill="1" applyBorder="1" applyAlignment="1">
      <alignment horizontal="center" vertical="center" wrapText="1"/>
    </xf>
    <xf numFmtId="0" fontId="32" fillId="31" borderId="12" xfId="22" applyFont="1" applyFill="1" applyBorder="1" applyAlignment="1">
      <alignment horizontal="center" vertical="center" wrapText="1"/>
    </xf>
    <xf numFmtId="0" fontId="32" fillId="31" borderId="9" xfId="22" applyFont="1" applyFill="1" applyBorder="1" applyAlignment="1">
      <alignment horizontal="center" vertical="center" wrapText="1"/>
    </xf>
    <xf numFmtId="0" fontId="32" fillId="31" borderId="7" xfId="22" applyFont="1" applyFill="1" applyBorder="1" applyAlignment="1">
      <alignment horizontal="center" vertical="center" wrapText="1"/>
    </xf>
    <xf numFmtId="0" fontId="38" fillId="19" borderId="1" xfId="22" applyFont="1" applyFill="1" applyBorder="1" applyAlignment="1">
      <alignment horizontal="center" vertical="center" wrapText="1"/>
    </xf>
    <xf numFmtId="0" fontId="38" fillId="19" borderId="8" xfId="22" applyFont="1" applyFill="1" applyBorder="1" applyAlignment="1">
      <alignment horizontal="center" vertical="center" wrapText="1"/>
    </xf>
    <xf numFmtId="0" fontId="38" fillId="19" borderId="0" xfId="22" applyFont="1" applyFill="1" applyAlignment="1">
      <alignment horizontal="center" vertical="center" wrapText="1"/>
    </xf>
    <xf numFmtId="0" fontId="38" fillId="19" borderId="3" xfId="22" applyFont="1" applyFill="1" applyBorder="1" applyAlignment="1">
      <alignment horizontal="center" vertical="center" wrapText="1"/>
    </xf>
    <xf numFmtId="0" fontId="38" fillId="19" borderId="5" xfId="22" applyFont="1" applyFill="1" applyBorder="1" applyAlignment="1">
      <alignment horizontal="center" vertical="center" wrapText="1"/>
    </xf>
    <xf numFmtId="0" fontId="38" fillId="19" borderId="10" xfId="22" applyFont="1" applyFill="1" applyBorder="1" applyAlignment="1">
      <alignment horizontal="center" vertical="center" wrapText="1"/>
    </xf>
    <xf numFmtId="0" fontId="11" fillId="7" borderId="2" xfId="22" applyFont="1" applyFill="1" applyBorder="1" applyAlignment="1">
      <alignment horizontal="center" vertical="center" wrapText="1"/>
    </xf>
    <xf numFmtId="0" fontId="11" fillId="7" borderId="1" xfId="22" applyFont="1" applyFill="1" applyBorder="1" applyAlignment="1">
      <alignment horizontal="center" vertical="center" wrapText="1"/>
    </xf>
    <xf numFmtId="0" fontId="11" fillId="7" borderId="8" xfId="22" applyFont="1" applyFill="1" applyBorder="1" applyAlignment="1">
      <alignment horizontal="center" vertical="center" wrapText="1"/>
    </xf>
    <xf numFmtId="0" fontId="11" fillId="7" borderId="4" xfId="22" applyFont="1" applyFill="1" applyBorder="1" applyAlignment="1">
      <alignment horizontal="center" vertical="center" wrapText="1"/>
    </xf>
    <xf numFmtId="0" fontId="11" fillId="7" borderId="0" xfId="22" applyFont="1" applyFill="1" applyAlignment="1">
      <alignment horizontal="center" vertical="center" wrapText="1"/>
    </xf>
    <xf numFmtId="0" fontId="11" fillId="7" borderId="3" xfId="22" applyFont="1" applyFill="1" applyBorder="1" applyAlignment="1">
      <alignment horizontal="center" vertical="center" wrapText="1"/>
    </xf>
    <xf numFmtId="0" fontId="11" fillId="7" borderId="6" xfId="22" applyFont="1" applyFill="1" applyBorder="1" applyAlignment="1">
      <alignment horizontal="center" vertical="center" wrapText="1"/>
    </xf>
    <xf numFmtId="0" fontId="11" fillId="7" borderId="5" xfId="22" applyFont="1" applyFill="1" applyBorder="1" applyAlignment="1">
      <alignment horizontal="center" vertical="center" wrapText="1"/>
    </xf>
    <xf numFmtId="0" fontId="11" fillId="7" borderId="10" xfId="22" applyFont="1" applyFill="1" applyBorder="1" applyAlignment="1">
      <alignment horizontal="center" vertical="center" wrapText="1"/>
    </xf>
  </cellXfs>
  <cellStyles count="31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5 2" xfId="23" xr:uid="{BCBF4D8D-46D2-405B-9BE9-FA720F0CCB5E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294baede78fb6c8fe29dfdf2a1db6165" TargetMode="External"/><Relationship Id="rId13" Type="http://schemas.openxmlformats.org/officeDocument/2006/relationships/hyperlink" Target="https://ieeesa.webex.com/ieeesa/j.php?MTID=m570cfce4deb35eb3f342c0cd5aa4c7b0" TargetMode="External"/><Relationship Id="rId3" Type="http://schemas.openxmlformats.org/officeDocument/2006/relationships/hyperlink" Target="https://ieeesa.webex.com/ieeesa/j.php?MTID=m570cfce4deb35eb3f342c0cd5aa4c7b0" TargetMode="External"/><Relationship Id="rId7" Type="http://schemas.openxmlformats.org/officeDocument/2006/relationships/hyperlink" Target="https://ieeesa.webex.com/ieeesa/j.php?MTID=m294baede78fb6c8fe29dfdf2a1db6165" TargetMode="External"/><Relationship Id="rId12" Type="http://schemas.openxmlformats.org/officeDocument/2006/relationships/hyperlink" Target="https://ieeesa.webex.com/ieeesa/j.php?MTID=m570cfce4deb35eb3f342c0cd5aa4c7b0" TargetMode="External"/><Relationship Id="rId17" Type="http://schemas.openxmlformats.org/officeDocument/2006/relationships/hyperlink" Target="https://ieeesa.webex.com/ieeesa/j.php?MTID=me6986a0ccebfc175fa15438e3c2ffdb0" TargetMode="External"/><Relationship Id="rId2" Type="http://schemas.openxmlformats.org/officeDocument/2006/relationships/hyperlink" Target="https://ieeesa.webex.com/ieeesa/j.php?MTID=m8d9626c4e1cc028a178216d5371ece98" TargetMode="External"/><Relationship Id="rId16" Type="http://schemas.openxmlformats.org/officeDocument/2006/relationships/hyperlink" Target="https://ieeesa.webex.com/ieeesa/j.php?MTID=me6986a0ccebfc175fa15438e3c2ffdb0" TargetMode="External"/><Relationship Id="rId1" Type="http://schemas.openxmlformats.org/officeDocument/2006/relationships/hyperlink" Target="https://ieeesa.webex.com/ieeesa/j.php?MTID=m294baede78fb6c8fe29dfdf2a1db6165" TargetMode="External"/><Relationship Id="rId6" Type="http://schemas.openxmlformats.org/officeDocument/2006/relationships/hyperlink" Target="https://ieeesa.webex.com/ieeesa/j.php?MTID=m294baede78fb6c8fe29dfdf2a1db6165" TargetMode="External"/><Relationship Id="rId11" Type="http://schemas.openxmlformats.org/officeDocument/2006/relationships/hyperlink" Target="https://ieeesa.webex.com/ieeesa/j.php?MTID=m8d9626c4e1cc028a178216d5371ece98" TargetMode="External"/><Relationship Id="rId5" Type="http://schemas.openxmlformats.org/officeDocument/2006/relationships/hyperlink" Target="https://ieeesa.webex.com/ieeesa/j.php?MTID=m294baede78fb6c8fe29dfdf2a1db6165" TargetMode="External"/><Relationship Id="rId15" Type="http://schemas.openxmlformats.org/officeDocument/2006/relationships/hyperlink" Target="https://ieeesa.webex.com/ieeesa/j.php?MTID=me6986a0ccebfc175fa15438e3c2ffdb0" TargetMode="External"/><Relationship Id="rId10" Type="http://schemas.openxmlformats.org/officeDocument/2006/relationships/hyperlink" Target="https://ieeesa.webex.com/ieeesa/j.php?MTID=m8d9626c4e1cc028a178216d5371ece98" TargetMode="External"/><Relationship Id="rId4" Type="http://schemas.openxmlformats.org/officeDocument/2006/relationships/hyperlink" Target="https://ieeesa.webex.com/ieeesa/j.php?MTID=me6986a0ccebfc175fa15438e3c2ffdb0" TargetMode="External"/><Relationship Id="rId9" Type="http://schemas.openxmlformats.org/officeDocument/2006/relationships/hyperlink" Target="https://ieeesa.webex.com/ieeesa/j.php?MTID=m8d9626c4e1cc028a178216d5371ece98" TargetMode="External"/><Relationship Id="rId14" Type="http://schemas.openxmlformats.org/officeDocument/2006/relationships/hyperlink" Target="https://ieeesa.webex.com/ieeesa/j.php?MTID=m570cfce4deb35eb3f342c0cd5aa4c7b0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s://mentor.ieee.org/802.15/dcn/23/15-23-0148-00-04ab-follow-up-of-length-121-ipatov-sequences.pptx" TargetMode="External"/><Relationship Id="rId7" Type="http://schemas.openxmlformats.org/officeDocument/2006/relationships/hyperlink" Target="https://mentor.ieee.org/802.15/dcn/23/15-23-0136-01-04ab-control-and-scheduling-information-for-uwb-sensing.ppt" TargetMode="External"/><Relationship Id="rId2" Type="http://schemas.openxmlformats.org/officeDocument/2006/relationships/hyperlink" Target="https://mentor.ieee.org/802.15/dcn/23/15-23-0120-00-04ab-cir-report-size.pptx" TargetMode="External"/><Relationship Id="rId1" Type="http://schemas.openxmlformats.org/officeDocument/2006/relationships/hyperlink" Target="https://mentor.ieee.org/802.15/dcn/23/15-23-0121-00-04ab-cir-scaling-and-quantization.pptx" TargetMode="External"/><Relationship Id="rId6" Type="http://schemas.openxmlformats.org/officeDocument/2006/relationships/hyperlink" Target="https://mentor.ieee.org/802.15/dcn/23/15-23-0150-00-04ab-updates-regarding-coordination-in-nba-uwb-ranging-tfd.pptx" TargetMode="External"/><Relationship Id="rId5" Type="http://schemas.openxmlformats.org/officeDocument/2006/relationships/hyperlink" Target="https://mentor.ieee.org/802.15/dcn/23/15-23-0110-00-04ab-tg4ab-jan-interim-mins.docx" TargetMode="External"/><Relationship Id="rId4" Type="http://schemas.openxmlformats.org/officeDocument/2006/relationships/hyperlink" Target="https://mentor.ieee.org/802.15/dcn/23/15-23-0111-00-04ab-tg4ab-conf-call-mins-jan-to-mar-2023.doc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3/15-23-0126-01-04ab-support-of-frequency-stitching-based-sensing-and-sensing-by-proxy.pptx" TargetMode="External"/><Relationship Id="rId3" Type="http://schemas.openxmlformats.org/officeDocument/2006/relationships/hyperlink" Target="https://mentor.ieee.org/802.15/dcn/23/15-23-0123-01-04ab-uwb-native-discovery-for-ranging-session-and-channel-usage-coordination.pptx" TargetMode="External"/><Relationship Id="rId7" Type="http://schemas.openxmlformats.org/officeDocument/2006/relationships/hyperlink" Target="https://mentor.ieee.org/802.15/dcn/23/15-23-0125-00-04ab-follow-up-on-one-to-many-nba-mms-uwb.pptx" TargetMode="External"/><Relationship Id="rId2" Type="http://schemas.openxmlformats.org/officeDocument/2006/relationships/hyperlink" Target="https://mentor.ieee.org/802.15/dcn/23/15-23-0119-00-04ab-importance-of-nba-mms-uwb-and-802-11-coexistence.pptx" TargetMode="External"/><Relationship Id="rId1" Type="http://schemas.openxmlformats.org/officeDocument/2006/relationships/hyperlink" Target="https://mentor.ieee.org/802.15/dcn/23/15-23-0124-02-04ab-text-proposal-for-uwb-native-discovery-for-ranging-session-and-channel-usage-coordination.docx" TargetMode="External"/><Relationship Id="rId6" Type="http://schemas.openxmlformats.org/officeDocument/2006/relationships/hyperlink" Target="https://mentor.ieee.org/802.15/dcn/22/15-22-0651-00-04ab-recap-and-new-considerations-on-nba-mms-ranging-integrity-fragments.pptx" TargetMode="External"/><Relationship Id="rId5" Type="http://schemas.openxmlformats.org/officeDocument/2006/relationships/hyperlink" Target="https://mentor.ieee.org/802.15/dcn/23/15-23-0155-00-04ab-status-update-on-hyper-block-based-mode.ppt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s://mentor.ieee.org/802.15/dcn/23/15-23-0109-00-04ab-uwb-channel-usage-coordination-for-hyper-block-based-mode.pptx" TargetMode="External"/><Relationship Id="rId9" Type="http://schemas.openxmlformats.org/officeDocument/2006/relationships/hyperlink" Target="https://mentor.ieee.org/802.15/dcn/23/15-23-0129-00-04ab-round-hopping-and-block-assignment-in-hyper-blocks.ppt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58866-CCAE-4E83-96C7-67A34DD84595}">
  <dimension ref="A1:Z39"/>
  <sheetViews>
    <sheetView topLeftCell="A3" zoomScale="60" zoomScaleNormal="60" workbookViewId="0">
      <selection activeCell="AC12" sqref="AC12"/>
    </sheetView>
  </sheetViews>
  <sheetFormatPr defaultRowHeight="13.2" x14ac:dyDescent="0.25"/>
  <sheetData>
    <row r="1" spans="1:26" ht="22.8" customHeight="1" x14ac:dyDescent="0.25">
      <c r="A1" s="158" t="s">
        <v>8</v>
      </c>
      <c r="B1" s="158" t="s">
        <v>111</v>
      </c>
      <c r="C1" s="158" t="s">
        <v>5</v>
      </c>
      <c r="D1" s="161" t="s">
        <v>6</v>
      </c>
      <c r="E1" s="164" t="s">
        <v>194</v>
      </c>
      <c r="F1" s="46" t="s">
        <v>112</v>
      </c>
      <c r="G1" s="46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33"/>
      <c r="Y1" s="34"/>
      <c r="Z1" s="34"/>
    </row>
    <row r="2" spans="1:26" ht="22.8" customHeight="1" x14ac:dyDescent="0.4">
      <c r="A2" s="159"/>
      <c r="B2" s="159"/>
      <c r="C2" s="159"/>
      <c r="D2" s="162"/>
      <c r="E2" s="165"/>
      <c r="F2" s="59" t="s">
        <v>139</v>
      </c>
      <c r="G2" s="59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39"/>
      <c r="Y2" s="39"/>
      <c r="Z2" s="39"/>
    </row>
    <row r="3" spans="1:26" ht="22.8" customHeight="1" x14ac:dyDescent="0.25">
      <c r="A3" s="159"/>
      <c r="B3" s="159"/>
      <c r="C3" s="159"/>
      <c r="D3" s="162"/>
      <c r="E3" s="165"/>
      <c r="F3" s="61" t="s">
        <v>113</v>
      </c>
      <c r="G3" s="61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40"/>
      <c r="Y3" s="40"/>
      <c r="Z3" s="40"/>
    </row>
    <row r="4" spans="1:26" ht="13.8" customHeight="1" thickBot="1" x14ac:dyDescent="0.3">
      <c r="A4" s="159"/>
      <c r="B4" s="159"/>
      <c r="C4" s="159"/>
      <c r="D4" s="162"/>
      <c r="E4" s="165"/>
      <c r="F4" s="48" t="s">
        <v>140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35" t="s">
        <v>114</v>
      </c>
      <c r="Y4" s="35"/>
      <c r="Z4" s="36"/>
    </row>
    <row r="5" spans="1:26" ht="13.2" customHeight="1" x14ac:dyDescent="0.25">
      <c r="A5" s="159"/>
      <c r="B5" s="159"/>
      <c r="C5" s="159"/>
      <c r="D5" s="162"/>
      <c r="E5" s="49" t="s">
        <v>60</v>
      </c>
      <c r="F5" s="166" t="s">
        <v>61</v>
      </c>
      <c r="G5" s="167"/>
      <c r="H5" s="168" t="s">
        <v>62</v>
      </c>
      <c r="I5" s="169"/>
      <c r="J5" s="169"/>
      <c r="K5" s="170"/>
      <c r="L5" s="168" t="s">
        <v>63</v>
      </c>
      <c r="M5" s="169"/>
      <c r="N5" s="169"/>
      <c r="O5" s="170"/>
      <c r="P5" s="168" t="s">
        <v>64</v>
      </c>
      <c r="Q5" s="169"/>
      <c r="R5" s="169"/>
      <c r="S5" s="170"/>
      <c r="T5" s="168" t="s">
        <v>65</v>
      </c>
      <c r="U5" s="169"/>
      <c r="V5" s="169"/>
      <c r="W5" s="170"/>
      <c r="X5" s="119" t="s">
        <v>115</v>
      </c>
      <c r="Y5" s="120"/>
      <c r="Z5" s="121"/>
    </row>
    <row r="6" spans="1:26" ht="13.8" thickBot="1" x14ac:dyDescent="0.3">
      <c r="A6" s="160"/>
      <c r="B6" s="160"/>
      <c r="C6" s="160"/>
      <c r="D6" s="163"/>
      <c r="E6" s="54" t="s">
        <v>116</v>
      </c>
      <c r="F6" s="171">
        <v>44997</v>
      </c>
      <c r="G6" s="172"/>
      <c r="H6" s="187">
        <v>44998</v>
      </c>
      <c r="I6" s="187"/>
      <c r="J6" s="187"/>
      <c r="K6" s="188"/>
      <c r="L6" s="189">
        <v>44999</v>
      </c>
      <c r="M6" s="187"/>
      <c r="N6" s="187"/>
      <c r="O6" s="188"/>
      <c r="P6" s="189">
        <v>45000</v>
      </c>
      <c r="Q6" s="187"/>
      <c r="R6" s="187"/>
      <c r="S6" s="188"/>
      <c r="T6" s="189">
        <v>45001</v>
      </c>
      <c r="U6" s="187"/>
      <c r="V6" s="187"/>
      <c r="W6" s="188"/>
      <c r="X6" s="122">
        <v>45002</v>
      </c>
      <c r="Y6" s="123"/>
      <c r="Z6" s="124"/>
    </row>
    <row r="7" spans="1:26" ht="29.4" thickBot="1" x14ac:dyDescent="0.3">
      <c r="A7" s="182"/>
      <c r="B7" s="183"/>
      <c r="C7" s="183"/>
      <c r="D7" s="184"/>
      <c r="E7" s="55"/>
      <c r="F7" s="185" t="s">
        <v>68</v>
      </c>
      <c r="G7" s="186"/>
      <c r="H7" s="42" t="s">
        <v>68</v>
      </c>
      <c r="I7" s="76" t="s">
        <v>69</v>
      </c>
      <c r="J7" s="76" t="s">
        <v>70</v>
      </c>
      <c r="K7" s="43" t="s">
        <v>71</v>
      </c>
      <c r="L7" s="42" t="s">
        <v>68</v>
      </c>
      <c r="M7" s="76" t="s">
        <v>69</v>
      </c>
      <c r="N7" s="76" t="s">
        <v>70</v>
      </c>
      <c r="O7" s="43" t="s">
        <v>71</v>
      </c>
      <c r="P7" s="42" t="s">
        <v>68</v>
      </c>
      <c r="Q7" s="76" t="s">
        <v>69</v>
      </c>
      <c r="R7" s="76" t="s">
        <v>70</v>
      </c>
      <c r="S7" s="43" t="s">
        <v>71</v>
      </c>
      <c r="T7" s="42" t="s">
        <v>68</v>
      </c>
      <c r="U7" s="76" t="s">
        <v>69</v>
      </c>
      <c r="V7" s="76" t="s">
        <v>70</v>
      </c>
      <c r="W7" s="43" t="s">
        <v>71</v>
      </c>
      <c r="X7" s="37"/>
      <c r="Y7" s="41"/>
      <c r="Z7" s="38"/>
    </row>
    <row r="8" spans="1:26" ht="27" customHeight="1" thickBot="1" x14ac:dyDescent="0.35">
      <c r="A8" s="56">
        <v>0.29166666666666669</v>
      </c>
      <c r="B8" s="58">
        <v>0.16666666666666669</v>
      </c>
      <c r="C8" s="74">
        <v>0.45833333333333337</v>
      </c>
      <c r="D8" s="74">
        <v>0.83333333333333326</v>
      </c>
      <c r="E8" s="64" t="s">
        <v>29</v>
      </c>
      <c r="F8" s="63"/>
      <c r="G8" s="50"/>
      <c r="H8" s="78" t="s">
        <v>30</v>
      </c>
      <c r="I8" s="78"/>
      <c r="J8" s="78"/>
      <c r="K8" s="79"/>
      <c r="L8" s="190" t="s">
        <v>30</v>
      </c>
      <c r="M8" s="78"/>
      <c r="N8" s="78"/>
      <c r="O8" s="79"/>
      <c r="P8" s="199" t="s">
        <v>30</v>
      </c>
      <c r="Q8" s="200"/>
      <c r="R8" s="200"/>
      <c r="S8" s="201"/>
      <c r="T8" s="190" t="s">
        <v>30</v>
      </c>
      <c r="U8" s="78"/>
      <c r="V8" s="78"/>
      <c r="W8" s="79"/>
      <c r="X8" s="37"/>
      <c r="Y8" s="41"/>
      <c r="Z8" s="38"/>
    </row>
    <row r="9" spans="1:26" ht="27" customHeight="1" thickBot="1" x14ac:dyDescent="0.35">
      <c r="A9" s="52">
        <v>0.3125</v>
      </c>
      <c r="B9" s="57">
        <v>0.1875</v>
      </c>
      <c r="C9" s="51">
        <v>0.47916666666666663</v>
      </c>
      <c r="D9" s="51">
        <v>0.85416666666666663</v>
      </c>
      <c r="E9" s="65" t="s">
        <v>31</v>
      </c>
      <c r="F9" s="63"/>
      <c r="G9" s="50"/>
      <c r="H9" s="80"/>
      <c r="I9" s="80"/>
      <c r="J9" s="80"/>
      <c r="K9" s="81"/>
      <c r="L9" s="97"/>
      <c r="M9" s="80"/>
      <c r="N9" s="80"/>
      <c r="O9" s="81"/>
      <c r="P9" s="134" t="s">
        <v>72</v>
      </c>
      <c r="Q9" s="135"/>
      <c r="R9" s="135"/>
      <c r="S9" s="136"/>
      <c r="T9" s="97"/>
      <c r="U9" s="80"/>
      <c r="V9" s="80"/>
      <c r="W9" s="81"/>
      <c r="X9" s="37"/>
      <c r="Y9" s="41"/>
      <c r="Z9" s="38"/>
    </row>
    <row r="10" spans="1:26" ht="27" customHeight="1" thickBot="1" x14ac:dyDescent="0.35">
      <c r="A10" s="52">
        <v>0.33333333333333331</v>
      </c>
      <c r="B10" s="57">
        <v>0.20833333333333331</v>
      </c>
      <c r="C10" s="51">
        <v>0.5</v>
      </c>
      <c r="D10" s="51">
        <v>0.875</v>
      </c>
      <c r="E10" s="66" t="s">
        <v>32</v>
      </c>
      <c r="F10" s="63"/>
      <c r="G10" s="50"/>
      <c r="H10" s="191" t="s">
        <v>117</v>
      </c>
      <c r="I10" s="192"/>
      <c r="J10" s="192"/>
      <c r="K10" s="82" t="s">
        <v>118</v>
      </c>
      <c r="L10" s="110" t="s">
        <v>56</v>
      </c>
      <c r="M10" s="113" t="s">
        <v>59</v>
      </c>
      <c r="N10" s="116" t="s">
        <v>46</v>
      </c>
      <c r="O10" s="82" t="s">
        <v>118</v>
      </c>
      <c r="P10" s="140"/>
      <c r="Q10" s="141"/>
      <c r="R10" s="141"/>
      <c r="S10" s="142"/>
      <c r="T10" s="110" t="s">
        <v>56</v>
      </c>
      <c r="U10" s="155" t="s">
        <v>90</v>
      </c>
      <c r="V10" s="116" t="s">
        <v>46</v>
      </c>
      <c r="W10" s="82" t="s">
        <v>118</v>
      </c>
      <c r="X10" s="37"/>
      <c r="Y10" s="41"/>
      <c r="Z10" s="38"/>
    </row>
    <row r="11" spans="1:26" ht="27" thickBot="1" x14ac:dyDescent="0.35">
      <c r="A11" s="52">
        <v>0.35416666666666663</v>
      </c>
      <c r="B11" s="57">
        <v>0.22916666666666663</v>
      </c>
      <c r="C11" s="51">
        <v>0.52083333333333326</v>
      </c>
      <c r="D11" s="51">
        <v>0.89583333333333326</v>
      </c>
      <c r="E11" s="66" t="s">
        <v>34</v>
      </c>
      <c r="F11" s="63"/>
      <c r="G11" s="50"/>
      <c r="H11" s="193"/>
      <c r="I11" s="194"/>
      <c r="J11" s="194"/>
      <c r="K11" s="83"/>
      <c r="L11" s="111"/>
      <c r="M11" s="114"/>
      <c r="N11" s="117"/>
      <c r="O11" s="83"/>
      <c r="P11" s="75"/>
      <c r="Q11" s="75"/>
      <c r="R11" s="75"/>
      <c r="S11" s="75"/>
      <c r="T11" s="111"/>
      <c r="U11" s="156"/>
      <c r="V11" s="117"/>
      <c r="W11" s="83"/>
      <c r="X11" s="37"/>
      <c r="Y11" s="41"/>
      <c r="Z11" s="38"/>
    </row>
    <row r="12" spans="1:26" ht="26.4" x14ac:dyDescent="0.3">
      <c r="A12" s="52">
        <v>0.37499999999999994</v>
      </c>
      <c r="B12" s="57">
        <v>0.24999999999999994</v>
      </c>
      <c r="C12" s="51">
        <v>0.54166666666666663</v>
      </c>
      <c r="D12" s="51">
        <v>0.91666666666666652</v>
      </c>
      <c r="E12" s="66" t="s">
        <v>35</v>
      </c>
      <c r="F12" s="63"/>
      <c r="G12" s="50"/>
      <c r="H12" s="193"/>
      <c r="I12" s="194"/>
      <c r="J12" s="194"/>
      <c r="K12" s="83"/>
      <c r="L12" s="111"/>
      <c r="M12" s="114"/>
      <c r="N12" s="117"/>
      <c r="O12" s="83"/>
      <c r="P12" s="202" t="s">
        <v>33</v>
      </c>
      <c r="Q12" s="155" t="s">
        <v>90</v>
      </c>
      <c r="R12" s="116" t="s">
        <v>119</v>
      </c>
      <c r="S12" s="152" t="s">
        <v>73</v>
      </c>
      <c r="T12" s="111"/>
      <c r="U12" s="156"/>
      <c r="V12" s="117"/>
      <c r="W12" s="83"/>
      <c r="X12" s="37"/>
      <c r="Y12" s="41"/>
      <c r="Z12" s="38"/>
    </row>
    <row r="13" spans="1:26" ht="27" thickBot="1" x14ac:dyDescent="0.35">
      <c r="A13" s="52">
        <v>0.39583333333333326</v>
      </c>
      <c r="B13" s="57">
        <v>0.27083333333333326</v>
      </c>
      <c r="C13" s="51">
        <v>0.56249999999999989</v>
      </c>
      <c r="D13" s="51">
        <v>0.93749999999999989</v>
      </c>
      <c r="E13" s="66" t="s">
        <v>36</v>
      </c>
      <c r="F13" s="63"/>
      <c r="G13" s="50"/>
      <c r="H13" s="195"/>
      <c r="I13" s="196"/>
      <c r="J13" s="196"/>
      <c r="K13" s="84"/>
      <c r="L13" s="112"/>
      <c r="M13" s="115"/>
      <c r="N13" s="118"/>
      <c r="O13" s="84"/>
      <c r="P13" s="203"/>
      <c r="Q13" s="157"/>
      <c r="R13" s="118"/>
      <c r="S13" s="154"/>
      <c r="T13" s="112"/>
      <c r="U13" s="157"/>
      <c r="V13" s="118"/>
      <c r="W13" s="84"/>
      <c r="X13" s="37"/>
      <c r="Y13" s="41"/>
      <c r="Z13" s="38"/>
    </row>
    <row r="14" spans="1:26" ht="27" thickBot="1" x14ac:dyDescent="0.35">
      <c r="A14" s="52">
        <v>0.41666666666666657</v>
      </c>
      <c r="B14" s="51">
        <v>0.29166666666666657</v>
      </c>
      <c r="C14" s="51">
        <v>0.58333333333333326</v>
      </c>
      <c r="D14" s="51">
        <v>0.95833333333333326</v>
      </c>
      <c r="E14" s="67" t="s">
        <v>37</v>
      </c>
      <c r="F14" s="197"/>
      <c r="G14" s="198"/>
      <c r="H14" s="108" t="s">
        <v>38</v>
      </c>
      <c r="I14" s="108"/>
      <c r="J14" s="108"/>
      <c r="K14" s="109"/>
      <c r="L14" s="107" t="s">
        <v>38</v>
      </c>
      <c r="M14" s="108"/>
      <c r="N14" s="108"/>
      <c r="O14" s="109"/>
      <c r="P14" s="107" t="s">
        <v>38</v>
      </c>
      <c r="Q14" s="108"/>
      <c r="R14" s="108"/>
      <c r="S14" s="109"/>
      <c r="T14" s="107" t="s">
        <v>38</v>
      </c>
      <c r="U14" s="108"/>
      <c r="V14" s="108"/>
      <c r="W14" s="109"/>
      <c r="X14" s="37"/>
      <c r="Y14" s="41"/>
      <c r="Z14" s="38"/>
    </row>
    <row r="15" spans="1:26" ht="26.4" customHeight="1" x14ac:dyDescent="0.3">
      <c r="A15" s="52">
        <v>0.43749999999999989</v>
      </c>
      <c r="B15" s="51">
        <v>0.31249999999999989</v>
      </c>
      <c r="C15" s="51">
        <v>0.60416666666666652</v>
      </c>
      <c r="D15" s="51">
        <v>0.97916666666666652</v>
      </c>
      <c r="E15" s="68" t="s">
        <v>39</v>
      </c>
      <c r="F15" s="63"/>
      <c r="G15" s="50"/>
      <c r="H15" s="134" t="s">
        <v>89</v>
      </c>
      <c r="I15" s="135"/>
      <c r="J15" s="135"/>
      <c r="K15" s="136"/>
      <c r="L15" s="173" t="s">
        <v>120</v>
      </c>
      <c r="M15" s="174"/>
      <c r="N15" s="174"/>
      <c r="O15" s="175"/>
      <c r="P15" s="134" t="s">
        <v>91</v>
      </c>
      <c r="Q15" s="135"/>
      <c r="R15" s="135"/>
      <c r="S15" s="136"/>
      <c r="T15" s="110" t="s">
        <v>121</v>
      </c>
      <c r="U15" s="143" t="s">
        <v>57</v>
      </c>
      <c r="V15" s="146" t="s">
        <v>58</v>
      </c>
      <c r="W15" s="152" t="s">
        <v>73</v>
      </c>
      <c r="X15" s="37"/>
      <c r="Y15" s="41"/>
      <c r="Z15" s="38"/>
    </row>
    <row r="16" spans="1:26" ht="27" thickBot="1" x14ac:dyDescent="0.35">
      <c r="A16" s="52">
        <v>0.4583333333333332</v>
      </c>
      <c r="B16" s="51">
        <v>0.3333333333333332</v>
      </c>
      <c r="C16" s="51">
        <v>0.62499999999999989</v>
      </c>
      <c r="D16" s="57">
        <v>0.99999999999999978</v>
      </c>
      <c r="E16" s="68" t="s">
        <v>40</v>
      </c>
      <c r="F16" s="63"/>
      <c r="G16" s="50"/>
      <c r="H16" s="137"/>
      <c r="I16" s="138"/>
      <c r="J16" s="138"/>
      <c r="K16" s="139"/>
      <c r="L16" s="176"/>
      <c r="M16" s="177"/>
      <c r="N16" s="177"/>
      <c r="O16" s="178"/>
      <c r="P16" s="140"/>
      <c r="Q16" s="141"/>
      <c r="R16" s="141"/>
      <c r="S16" s="142"/>
      <c r="T16" s="111"/>
      <c r="U16" s="144"/>
      <c r="V16" s="147"/>
      <c r="W16" s="153"/>
      <c r="X16" s="37"/>
      <c r="Y16" s="41"/>
      <c r="Z16" s="38"/>
    </row>
    <row r="17" spans="1:26" ht="26.4" customHeight="1" x14ac:dyDescent="0.3">
      <c r="A17" s="52">
        <v>0.47916666666666652</v>
      </c>
      <c r="B17" s="51">
        <v>0.35416666666666652</v>
      </c>
      <c r="C17" s="51">
        <v>0.64583333333333315</v>
      </c>
      <c r="D17" s="57">
        <v>1.020833333333333</v>
      </c>
      <c r="E17" s="68" t="s">
        <v>41</v>
      </c>
      <c r="F17" s="63"/>
      <c r="G17" s="50"/>
      <c r="H17" s="137"/>
      <c r="I17" s="138"/>
      <c r="J17" s="138"/>
      <c r="K17" s="139"/>
      <c r="L17" s="176"/>
      <c r="M17" s="177"/>
      <c r="N17" s="177"/>
      <c r="O17" s="178"/>
      <c r="P17" s="134" t="s">
        <v>75</v>
      </c>
      <c r="Q17" s="135"/>
      <c r="R17" s="135"/>
      <c r="S17" s="136"/>
      <c r="T17" s="111"/>
      <c r="U17" s="144"/>
      <c r="V17" s="147"/>
      <c r="W17" s="153"/>
      <c r="X17" s="37"/>
      <c r="Y17" s="41"/>
      <c r="Z17" s="38"/>
    </row>
    <row r="18" spans="1:26" ht="27" thickBot="1" x14ac:dyDescent="0.35">
      <c r="A18" s="52">
        <v>0.49999999999999983</v>
      </c>
      <c r="B18" s="51">
        <v>0.37499999999999983</v>
      </c>
      <c r="C18" s="51">
        <v>0.66666666666666652</v>
      </c>
      <c r="D18" s="57">
        <v>1.0416666666666665</v>
      </c>
      <c r="E18" s="68" t="s">
        <v>42</v>
      </c>
      <c r="F18" s="63"/>
      <c r="G18" s="50"/>
      <c r="H18" s="140"/>
      <c r="I18" s="141"/>
      <c r="J18" s="141"/>
      <c r="K18" s="142"/>
      <c r="L18" s="179"/>
      <c r="M18" s="180"/>
      <c r="N18" s="180"/>
      <c r="O18" s="181"/>
      <c r="P18" s="140"/>
      <c r="Q18" s="141"/>
      <c r="R18" s="141"/>
      <c r="S18" s="142"/>
      <c r="T18" s="112"/>
      <c r="U18" s="145"/>
      <c r="V18" s="148"/>
      <c r="W18" s="154"/>
      <c r="X18" s="37"/>
      <c r="Y18" s="41"/>
      <c r="Z18" s="38"/>
    </row>
    <row r="19" spans="1:26" ht="27" thickBot="1" x14ac:dyDescent="0.35">
      <c r="A19" s="52">
        <v>0.52083333333333315</v>
      </c>
      <c r="B19" s="51">
        <v>0.39583333333333315</v>
      </c>
      <c r="C19" s="51">
        <v>0.68749999999999978</v>
      </c>
      <c r="D19" s="57">
        <v>1.0624999999999998</v>
      </c>
      <c r="E19" s="65" t="s">
        <v>43</v>
      </c>
      <c r="F19" s="63"/>
      <c r="G19" s="50"/>
      <c r="H19" s="78" t="s">
        <v>166</v>
      </c>
      <c r="I19" s="78"/>
      <c r="J19" s="78"/>
      <c r="K19" s="79"/>
      <c r="L19" s="78" t="s">
        <v>166</v>
      </c>
      <c r="M19" s="78"/>
      <c r="N19" s="78"/>
      <c r="O19" s="79"/>
      <c r="P19" s="78" t="s">
        <v>166</v>
      </c>
      <c r="Q19" s="78"/>
      <c r="R19" s="78"/>
      <c r="S19" s="79"/>
      <c r="T19" s="78" t="s">
        <v>166</v>
      </c>
      <c r="U19" s="78"/>
      <c r="V19" s="78"/>
      <c r="W19" s="79"/>
      <c r="X19" s="37"/>
      <c r="Y19" s="41"/>
      <c r="Z19" s="38"/>
    </row>
    <row r="20" spans="1:26" ht="27" thickBot="1" x14ac:dyDescent="0.35">
      <c r="A20" s="52">
        <v>0.54166666666666652</v>
      </c>
      <c r="B20" s="51">
        <v>0.41666666666666652</v>
      </c>
      <c r="C20" s="51">
        <v>0.70833333333333315</v>
      </c>
      <c r="D20" s="57">
        <v>1.083333333333333</v>
      </c>
      <c r="E20" s="65" t="s">
        <v>44</v>
      </c>
      <c r="F20" s="63"/>
      <c r="G20" s="50"/>
      <c r="H20" s="80"/>
      <c r="I20" s="80"/>
      <c r="J20" s="80"/>
      <c r="K20" s="81"/>
      <c r="L20" s="80"/>
      <c r="M20" s="80"/>
      <c r="N20" s="80"/>
      <c r="O20" s="81"/>
      <c r="P20" s="80"/>
      <c r="Q20" s="80"/>
      <c r="R20" s="80"/>
      <c r="S20" s="81"/>
      <c r="T20" s="80"/>
      <c r="U20" s="80"/>
      <c r="V20" s="80"/>
      <c r="W20" s="81"/>
      <c r="X20" s="125" t="s">
        <v>122</v>
      </c>
      <c r="Y20" s="126"/>
      <c r="Z20" s="127"/>
    </row>
    <row r="21" spans="1:26" ht="27" customHeight="1" thickBot="1" x14ac:dyDescent="0.35">
      <c r="A21" s="52">
        <v>0.56249999999999989</v>
      </c>
      <c r="B21" s="51">
        <v>0.43749999999999989</v>
      </c>
      <c r="C21" s="51">
        <v>0.72916666666666652</v>
      </c>
      <c r="D21" s="57">
        <v>1.1041666666666665</v>
      </c>
      <c r="E21" s="68" t="s">
        <v>45</v>
      </c>
      <c r="F21" s="63"/>
      <c r="G21" s="50"/>
      <c r="H21" s="110" t="s">
        <v>56</v>
      </c>
      <c r="I21" s="149" t="s">
        <v>123</v>
      </c>
      <c r="J21" s="211" t="s">
        <v>74</v>
      </c>
      <c r="K21" s="204" t="s">
        <v>124</v>
      </c>
      <c r="L21" s="110" t="s">
        <v>56</v>
      </c>
      <c r="M21" s="149" t="s">
        <v>123</v>
      </c>
      <c r="N21" s="146" t="s">
        <v>58</v>
      </c>
      <c r="O21" s="82" t="s">
        <v>118</v>
      </c>
      <c r="P21" s="110" t="s">
        <v>56</v>
      </c>
      <c r="Q21" s="155" t="s">
        <v>90</v>
      </c>
      <c r="R21" s="146" t="s">
        <v>58</v>
      </c>
      <c r="S21" s="152" t="s">
        <v>73</v>
      </c>
      <c r="T21" s="110" t="s">
        <v>56</v>
      </c>
      <c r="U21" s="149" t="s">
        <v>123</v>
      </c>
      <c r="V21" s="146" t="s">
        <v>58</v>
      </c>
      <c r="W21" s="152" t="s">
        <v>73</v>
      </c>
      <c r="X21" s="128"/>
      <c r="Y21" s="129"/>
      <c r="Z21" s="130"/>
    </row>
    <row r="22" spans="1:26" ht="26.4" customHeight="1" x14ac:dyDescent="0.3">
      <c r="A22" s="52">
        <v>0.58333333333333326</v>
      </c>
      <c r="B22" s="51">
        <v>0.45833333333333326</v>
      </c>
      <c r="C22" s="51">
        <v>0.74999999999999989</v>
      </c>
      <c r="D22" s="57">
        <v>1.125</v>
      </c>
      <c r="E22" s="68" t="s">
        <v>47</v>
      </c>
      <c r="F22" s="207" t="s">
        <v>167</v>
      </c>
      <c r="G22" s="208"/>
      <c r="H22" s="111"/>
      <c r="I22" s="150"/>
      <c r="J22" s="212"/>
      <c r="K22" s="205"/>
      <c r="L22" s="111"/>
      <c r="M22" s="150"/>
      <c r="N22" s="147"/>
      <c r="O22" s="83"/>
      <c r="P22" s="111"/>
      <c r="Q22" s="156"/>
      <c r="R22" s="147"/>
      <c r="S22" s="153"/>
      <c r="T22" s="111"/>
      <c r="U22" s="150"/>
      <c r="V22" s="147"/>
      <c r="W22" s="153"/>
      <c r="X22" s="128"/>
      <c r="Y22" s="129"/>
      <c r="Z22" s="130"/>
    </row>
    <row r="23" spans="1:26" ht="27" thickBot="1" x14ac:dyDescent="0.35">
      <c r="A23" s="52">
        <v>0.60416666666666663</v>
      </c>
      <c r="B23" s="51">
        <v>0.47916666666666663</v>
      </c>
      <c r="C23" s="51">
        <v>0.77083333333333326</v>
      </c>
      <c r="D23" s="57">
        <v>1.1458333333333333</v>
      </c>
      <c r="E23" s="68" t="s">
        <v>48</v>
      </c>
      <c r="F23" s="209"/>
      <c r="G23" s="210"/>
      <c r="H23" s="111"/>
      <c r="I23" s="150"/>
      <c r="J23" s="212"/>
      <c r="K23" s="205"/>
      <c r="L23" s="111"/>
      <c r="M23" s="150"/>
      <c r="N23" s="147"/>
      <c r="O23" s="83"/>
      <c r="P23" s="111"/>
      <c r="Q23" s="156"/>
      <c r="R23" s="147"/>
      <c r="S23" s="153"/>
      <c r="T23" s="111"/>
      <c r="U23" s="150"/>
      <c r="V23" s="147"/>
      <c r="W23" s="153"/>
      <c r="X23" s="128"/>
      <c r="Y23" s="129"/>
      <c r="Z23" s="130"/>
    </row>
    <row r="24" spans="1:26" ht="27" thickBot="1" x14ac:dyDescent="0.35">
      <c r="A24" s="52">
        <v>0.625</v>
      </c>
      <c r="B24" s="51">
        <v>0.5</v>
      </c>
      <c r="C24" s="51">
        <v>0.79166666666666663</v>
      </c>
      <c r="D24" s="57">
        <v>1.1666666666666665</v>
      </c>
      <c r="E24" s="68" t="s">
        <v>49</v>
      </c>
      <c r="F24" s="63"/>
      <c r="G24" s="50"/>
      <c r="H24" s="112"/>
      <c r="I24" s="151"/>
      <c r="J24" s="213"/>
      <c r="K24" s="206"/>
      <c r="L24" s="112"/>
      <c r="M24" s="151"/>
      <c r="N24" s="148"/>
      <c r="O24" s="84"/>
      <c r="P24" s="112"/>
      <c r="Q24" s="157"/>
      <c r="R24" s="148"/>
      <c r="S24" s="154"/>
      <c r="T24" s="112"/>
      <c r="U24" s="151"/>
      <c r="V24" s="148"/>
      <c r="W24" s="154"/>
      <c r="X24" s="128"/>
      <c r="Y24" s="129"/>
      <c r="Z24" s="130"/>
    </row>
    <row r="25" spans="1:26" ht="27" thickBot="1" x14ac:dyDescent="0.35">
      <c r="A25" s="52">
        <v>0.64583333333333337</v>
      </c>
      <c r="B25" s="51">
        <v>0.52083333333333337</v>
      </c>
      <c r="C25" s="51">
        <v>0.8125</v>
      </c>
      <c r="D25" s="57">
        <v>1.1875</v>
      </c>
      <c r="E25" s="67" t="s">
        <v>50</v>
      </c>
      <c r="F25" s="197"/>
      <c r="G25" s="198"/>
      <c r="H25" s="107" t="s">
        <v>38</v>
      </c>
      <c r="I25" s="108"/>
      <c r="J25" s="108"/>
      <c r="K25" s="109"/>
      <c r="L25" s="107" t="s">
        <v>38</v>
      </c>
      <c r="M25" s="108"/>
      <c r="N25" s="108"/>
      <c r="O25" s="109"/>
      <c r="P25" s="107" t="s">
        <v>38</v>
      </c>
      <c r="Q25" s="108"/>
      <c r="R25" s="108"/>
      <c r="S25" s="109"/>
      <c r="T25" s="107" t="s">
        <v>38</v>
      </c>
      <c r="U25" s="108"/>
      <c r="V25" s="108"/>
      <c r="W25" s="109"/>
      <c r="X25" s="128"/>
      <c r="Y25" s="129"/>
      <c r="Z25" s="130"/>
    </row>
    <row r="26" spans="1:26" ht="26.4" customHeight="1" x14ac:dyDescent="0.3">
      <c r="A26" s="52">
        <v>0.66666666666666674</v>
      </c>
      <c r="B26" s="51">
        <v>0.54166666666666674</v>
      </c>
      <c r="C26" s="51">
        <v>0.83333333333333337</v>
      </c>
      <c r="D26" s="57">
        <v>1.2083333333333335</v>
      </c>
      <c r="E26" s="66" t="s">
        <v>51</v>
      </c>
      <c r="F26" s="217" t="s">
        <v>168</v>
      </c>
      <c r="G26" s="218"/>
      <c r="H26" s="110" t="s">
        <v>56</v>
      </c>
      <c r="I26" s="143" t="s">
        <v>57</v>
      </c>
      <c r="J26" s="113" t="s">
        <v>59</v>
      </c>
      <c r="K26" s="82" t="s">
        <v>118</v>
      </c>
      <c r="L26" s="214" t="s">
        <v>169</v>
      </c>
      <c r="M26" s="143" t="s">
        <v>57</v>
      </c>
      <c r="N26" s="152" t="s">
        <v>125</v>
      </c>
      <c r="O26" s="82" t="s">
        <v>118</v>
      </c>
      <c r="P26" s="110" t="s">
        <v>56</v>
      </c>
      <c r="Q26" s="143" t="s">
        <v>57</v>
      </c>
      <c r="R26" s="113" t="s">
        <v>59</v>
      </c>
      <c r="S26" s="82" t="s">
        <v>118</v>
      </c>
      <c r="T26" s="134" t="s">
        <v>92</v>
      </c>
      <c r="U26" s="135"/>
      <c r="V26" s="135"/>
      <c r="W26" s="136"/>
      <c r="X26" s="128"/>
      <c r="Y26" s="129"/>
      <c r="Z26" s="130"/>
    </row>
    <row r="27" spans="1:26" ht="26.4" x14ac:dyDescent="0.3">
      <c r="A27" s="52">
        <v>0.68750000000000011</v>
      </c>
      <c r="B27" s="51">
        <v>0.56250000000000011</v>
      </c>
      <c r="C27" s="51">
        <v>0.85416666666666674</v>
      </c>
      <c r="D27" s="57">
        <v>1.2291666666666667</v>
      </c>
      <c r="E27" s="68" t="s">
        <v>52</v>
      </c>
      <c r="F27" s="219"/>
      <c r="G27" s="220"/>
      <c r="H27" s="111"/>
      <c r="I27" s="144"/>
      <c r="J27" s="114"/>
      <c r="K27" s="83"/>
      <c r="L27" s="215"/>
      <c r="M27" s="144"/>
      <c r="N27" s="153"/>
      <c r="O27" s="83"/>
      <c r="P27" s="111"/>
      <c r="Q27" s="144"/>
      <c r="R27" s="114"/>
      <c r="S27" s="83"/>
      <c r="T27" s="137"/>
      <c r="U27" s="138"/>
      <c r="V27" s="138"/>
      <c r="W27" s="139"/>
      <c r="X27" s="128"/>
      <c r="Y27" s="129"/>
      <c r="Z27" s="130"/>
    </row>
    <row r="28" spans="1:26" ht="27" thickBot="1" x14ac:dyDescent="0.35">
      <c r="A28" s="52">
        <v>0.70833333333333348</v>
      </c>
      <c r="B28" s="51">
        <v>0.58333333333333348</v>
      </c>
      <c r="C28" s="51">
        <v>0.87500000000000011</v>
      </c>
      <c r="D28" s="57">
        <v>1.25</v>
      </c>
      <c r="E28" s="68" t="s">
        <v>53</v>
      </c>
      <c r="F28" s="221"/>
      <c r="G28" s="222"/>
      <c r="H28" s="111"/>
      <c r="I28" s="144"/>
      <c r="J28" s="114"/>
      <c r="K28" s="83"/>
      <c r="L28" s="215"/>
      <c r="M28" s="144"/>
      <c r="N28" s="153"/>
      <c r="O28" s="83"/>
      <c r="P28" s="111"/>
      <c r="Q28" s="144"/>
      <c r="R28" s="114"/>
      <c r="S28" s="83"/>
      <c r="T28" s="137"/>
      <c r="U28" s="138"/>
      <c r="V28" s="138"/>
      <c r="W28" s="139"/>
      <c r="X28" s="128"/>
      <c r="Y28" s="129"/>
      <c r="Z28" s="130"/>
    </row>
    <row r="29" spans="1:26" ht="27" customHeight="1" thickBot="1" x14ac:dyDescent="0.35">
      <c r="A29" s="52">
        <v>0.72916666666666685</v>
      </c>
      <c r="B29" s="51">
        <v>0.60416666666666685</v>
      </c>
      <c r="C29" s="51">
        <v>0.89583333333333348</v>
      </c>
      <c r="D29" s="57">
        <v>1.2708333333333335</v>
      </c>
      <c r="E29" s="68" t="s">
        <v>54</v>
      </c>
      <c r="F29" s="207" t="s">
        <v>76</v>
      </c>
      <c r="G29" s="208"/>
      <c r="H29" s="112"/>
      <c r="I29" s="145"/>
      <c r="J29" s="115"/>
      <c r="K29" s="84"/>
      <c r="L29" s="216"/>
      <c r="M29" s="145"/>
      <c r="N29" s="154"/>
      <c r="O29" s="84"/>
      <c r="P29" s="112"/>
      <c r="Q29" s="145"/>
      <c r="R29" s="115"/>
      <c r="S29" s="84"/>
      <c r="T29" s="140"/>
      <c r="U29" s="141"/>
      <c r="V29" s="141"/>
      <c r="W29" s="142"/>
      <c r="X29" s="131"/>
      <c r="Y29" s="132"/>
      <c r="Z29" s="133"/>
    </row>
    <row r="30" spans="1:26" ht="27" customHeight="1" thickBot="1" x14ac:dyDescent="0.35">
      <c r="A30" s="52">
        <v>0.75000000000000022</v>
      </c>
      <c r="B30" s="51">
        <v>0.62500000000000022</v>
      </c>
      <c r="C30" s="51">
        <v>0.91666666666666685</v>
      </c>
      <c r="D30" s="51">
        <v>1.291666666666667</v>
      </c>
      <c r="E30" s="65" t="s">
        <v>55</v>
      </c>
      <c r="F30" s="209"/>
      <c r="G30" s="210"/>
      <c r="H30" s="223" t="s">
        <v>170</v>
      </c>
      <c r="I30" s="224"/>
      <c r="J30" s="224"/>
      <c r="K30" s="225"/>
      <c r="L30" s="107" t="s">
        <v>38</v>
      </c>
      <c r="M30" s="108"/>
      <c r="N30" s="108"/>
      <c r="O30" s="109"/>
      <c r="P30" s="107" t="s">
        <v>38</v>
      </c>
      <c r="Q30" s="108"/>
      <c r="R30" s="108"/>
      <c r="S30" s="109"/>
      <c r="T30" s="190" t="s">
        <v>78</v>
      </c>
      <c r="U30" s="78"/>
      <c r="V30" s="78"/>
      <c r="W30" s="79"/>
      <c r="X30" s="98" t="s">
        <v>126</v>
      </c>
      <c r="Y30" s="99"/>
      <c r="Z30" s="100"/>
    </row>
    <row r="31" spans="1:26" ht="26.4" customHeight="1" x14ac:dyDescent="0.3">
      <c r="A31" s="52">
        <v>0.77083333333333359</v>
      </c>
      <c r="B31" s="51">
        <v>0.64583333333333359</v>
      </c>
      <c r="C31" s="51">
        <v>0.93750000000000022</v>
      </c>
      <c r="D31" s="51">
        <v>1.3125000000000002</v>
      </c>
      <c r="E31" s="65" t="s">
        <v>77</v>
      </c>
      <c r="F31" s="78" t="s">
        <v>78</v>
      </c>
      <c r="G31" s="79"/>
      <c r="H31" s="226"/>
      <c r="I31" s="227"/>
      <c r="J31" s="227"/>
      <c r="K31" s="228"/>
      <c r="L31" s="137" t="s">
        <v>171</v>
      </c>
      <c r="M31" s="138"/>
      <c r="N31" s="138"/>
      <c r="O31" s="139"/>
      <c r="P31" s="85" t="s">
        <v>127</v>
      </c>
      <c r="Q31" s="86"/>
      <c r="R31" s="86"/>
      <c r="S31" s="87"/>
      <c r="T31" s="94"/>
      <c r="U31" s="95"/>
      <c r="V31" s="95"/>
      <c r="W31" s="96"/>
      <c r="X31" s="101"/>
      <c r="Y31" s="102"/>
      <c r="Z31" s="103"/>
    </row>
    <row r="32" spans="1:26" ht="27" thickBot="1" x14ac:dyDescent="0.35">
      <c r="A32" s="52">
        <v>0.79166666666666696</v>
      </c>
      <c r="B32" s="51">
        <v>0.66666666666666696</v>
      </c>
      <c r="C32" s="51">
        <v>0.95833333333333359</v>
      </c>
      <c r="D32" s="51">
        <v>1.3333333333333335</v>
      </c>
      <c r="E32" s="65" t="s">
        <v>79</v>
      </c>
      <c r="F32" s="95"/>
      <c r="G32" s="96"/>
      <c r="H32" s="229"/>
      <c r="I32" s="230"/>
      <c r="J32" s="230"/>
      <c r="K32" s="231"/>
      <c r="L32" s="137"/>
      <c r="M32" s="138"/>
      <c r="N32" s="138"/>
      <c r="O32" s="139"/>
      <c r="P32" s="88"/>
      <c r="Q32" s="89"/>
      <c r="R32" s="89"/>
      <c r="S32" s="90"/>
      <c r="T32" s="94"/>
      <c r="U32" s="95"/>
      <c r="V32" s="95"/>
      <c r="W32" s="96"/>
      <c r="X32" s="101"/>
      <c r="Y32" s="102"/>
      <c r="Z32" s="103"/>
    </row>
    <row r="33" spans="1:26" ht="26.4" customHeight="1" x14ac:dyDescent="0.3">
      <c r="A33" s="52">
        <v>0.81250000000000033</v>
      </c>
      <c r="B33" s="51">
        <v>0.68750000000000033</v>
      </c>
      <c r="C33" s="51">
        <v>0.97916666666666696</v>
      </c>
      <c r="D33" s="51">
        <v>1.354166666666667</v>
      </c>
      <c r="E33" s="65" t="s">
        <v>80</v>
      </c>
      <c r="F33" s="95"/>
      <c r="G33" s="96"/>
      <c r="H33" s="223" t="s">
        <v>195</v>
      </c>
      <c r="I33" s="224"/>
      <c r="J33" s="224"/>
      <c r="K33" s="225"/>
      <c r="L33" s="94" t="s">
        <v>78</v>
      </c>
      <c r="M33" s="95"/>
      <c r="N33" s="95"/>
      <c r="O33" s="96"/>
      <c r="P33" s="88"/>
      <c r="Q33" s="89"/>
      <c r="R33" s="89"/>
      <c r="S33" s="90"/>
      <c r="T33" s="94"/>
      <c r="U33" s="95"/>
      <c r="V33" s="95"/>
      <c r="W33" s="96"/>
      <c r="X33" s="101"/>
      <c r="Y33" s="102"/>
      <c r="Z33" s="103"/>
    </row>
    <row r="34" spans="1:26" ht="27" thickBot="1" x14ac:dyDescent="0.35">
      <c r="A34" s="52">
        <v>0.8333333333333337</v>
      </c>
      <c r="B34" s="51">
        <v>0.7083333333333337</v>
      </c>
      <c r="C34" s="57">
        <v>1.0000000000000004</v>
      </c>
      <c r="D34" s="51">
        <v>1.3750000000000004</v>
      </c>
      <c r="E34" s="65" t="s">
        <v>81</v>
      </c>
      <c r="F34" s="95"/>
      <c r="G34" s="96"/>
      <c r="H34" s="226"/>
      <c r="I34" s="227"/>
      <c r="J34" s="227"/>
      <c r="K34" s="228"/>
      <c r="L34" s="94"/>
      <c r="M34" s="95"/>
      <c r="N34" s="95"/>
      <c r="O34" s="96"/>
      <c r="P34" s="91"/>
      <c r="Q34" s="92"/>
      <c r="R34" s="92"/>
      <c r="S34" s="93"/>
      <c r="T34" s="94"/>
      <c r="U34" s="95"/>
      <c r="V34" s="95"/>
      <c r="W34" s="96"/>
      <c r="X34" s="101"/>
      <c r="Y34" s="102"/>
      <c r="Z34" s="103"/>
    </row>
    <row r="35" spans="1:26" ht="27" customHeight="1" thickBot="1" x14ac:dyDescent="0.35">
      <c r="A35" s="52">
        <v>0.85416666666666707</v>
      </c>
      <c r="B35" s="51">
        <v>0.72916666666666707</v>
      </c>
      <c r="C35" s="57">
        <v>1.0208333333333337</v>
      </c>
      <c r="D35" s="51">
        <v>1.3958333333333337</v>
      </c>
      <c r="E35" s="69" t="s">
        <v>82</v>
      </c>
      <c r="F35" s="95"/>
      <c r="G35" s="96"/>
      <c r="H35" s="229"/>
      <c r="I35" s="230"/>
      <c r="J35" s="230"/>
      <c r="K35" s="231"/>
      <c r="L35" s="94"/>
      <c r="M35" s="95"/>
      <c r="N35" s="95"/>
      <c r="O35" s="96"/>
      <c r="P35" s="94" t="s">
        <v>78</v>
      </c>
      <c r="Q35" s="95"/>
      <c r="R35" s="95"/>
      <c r="S35" s="96"/>
      <c r="T35" s="94"/>
      <c r="U35" s="95"/>
      <c r="V35" s="95"/>
      <c r="W35" s="96"/>
      <c r="X35" s="101"/>
      <c r="Y35" s="102"/>
      <c r="Z35" s="103"/>
    </row>
    <row r="36" spans="1:26" ht="26.4" customHeight="1" x14ac:dyDescent="0.3">
      <c r="A36" s="52">
        <v>0.87500000000000044</v>
      </c>
      <c r="B36" s="51">
        <v>0.75000000000000044</v>
      </c>
      <c r="C36" s="57">
        <v>1.0416666666666672</v>
      </c>
      <c r="D36" s="51">
        <v>1.416666666666667</v>
      </c>
      <c r="E36" s="69" t="s">
        <v>83</v>
      </c>
      <c r="F36" s="95"/>
      <c r="G36" s="96"/>
      <c r="H36" s="190" t="s">
        <v>78</v>
      </c>
      <c r="I36" s="78"/>
      <c r="J36" s="78"/>
      <c r="K36" s="79"/>
      <c r="L36" s="94"/>
      <c r="M36" s="95"/>
      <c r="N36" s="95"/>
      <c r="O36" s="96"/>
      <c r="P36" s="94"/>
      <c r="Q36" s="95"/>
      <c r="R36" s="95"/>
      <c r="S36" s="96"/>
      <c r="T36" s="94"/>
      <c r="U36" s="95"/>
      <c r="V36" s="95"/>
      <c r="W36" s="96"/>
      <c r="X36" s="101"/>
      <c r="Y36" s="102"/>
      <c r="Z36" s="103"/>
    </row>
    <row r="37" spans="1:26" ht="26.4" x14ac:dyDescent="0.3">
      <c r="A37" s="52">
        <v>0.89583333333333381</v>
      </c>
      <c r="B37" s="51">
        <v>0.77083333333333381</v>
      </c>
      <c r="C37" s="57">
        <v>1.0625000000000004</v>
      </c>
      <c r="D37" s="51">
        <v>1.4375000000000004</v>
      </c>
      <c r="E37" s="70" t="s">
        <v>84</v>
      </c>
      <c r="F37" s="95"/>
      <c r="G37" s="96"/>
      <c r="H37" s="94"/>
      <c r="I37" s="95"/>
      <c r="J37" s="95"/>
      <c r="K37" s="96"/>
      <c r="L37" s="94"/>
      <c r="M37" s="95"/>
      <c r="N37" s="95"/>
      <c r="O37" s="96"/>
      <c r="P37" s="94"/>
      <c r="Q37" s="95"/>
      <c r="R37" s="95"/>
      <c r="S37" s="96"/>
      <c r="T37" s="94"/>
      <c r="U37" s="95"/>
      <c r="V37" s="95"/>
      <c r="W37" s="96"/>
      <c r="X37" s="101"/>
      <c r="Y37" s="102"/>
      <c r="Z37" s="103"/>
    </row>
    <row r="38" spans="1:26" ht="26.4" x14ac:dyDescent="0.3">
      <c r="A38" s="52">
        <v>0.91666666666666718</v>
      </c>
      <c r="B38" s="51">
        <v>0.79166666666666718</v>
      </c>
      <c r="C38" s="57">
        <v>1.0833333333333339</v>
      </c>
      <c r="D38" s="51">
        <v>1.4583333333333339</v>
      </c>
      <c r="E38" s="70" t="s">
        <v>85</v>
      </c>
      <c r="F38" s="95"/>
      <c r="G38" s="96"/>
      <c r="H38" s="94"/>
      <c r="I38" s="95"/>
      <c r="J38" s="95"/>
      <c r="K38" s="96"/>
      <c r="L38" s="94"/>
      <c r="M38" s="95"/>
      <c r="N38" s="95"/>
      <c r="O38" s="96"/>
      <c r="P38" s="94"/>
      <c r="Q38" s="95"/>
      <c r="R38" s="95"/>
      <c r="S38" s="96"/>
      <c r="T38" s="94"/>
      <c r="U38" s="95"/>
      <c r="V38" s="95"/>
      <c r="W38" s="96"/>
      <c r="X38" s="101"/>
      <c r="Y38" s="102"/>
      <c r="Z38" s="103"/>
    </row>
    <row r="39" spans="1:26" ht="27" thickBot="1" x14ac:dyDescent="0.35">
      <c r="A39" s="72">
        <v>0.93750000000000056</v>
      </c>
      <c r="B39" s="53">
        <v>0.81250000000000056</v>
      </c>
      <c r="C39" s="73">
        <v>1.1041666666666672</v>
      </c>
      <c r="D39" s="53">
        <v>1.4791666666666672</v>
      </c>
      <c r="E39" s="71" t="s">
        <v>86</v>
      </c>
      <c r="F39" s="80"/>
      <c r="G39" s="81"/>
      <c r="H39" s="97"/>
      <c r="I39" s="80"/>
      <c r="J39" s="80"/>
      <c r="K39" s="81"/>
      <c r="L39" s="97"/>
      <c r="M39" s="80"/>
      <c r="N39" s="80"/>
      <c r="O39" s="81"/>
      <c r="P39" s="97"/>
      <c r="Q39" s="80"/>
      <c r="R39" s="80"/>
      <c r="S39" s="81"/>
      <c r="T39" s="97"/>
      <c r="U39" s="80"/>
      <c r="V39" s="80"/>
      <c r="W39" s="81"/>
      <c r="X39" s="104"/>
      <c r="Y39" s="105"/>
      <c r="Z39" s="106"/>
    </row>
  </sheetData>
  <mergeCells count="105">
    <mergeCell ref="F31:G39"/>
    <mergeCell ref="F26:G28"/>
    <mergeCell ref="I26:I29"/>
    <mergeCell ref="T21:T24"/>
    <mergeCell ref="W15:W18"/>
    <mergeCell ref="V15:V18"/>
    <mergeCell ref="T15:T18"/>
    <mergeCell ref="H26:H29"/>
    <mergeCell ref="L31:O32"/>
    <mergeCell ref="L33:O39"/>
    <mergeCell ref="L30:O30"/>
    <mergeCell ref="T30:W39"/>
    <mergeCell ref="H30:K32"/>
    <mergeCell ref="H33:K35"/>
    <mergeCell ref="H36:K39"/>
    <mergeCell ref="U15:U18"/>
    <mergeCell ref="V21:V24"/>
    <mergeCell ref="L19:O20"/>
    <mergeCell ref="L25:O25"/>
    <mergeCell ref="O21:O24"/>
    <mergeCell ref="L21:L24"/>
    <mergeCell ref="P30:S30"/>
    <mergeCell ref="J26:J29"/>
    <mergeCell ref="W21:W24"/>
    <mergeCell ref="F25:G25"/>
    <mergeCell ref="H25:K25"/>
    <mergeCell ref="N21:N24"/>
    <mergeCell ref="K26:K29"/>
    <mergeCell ref="F29:G30"/>
    <mergeCell ref="M26:M29"/>
    <mergeCell ref="J21:J24"/>
    <mergeCell ref="L26:L29"/>
    <mergeCell ref="F22:G23"/>
    <mergeCell ref="P8:S8"/>
    <mergeCell ref="W10:W13"/>
    <mergeCell ref="V10:V13"/>
    <mergeCell ref="T8:W9"/>
    <mergeCell ref="Q12:Q13"/>
    <mergeCell ref="P12:P13"/>
    <mergeCell ref="R12:R13"/>
    <mergeCell ref="S12:S13"/>
    <mergeCell ref="T10:T13"/>
    <mergeCell ref="U10:U13"/>
    <mergeCell ref="B1:B6"/>
    <mergeCell ref="C1:C6"/>
    <mergeCell ref="D1:D6"/>
    <mergeCell ref="E1:E4"/>
    <mergeCell ref="F5:G5"/>
    <mergeCell ref="H5:K5"/>
    <mergeCell ref="L5:O5"/>
    <mergeCell ref="F6:G6"/>
    <mergeCell ref="L15:O18"/>
    <mergeCell ref="H15:K18"/>
    <mergeCell ref="A7:D7"/>
    <mergeCell ref="F7:G7"/>
    <mergeCell ref="H6:K6"/>
    <mergeCell ref="L6:O6"/>
    <mergeCell ref="H8:K9"/>
    <mergeCell ref="L8:O9"/>
    <mergeCell ref="A1:A6"/>
    <mergeCell ref="H14:K14"/>
    <mergeCell ref="H10:J13"/>
    <mergeCell ref="K10:K13"/>
    <mergeCell ref="F14:G14"/>
    <mergeCell ref="X5:Z5"/>
    <mergeCell ref="X6:Z6"/>
    <mergeCell ref="X20:Z29"/>
    <mergeCell ref="P25:S25"/>
    <mergeCell ref="T26:W29"/>
    <mergeCell ref="Q26:Q29"/>
    <mergeCell ref="P21:P24"/>
    <mergeCell ref="R21:R24"/>
    <mergeCell ref="R26:R29"/>
    <mergeCell ref="P26:P29"/>
    <mergeCell ref="U21:U24"/>
    <mergeCell ref="T14:W14"/>
    <mergeCell ref="P15:S16"/>
    <mergeCell ref="P17:S18"/>
    <mergeCell ref="S21:S24"/>
    <mergeCell ref="S26:S29"/>
    <mergeCell ref="T25:W25"/>
    <mergeCell ref="P19:S20"/>
    <mergeCell ref="T19:W20"/>
    <mergeCell ref="Q21:Q24"/>
    <mergeCell ref="P6:S6"/>
    <mergeCell ref="T6:W6"/>
    <mergeCell ref="T5:W5"/>
    <mergeCell ref="P5:S5"/>
    <mergeCell ref="H19:K20"/>
    <mergeCell ref="O26:O29"/>
    <mergeCell ref="P31:S34"/>
    <mergeCell ref="P35:S39"/>
    <mergeCell ref="X30:Z39"/>
    <mergeCell ref="L14:O14"/>
    <mergeCell ref="P14:S14"/>
    <mergeCell ref="L10:L13"/>
    <mergeCell ref="M10:M13"/>
    <mergeCell ref="N10:N13"/>
    <mergeCell ref="O10:O13"/>
    <mergeCell ref="P9:S10"/>
    <mergeCell ref="I21:I24"/>
    <mergeCell ref="K21:K24"/>
    <mergeCell ref="N26:N29"/>
    <mergeCell ref="M21:M24"/>
    <mergeCell ref="H21:H24"/>
  </mergeCells>
  <hyperlinks>
    <hyperlink ref="H7" r:id="rId1" xr:uid="{E43D93EF-3D2A-46D7-96F1-0FB69B0B3724}"/>
    <hyperlink ref="I7" r:id="rId2" xr:uid="{05316BC5-A370-4351-A7C6-3EBAA4AAE342}"/>
    <hyperlink ref="J7" r:id="rId3" xr:uid="{5119D2ED-C0CB-45A2-9385-546C487D67D0}"/>
    <hyperlink ref="K7" r:id="rId4" xr:uid="{F6DF7B4F-3CB2-4F59-A5DE-F752D012EDC4}"/>
    <hyperlink ref="F7:G7" r:id="rId5" display="Virtual Rm 1" xr:uid="{6931BC48-881D-46C8-9229-E260D1CF9B96}"/>
    <hyperlink ref="L7" r:id="rId6" xr:uid="{66F0B027-A2E5-4D03-A882-052E33BA2BAF}"/>
    <hyperlink ref="P7" r:id="rId7" xr:uid="{0D71451D-17E7-4CA7-A994-BC36441B4C7B}"/>
    <hyperlink ref="T7" r:id="rId8" xr:uid="{25CD01C7-9ADC-44B9-8F7D-2CAE36BC34FC}"/>
    <hyperlink ref="M7" r:id="rId9" xr:uid="{A140DD8B-D764-44C2-885F-32F17FE4641C}"/>
    <hyperlink ref="Q7" r:id="rId10" xr:uid="{7AF0164A-B54D-482F-8DF8-96903D70AB4E}"/>
    <hyperlink ref="U7" r:id="rId11" xr:uid="{7B082BE6-0B8B-425A-A401-8439985D75FE}"/>
    <hyperlink ref="N7" r:id="rId12" xr:uid="{EB035035-36CD-4052-B315-CD458AF1729C}"/>
    <hyperlink ref="R7" r:id="rId13" xr:uid="{2D153938-2492-4A11-9DD2-E6592589B6F3}"/>
    <hyperlink ref="V7" r:id="rId14" xr:uid="{A83E2033-8D9B-46C8-BA52-CBF43D06D111}"/>
    <hyperlink ref="O7" r:id="rId15" xr:uid="{E4A9EAC1-050A-4FF7-A3C4-A180B04F837E}"/>
    <hyperlink ref="S7" r:id="rId16" xr:uid="{1528751C-0312-4775-8DD6-9A24AD20FE5F}"/>
    <hyperlink ref="W7" r:id="rId17" xr:uid="{DF0F744F-D264-47C8-AAFD-FF7A5300A8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A8" sqref="A8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B1" s="3" t="s">
        <v>173</v>
      </c>
    </row>
    <row r="2" spans="1:3" ht="15.6" x14ac:dyDescent="0.25">
      <c r="B2" s="3" t="s">
        <v>97</v>
      </c>
    </row>
    <row r="3" spans="1:3" x14ac:dyDescent="0.25">
      <c r="B3" s="18" t="s">
        <v>11</v>
      </c>
    </row>
    <row r="4" spans="1:3" x14ac:dyDescent="0.25">
      <c r="A4" s="1"/>
      <c r="B4" s="18" t="s">
        <v>9</v>
      </c>
    </row>
    <row r="5" spans="1:3" x14ac:dyDescent="0.25">
      <c r="A5" s="1"/>
      <c r="B5" s="17" t="s">
        <v>98</v>
      </c>
      <c r="C5" s="16" t="s">
        <v>8</v>
      </c>
    </row>
    <row r="6" spans="1:3" x14ac:dyDescent="0.25">
      <c r="A6" s="1">
        <f t="shared" ref="A6:A14" si="0">A5+1</f>
        <v>1</v>
      </c>
      <c r="B6" s="1" t="s">
        <v>128</v>
      </c>
      <c r="C6" s="14">
        <v>0.5625</v>
      </c>
    </row>
    <row r="7" spans="1:3" x14ac:dyDescent="0.25">
      <c r="A7" s="1">
        <f t="shared" si="0"/>
        <v>2</v>
      </c>
      <c r="B7" s="1" t="s">
        <v>129</v>
      </c>
      <c r="C7" s="14">
        <v>0.66666666666666663</v>
      </c>
    </row>
    <row r="8" spans="1:3" x14ac:dyDescent="0.25">
      <c r="A8" s="1">
        <f t="shared" si="0"/>
        <v>3</v>
      </c>
      <c r="B8" s="1" t="s">
        <v>196</v>
      </c>
      <c r="C8" s="14">
        <v>0.33333333333333331</v>
      </c>
    </row>
    <row r="9" spans="1:3" x14ac:dyDescent="0.25">
      <c r="A9" s="1">
        <f t="shared" si="0"/>
        <v>4</v>
      </c>
      <c r="B9" s="1" t="s">
        <v>130</v>
      </c>
      <c r="C9" s="14">
        <v>0.5625</v>
      </c>
    </row>
    <row r="10" spans="1:3" ht="12.6" customHeight="1" x14ac:dyDescent="0.25">
      <c r="A10" s="1">
        <f t="shared" si="0"/>
        <v>5</v>
      </c>
      <c r="B10" s="1" t="s">
        <v>131</v>
      </c>
      <c r="C10" s="14">
        <v>0.5625</v>
      </c>
    </row>
    <row r="11" spans="1:3" x14ac:dyDescent="0.25">
      <c r="A11" s="1">
        <f t="shared" si="0"/>
        <v>6</v>
      </c>
      <c r="B11" s="1" t="s">
        <v>132</v>
      </c>
      <c r="C11" s="14">
        <v>0.66666666666666663</v>
      </c>
    </row>
    <row r="12" spans="1:3" x14ac:dyDescent="0.25">
      <c r="A12" s="1">
        <f t="shared" si="0"/>
        <v>7</v>
      </c>
      <c r="B12" s="1" t="s">
        <v>133</v>
      </c>
      <c r="C12" s="14">
        <v>0.33333333333333331</v>
      </c>
    </row>
    <row r="13" spans="1:3" x14ac:dyDescent="0.25">
      <c r="A13" s="1">
        <f t="shared" si="0"/>
        <v>8</v>
      </c>
      <c r="B13" s="1" t="s">
        <v>141</v>
      </c>
      <c r="C13" s="14">
        <v>0.4375</v>
      </c>
    </row>
    <row r="14" spans="1:3" x14ac:dyDescent="0.25">
      <c r="A14" s="1">
        <f t="shared" si="0"/>
        <v>9</v>
      </c>
      <c r="B14" s="1" t="s">
        <v>134</v>
      </c>
      <c r="C14" s="14">
        <v>0.5625</v>
      </c>
    </row>
    <row r="15" spans="1:3" x14ac:dyDescent="0.25">
      <c r="A15" s="1"/>
      <c r="B15" s="28" t="s">
        <v>135</v>
      </c>
      <c r="C15" s="14">
        <v>0.66666666666666663</v>
      </c>
    </row>
    <row r="16" spans="1:3" x14ac:dyDescent="0.25">
      <c r="A16" s="1"/>
    </row>
    <row r="17" spans="1:5" x14ac:dyDescent="0.25">
      <c r="A17" s="1"/>
      <c r="B17" s="2" t="s">
        <v>15</v>
      </c>
      <c r="C17" s="14"/>
    </row>
    <row r="18" spans="1:5" x14ac:dyDescent="0.25">
      <c r="A18" s="1"/>
      <c r="B18" s="2" t="s">
        <v>99</v>
      </c>
      <c r="C18" s="14"/>
    </row>
    <row r="19" spans="1:5" x14ac:dyDescent="0.25">
      <c r="A19" s="2"/>
      <c r="B19" s="15" t="s">
        <v>7</v>
      </c>
    </row>
    <row r="21" spans="1:5" x14ac:dyDescent="0.25">
      <c r="B21" s="2" t="s">
        <v>100</v>
      </c>
    </row>
    <row r="22" spans="1:5" x14ac:dyDescent="0.25">
      <c r="A22" s="2"/>
      <c r="B22" s="26" t="s">
        <v>16</v>
      </c>
    </row>
    <row r="23" spans="1:5" x14ac:dyDescent="0.25">
      <c r="B23" s="15" t="s">
        <v>17</v>
      </c>
      <c r="D23" s="5"/>
      <c r="E23" s="5"/>
    </row>
    <row r="24" spans="1:5" x14ac:dyDescent="0.25">
      <c r="B24" s="2"/>
      <c r="D24" s="5"/>
      <c r="E24" s="5"/>
    </row>
    <row r="25" spans="1:5" x14ac:dyDescent="0.25">
      <c r="B25" s="2" t="s">
        <v>18</v>
      </c>
      <c r="C25" s="5"/>
      <c r="D25" s="5"/>
      <c r="E25" s="5"/>
    </row>
    <row r="26" spans="1:5" x14ac:dyDescent="0.25">
      <c r="B26" s="15" t="s">
        <v>19</v>
      </c>
      <c r="C26" s="5"/>
      <c r="E26" s="5"/>
    </row>
    <row r="27" spans="1:5" x14ac:dyDescent="0.25">
      <c r="B27" s="2"/>
      <c r="C27" s="5"/>
      <c r="E27" s="5"/>
    </row>
    <row r="28" spans="1:5" x14ac:dyDescent="0.25">
      <c r="B28" s="2" t="s">
        <v>20</v>
      </c>
      <c r="E28" s="5"/>
    </row>
    <row r="29" spans="1:5" x14ac:dyDescent="0.25">
      <c r="B29" s="2" t="s">
        <v>21</v>
      </c>
      <c r="E29" s="5"/>
    </row>
    <row r="30" spans="1:5" x14ac:dyDescent="0.25">
      <c r="B30" s="15" t="s">
        <v>136</v>
      </c>
      <c r="C30" s="5"/>
      <c r="E30" s="5"/>
    </row>
    <row r="31" spans="1:5" x14ac:dyDescent="0.25">
      <c r="B31" s="2"/>
      <c r="C31" s="5"/>
      <c r="E31" s="5"/>
    </row>
    <row r="32" spans="1:5" x14ac:dyDescent="0.25">
      <c r="B32" s="2" t="s">
        <v>22</v>
      </c>
      <c r="C32" s="5"/>
      <c r="E32" s="5"/>
    </row>
    <row r="33" spans="2:5" x14ac:dyDescent="0.25">
      <c r="B33" s="15" t="s">
        <v>23</v>
      </c>
      <c r="C33" s="5"/>
      <c r="D33" s="5"/>
      <c r="E33" s="5"/>
    </row>
    <row r="34" spans="2:5" x14ac:dyDescent="0.25">
      <c r="B34" s="2"/>
      <c r="C34" s="5"/>
      <c r="D34" s="5"/>
      <c r="E34" s="5"/>
    </row>
    <row r="35" spans="2:5" x14ac:dyDescent="0.25">
      <c r="B35" s="2" t="s">
        <v>101</v>
      </c>
      <c r="E35" s="5"/>
    </row>
    <row r="36" spans="2:5" x14ac:dyDescent="0.25">
      <c r="B36" s="15" t="s">
        <v>24</v>
      </c>
      <c r="E36" s="5"/>
    </row>
    <row r="37" spans="2:5" x14ac:dyDescent="0.25">
      <c r="E37" s="5"/>
    </row>
    <row r="38" spans="2:5" x14ac:dyDescent="0.25">
      <c r="B38" s="2"/>
      <c r="C38" s="5"/>
      <c r="D38" s="5"/>
      <c r="E38" s="5"/>
    </row>
    <row r="39" spans="2:5" x14ac:dyDescent="0.25">
      <c r="B39" s="5"/>
      <c r="C39" s="5"/>
      <c r="D39" s="5"/>
      <c r="E39" s="5"/>
    </row>
    <row r="40" spans="2:5" x14ac:dyDescent="0.25">
      <c r="B40" s="6"/>
      <c r="C40" s="5"/>
      <c r="D40" s="5"/>
      <c r="E40" s="5"/>
    </row>
    <row r="41" spans="2:5" x14ac:dyDescent="0.25">
      <c r="B41" s="5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5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E51" s="5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3" r:id="rId4" xr:uid="{93BBBA0C-CC5C-4D88-B365-3F44A1FF2ABA}"/>
    <hyperlink ref="B36" r:id="rId5" xr:uid="{5528CCF2-3BD7-4FA5-B3C7-4FD76AEBE570}"/>
    <hyperlink ref="B30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2"/>
  <sheetViews>
    <sheetView zoomScale="110" zoomScaleNormal="110" workbookViewId="0">
      <pane ySplit="2" topLeftCell="A6" activePane="bottomLeft" state="frozen"/>
      <selection pane="bottomLeft" activeCell="H22" sqref="H2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Summary!$B$1</f>
        <v>March 2023 Plenary</v>
      </c>
    </row>
    <row r="2" spans="1:10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10" ht="15.6" x14ac:dyDescent="0.25">
      <c r="B3" s="3"/>
    </row>
    <row r="4" spans="1:10" x14ac:dyDescent="0.25">
      <c r="B4" s="18" t="s">
        <v>11</v>
      </c>
    </row>
    <row r="5" spans="1:10" x14ac:dyDescent="0.25">
      <c r="A5" s="1">
        <f>Summary!A$6</f>
        <v>1</v>
      </c>
      <c r="B5" s="1" t="str">
        <f>Summary!B$6</f>
        <v>Monday 13-March PM1: TG Opening, Technical Presentations</v>
      </c>
      <c r="E5" s="14">
        <f>Summary!$C$6</f>
        <v>0.5625</v>
      </c>
      <c r="G5" s="12"/>
      <c r="H5" s="12"/>
      <c r="I5" s="12"/>
      <c r="J5" s="12"/>
    </row>
    <row r="6" spans="1:10" x14ac:dyDescent="0.2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0.5625</v>
      </c>
      <c r="G6" s="12"/>
      <c r="H6" s="12"/>
      <c r="I6" s="12"/>
      <c r="J6" s="12"/>
    </row>
    <row r="7" spans="1:10" x14ac:dyDescent="0.2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0.5625</v>
      </c>
      <c r="G7" s="12"/>
      <c r="H7" s="12"/>
      <c r="I7" s="12"/>
      <c r="J7" s="12"/>
    </row>
    <row r="8" spans="1:10" x14ac:dyDescent="0.2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6" si="1">E7+TIME(0,D7,0)</f>
        <v>0.56944444444444442</v>
      </c>
      <c r="G8" s="12"/>
      <c r="H8" s="15"/>
      <c r="I8" s="12"/>
      <c r="J8" s="12"/>
    </row>
    <row r="9" spans="1:10" x14ac:dyDescent="0.25">
      <c r="A9" s="8">
        <f t="shared" si="0"/>
        <v>1.4000000000000004</v>
      </c>
      <c r="B9" s="12" t="s">
        <v>137</v>
      </c>
      <c r="C9" s="10" t="s">
        <v>1</v>
      </c>
      <c r="D9" s="8">
        <v>5</v>
      </c>
      <c r="E9" s="11">
        <f t="shared" si="1"/>
        <v>0.57291666666666663</v>
      </c>
      <c r="G9" s="12"/>
      <c r="H9" s="15"/>
      <c r="I9" s="12"/>
      <c r="J9" s="12"/>
    </row>
    <row r="10" spans="1:10" x14ac:dyDescent="0.25">
      <c r="A10" s="8">
        <f t="shared" si="0"/>
        <v>1.5000000000000004</v>
      </c>
      <c r="B10" s="12" t="s">
        <v>93</v>
      </c>
      <c r="C10" s="13" t="s">
        <v>14</v>
      </c>
      <c r="D10" s="8">
        <v>5</v>
      </c>
      <c r="E10" s="11">
        <f t="shared" si="1"/>
        <v>0.57638888888888884</v>
      </c>
      <c r="I10" s="12"/>
      <c r="J10" s="12"/>
    </row>
    <row r="11" spans="1:10" x14ac:dyDescent="0.25">
      <c r="A11" s="8">
        <f>A9+0.1</f>
        <v>1.5000000000000004</v>
      </c>
      <c r="B11" s="12" t="s">
        <v>10</v>
      </c>
      <c r="C11" s="13" t="s">
        <v>4</v>
      </c>
      <c r="D11" s="8">
        <v>5</v>
      </c>
      <c r="E11" s="11">
        <f t="shared" si="1"/>
        <v>0.57986111111111105</v>
      </c>
      <c r="G11" s="12"/>
      <c r="H11" s="12"/>
      <c r="I11" s="12"/>
      <c r="J11" s="12"/>
    </row>
    <row r="12" spans="1:10" x14ac:dyDescent="0.25">
      <c r="A12" s="8">
        <f t="shared" si="0"/>
        <v>1.6000000000000005</v>
      </c>
      <c r="B12" s="12" t="s">
        <v>148</v>
      </c>
      <c r="C12" s="13" t="s">
        <v>95</v>
      </c>
      <c r="D12" s="8">
        <v>30</v>
      </c>
      <c r="E12" s="11">
        <f t="shared" si="1"/>
        <v>0.58333333333333326</v>
      </c>
      <c r="G12" s="12" t="s">
        <v>207</v>
      </c>
      <c r="H12" s="15" t="s">
        <v>206</v>
      </c>
      <c r="I12" s="12"/>
      <c r="J12" s="12"/>
    </row>
    <row r="13" spans="1:10" x14ac:dyDescent="0.25">
      <c r="A13" s="8">
        <f t="shared" si="0"/>
        <v>1.7000000000000006</v>
      </c>
      <c r="B13" s="12" t="s">
        <v>177</v>
      </c>
      <c r="C13" s="13" t="s">
        <v>102</v>
      </c>
      <c r="D13" s="8">
        <v>20</v>
      </c>
      <c r="E13" s="11">
        <f t="shared" si="1"/>
        <v>0.60416666666666663</v>
      </c>
      <c r="G13" s="12" t="s">
        <v>201</v>
      </c>
      <c r="H13" s="15" t="s">
        <v>205</v>
      </c>
      <c r="I13" s="12"/>
      <c r="J13" s="12"/>
    </row>
    <row r="14" spans="1:10" x14ac:dyDescent="0.25">
      <c r="A14" s="8">
        <f t="shared" si="0"/>
        <v>1.8000000000000007</v>
      </c>
      <c r="B14" s="12" t="s">
        <v>176</v>
      </c>
      <c r="C14" s="13" t="s">
        <v>102</v>
      </c>
      <c r="D14" s="8">
        <v>20</v>
      </c>
      <c r="E14" s="11">
        <f t="shared" si="1"/>
        <v>0.61805555555555547</v>
      </c>
      <c r="G14" s="12" t="s">
        <v>202</v>
      </c>
      <c r="H14" s="15" t="s">
        <v>204</v>
      </c>
      <c r="I14" s="12"/>
      <c r="J14" s="12"/>
    </row>
    <row r="15" spans="1:10" x14ac:dyDescent="0.25">
      <c r="A15" s="8">
        <f t="shared" si="0"/>
        <v>1.9000000000000008</v>
      </c>
      <c r="B15" s="12" t="s">
        <v>224</v>
      </c>
      <c r="C15" s="13" t="s">
        <v>175</v>
      </c>
      <c r="D15" s="8">
        <v>20</v>
      </c>
      <c r="E15" s="11">
        <f t="shared" si="1"/>
        <v>0.63194444444444431</v>
      </c>
      <c r="G15" s="12" t="s">
        <v>222</v>
      </c>
      <c r="H15" s="15" t="s">
        <v>223</v>
      </c>
      <c r="I15" s="12"/>
      <c r="J15" s="12"/>
    </row>
    <row r="16" spans="1:10" x14ac:dyDescent="0.25">
      <c r="A16" s="8"/>
      <c r="B16" s="12" t="s">
        <v>2</v>
      </c>
      <c r="C16" s="13" t="s">
        <v>4</v>
      </c>
      <c r="D16" s="8"/>
      <c r="E16" s="11">
        <f t="shared" si="1"/>
        <v>0.64583333333333315</v>
      </c>
      <c r="G16" s="12"/>
      <c r="H16" s="12"/>
      <c r="I16" s="12"/>
      <c r="J16" s="12"/>
    </row>
    <row r="17" spans="1:10" x14ac:dyDescent="0.25">
      <c r="A17" s="8"/>
      <c r="D17" s="8"/>
      <c r="E17" s="11"/>
      <c r="G17" s="12"/>
      <c r="H17" s="12"/>
      <c r="I17" s="12"/>
      <c r="J17" s="12"/>
    </row>
    <row r="18" spans="1:10" customFormat="1" x14ac:dyDescent="0.25">
      <c r="A18" s="7"/>
      <c r="B18" s="7"/>
      <c r="C18" s="7"/>
      <c r="D18" s="8"/>
      <c r="E18" s="11"/>
      <c r="G18" s="12"/>
      <c r="H18" s="12"/>
      <c r="I18" s="12"/>
      <c r="J18" s="12"/>
    </row>
    <row r="19" spans="1:10" x14ac:dyDescent="0.25">
      <c r="A19" s="1">
        <f>Summary!A$7</f>
        <v>2</v>
      </c>
      <c r="B19" s="1" t="str">
        <f>Summary!B$7</f>
        <v>Monday 13-March PM2: Technical Presentations</v>
      </c>
      <c r="E19" s="14">
        <f>Summary!$C$7</f>
        <v>0.66666666666666663</v>
      </c>
      <c r="G19" s="12"/>
      <c r="H19" s="12"/>
      <c r="I19" s="12"/>
      <c r="J19" s="12"/>
    </row>
    <row r="20" spans="1:10" x14ac:dyDescent="0.25">
      <c r="A20" s="8">
        <f t="shared" ref="A20:A25" si="2">A19+0.1</f>
        <v>2.1</v>
      </c>
      <c r="B20" s="29" t="s">
        <v>66</v>
      </c>
      <c r="C20" s="13" t="s">
        <v>4</v>
      </c>
      <c r="D20" s="8">
        <v>0</v>
      </c>
      <c r="E20" s="11">
        <f>E19+TIME(0,D20,0)</f>
        <v>0.66666666666666663</v>
      </c>
      <c r="G20" s="12"/>
      <c r="H20" s="12"/>
      <c r="I20" s="12"/>
      <c r="J20" s="12"/>
    </row>
    <row r="21" spans="1:10" x14ac:dyDescent="0.25">
      <c r="A21" s="8">
        <f t="shared" si="2"/>
        <v>2.2000000000000002</v>
      </c>
      <c r="B21" s="12" t="s">
        <v>230</v>
      </c>
      <c r="C21" s="13" t="s">
        <v>172</v>
      </c>
      <c r="D21" s="8">
        <v>30</v>
      </c>
      <c r="E21" s="11">
        <f>E19+TIME(0,D20,0)</f>
        <v>0.66666666666666663</v>
      </c>
      <c r="G21" s="12" t="s">
        <v>232</v>
      </c>
      <c r="H21" s="15" t="s">
        <v>231</v>
      </c>
      <c r="I21" s="12"/>
      <c r="J21" s="12"/>
    </row>
    <row r="22" spans="1:10" x14ac:dyDescent="0.25">
      <c r="A22" s="8">
        <f t="shared" si="2"/>
        <v>2.3000000000000003</v>
      </c>
      <c r="B22" s="12" t="s">
        <v>228</v>
      </c>
      <c r="C22" s="13" t="s">
        <v>96</v>
      </c>
      <c r="D22" s="8">
        <v>30</v>
      </c>
      <c r="E22" s="11">
        <f>E21+TIME(0,D21,0)</f>
        <v>0.6875</v>
      </c>
      <c r="G22" s="12" t="s">
        <v>227</v>
      </c>
      <c r="H22" s="15" t="s">
        <v>229</v>
      </c>
      <c r="I22" s="12"/>
      <c r="J22" s="12"/>
    </row>
    <row r="23" spans="1:10" x14ac:dyDescent="0.25">
      <c r="A23" s="8">
        <f t="shared" si="2"/>
        <v>2.4000000000000004</v>
      </c>
      <c r="B23" s="12" t="s">
        <v>138</v>
      </c>
      <c r="C23" s="13" t="s">
        <v>1</v>
      </c>
      <c r="D23" s="8">
        <v>30</v>
      </c>
      <c r="E23" s="11">
        <f>E22+TIME(0,D22,0)</f>
        <v>0.70833333333333337</v>
      </c>
      <c r="G23" s="12"/>
      <c r="H23" s="15"/>
      <c r="I23" s="12"/>
      <c r="J23" s="12"/>
    </row>
    <row r="24" spans="1:10" x14ac:dyDescent="0.25">
      <c r="A24" s="8">
        <f t="shared" si="2"/>
        <v>2.5000000000000004</v>
      </c>
      <c r="B24" s="12" t="s">
        <v>138</v>
      </c>
      <c r="C24" s="13" t="s">
        <v>1</v>
      </c>
      <c r="D24" s="8">
        <v>30</v>
      </c>
      <c r="E24" s="11">
        <f>E23+TIME(0,D23,0)</f>
        <v>0.72916666666666674</v>
      </c>
      <c r="G24" s="12"/>
      <c r="H24" s="15"/>
      <c r="I24" s="12"/>
      <c r="J24" s="12"/>
    </row>
    <row r="25" spans="1:10" x14ac:dyDescent="0.25">
      <c r="A25" s="8">
        <f t="shared" si="2"/>
        <v>2.6000000000000005</v>
      </c>
      <c r="B25" s="12" t="s">
        <v>2</v>
      </c>
      <c r="C25" s="13" t="s">
        <v>4</v>
      </c>
      <c r="D25" s="8">
        <v>0</v>
      </c>
      <c r="E25" s="11">
        <f>E24+TIME(0,D24,0)</f>
        <v>0.75000000000000011</v>
      </c>
      <c r="G25" s="12"/>
      <c r="H25" s="12"/>
      <c r="I25" s="12"/>
      <c r="J25" s="12"/>
    </row>
    <row r="26" spans="1:10" x14ac:dyDescent="0.25">
      <c r="A26" s="1"/>
      <c r="B26" s="12"/>
      <c r="C26" s="13"/>
      <c r="D26" s="8"/>
      <c r="E26" s="11"/>
      <c r="G26" s="12"/>
      <c r="H26" s="12"/>
      <c r="I26" s="12"/>
      <c r="J26" s="12"/>
    </row>
    <row r="27" spans="1:10" x14ac:dyDescent="0.25">
      <c r="A27" s="1"/>
      <c r="B27" s="12"/>
      <c r="C27" s="13"/>
      <c r="D27" s="8"/>
      <c r="E27" s="11"/>
      <c r="G27" s="12"/>
      <c r="H27" s="12"/>
      <c r="I27" s="12"/>
      <c r="J27" s="12"/>
    </row>
    <row r="28" spans="1:10" x14ac:dyDescent="0.25">
      <c r="A28" s="1"/>
      <c r="B28" s="12"/>
      <c r="C28" s="13"/>
      <c r="D28" s="8"/>
      <c r="E28" s="11"/>
      <c r="G28" s="12"/>
      <c r="H28" s="12"/>
      <c r="I28" s="12"/>
      <c r="J28" s="12"/>
    </row>
    <row r="29" spans="1:10" x14ac:dyDescent="0.25">
      <c r="D29" s="8"/>
      <c r="G29" s="12"/>
      <c r="H29" s="12"/>
      <c r="I29" s="12"/>
      <c r="J29" s="12"/>
    </row>
    <row r="30" spans="1:10" x14ac:dyDescent="0.25">
      <c r="B30" s="12" t="s">
        <v>87</v>
      </c>
      <c r="C30" s="13"/>
      <c r="D30" s="8"/>
      <c r="G30" s="12"/>
      <c r="H30" s="12"/>
      <c r="I30" s="12"/>
      <c r="J30" s="12"/>
    </row>
    <row r="31" spans="1:10" x14ac:dyDescent="0.25">
      <c r="B31" s="7" t="s">
        <v>149</v>
      </c>
      <c r="C31" s="15" t="s">
        <v>226</v>
      </c>
      <c r="D31" s="8"/>
      <c r="G31" s="12"/>
      <c r="H31" s="15"/>
      <c r="I31" s="12"/>
      <c r="J31" s="12"/>
    </row>
    <row r="32" spans="1:10" x14ac:dyDescent="0.25">
      <c r="B32" s="7" t="s">
        <v>94</v>
      </c>
      <c r="C32" s="15" t="s">
        <v>225</v>
      </c>
      <c r="D32" s="8"/>
      <c r="G32" s="12"/>
      <c r="H32" s="15"/>
      <c r="I32" s="12"/>
      <c r="J32" s="12"/>
    </row>
    <row r="33" spans="2:10" x14ac:dyDescent="0.25">
      <c r="B33" s="77"/>
      <c r="D33" s="8"/>
      <c r="G33" s="12"/>
      <c r="H33" s="12"/>
      <c r="I33" s="12"/>
      <c r="J33" s="12"/>
    </row>
    <row r="36" spans="2:10" x14ac:dyDescent="0.25">
      <c r="B36" s="15"/>
      <c r="D36" s="8"/>
    </row>
    <row r="37" spans="2:10" x14ac:dyDescent="0.25">
      <c r="D37" s="8"/>
    </row>
    <row r="38" spans="2:10" x14ac:dyDescent="0.25">
      <c r="D38" s="8"/>
    </row>
    <row r="39" spans="2:10" x14ac:dyDescent="0.25">
      <c r="D39" s="8"/>
    </row>
    <row r="40" spans="2:10" ht="13.8" x14ac:dyDescent="0.3">
      <c r="B40" s="25"/>
    </row>
    <row r="42" spans="2:10" x14ac:dyDescent="0.25">
      <c r="B42" s="15"/>
    </row>
  </sheetData>
  <sheetProtection selectLockedCells="1" selectUnlockedCells="1"/>
  <hyperlinks>
    <hyperlink ref="H14" r:id="rId1" xr:uid="{82A9006A-F21D-4A52-AA7A-DA358B1BDFDD}"/>
    <hyperlink ref="H13" r:id="rId2" xr:uid="{6B39CF26-65B0-4D44-876F-6B2A91D8C060}"/>
    <hyperlink ref="H15" r:id="rId3" xr:uid="{BFF164D9-23B4-49CB-8608-63DAAB4F6888}"/>
    <hyperlink ref="C32" r:id="rId4" xr:uid="{0723415D-C6A3-41E7-B7B2-0235429AF7A7}"/>
    <hyperlink ref="C31" r:id="rId5" xr:uid="{122B832F-D40E-4F66-AE68-555D19D41B1D}"/>
    <hyperlink ref="H22" r:id="rId6" xr:uid="{3CF09B0F-D50C-4763-A3FF-765ECBB7B5C4}"/>
    <hyperlink ref="H21" r:id="rId7" xr:uid="{325379D2-5E5E-47B7-931A-CBCBD628E4BE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5"/>
  <sheetViews>
    <sheetView tabSelected="1" topLeftCell="B1" zoomScale="120" zoomScaleNormal="120" workbookViewId="0">
      <pane ySplit="2" topLeftCell="A3" activePane="bottomLeft" state="frozen"/>
      <selection pane="bottomLeft" activeCell="G10" sqref="G10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</row>
    <row r="4" spans="1:8" ht="15.6" x14ac:dyDescent="0.25">
      <c r="B4" s="3"/>
    </row>
    <row r="5" spans="1:8" x14ac:dyDescent="0.25">
      <c r="B5" s="18" t="s">
        <v>11</v>
      </c>
    </row>
    <row r="6" spans="1:8" x14ac:dyDescent="0.25">
      <c r="A6" s="1">
        <f>Summary!A$8</f>
        <v>3</v>
      </c>
      <c r="B6" s="1" t="str">
        <f>Summary!B$8</f>
        <v>Tuesday 14-March AM1: Technical Presentations</v>
      </c>
      <c r="E6" s="14">
        <f>Summary!$C$8</f>
        <v>0.33333333333333331</v>
      </c>
    </row>
    <row r="7" spans="1:8" x14ac:dyDescent="0.25">
      <c r="A7" s="27">
        <f>A6+0.1</f>
        <v>3.1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0.33333333333333331</v>
      </c>
    </row>
    <row r="8" spans="1:8" x14ac:dyDescent="0.25">
      <c r="A8" s="27">
        <f>A7+0.1</f>
        <v>3.2</v>
      </c>
      <c r="B8" s="12" t="s">
        <v>144</v>
      </c>
      <c r="C8" s="13" t="s">
        <v>96</v>
      </c>
      <c r="D8" s="8">
        <v>30</v>
      </c>
      <c r="E8" s="11">
        <f t="shared" si="0"/>
        <v>0.33333333333333331</v>
      </c>
      <c r="G8" s="13" t="s">
        <v>235</v>
      </c>
      <c r="H8" s="15" t="s">
        <v>238</v>
      </c>
    </row>
    <row r="9" spans="1:8" x14ac:dyDescent="0.25">
      <c r="A9" s="27">
        <f>A8+0.1</f>
        <v>3.3000000000000003</v>
      </c>
      <c r="B9" s="12" t="s">
        <v>212</v>
      </c>
      <c r="C9" s="13" t="s">
        <v>181</v>
      </c>
      <c r="D9" s="8">
        <v>30</v>
      </c>
      <c r="E9" s="11">
        <f t="shared" si="0"/>
        <v>0.35416666666666663</v>
      </c>
      <c r="G9" s="13" t="s">
        <v>211</v>
      </c>
      <c r="H9" s="15" t="s">
        <v>237</v>
      </c>
    </row>
    <row r="10" spans="1:8" x14ac:dyDescent="0.25">
      <c r="A10" s="27">
        <f>A9+0.1</f>
        <v>3.4000000000000004</v>
      </c>
      <c r="B10" s="12" t="s">
        <v>154</v>
      </c>
      <c r="C10" s="13" t="s">
        <v>155</v>
      </c>
      <c r="D10" s="8">
        <v>30</v>
      </c>
      <c r="E10" s="11">
        <f t="shared" si="0"/>
        <v>0.37499999999999994</v>
      </c>
      <c r="G10" s="13" t="s">
        <v>174</v>
      </c>
      <c r="H10" s="15" t="s">
        <v>236</v>
      </c>
    </row>
    <row r="11" spans="1:8" x14ac:dyDescent="0.25">
      <c r="A11" s="27">
        <f>A10+0.1</f>
        <v>3.5000000000000004</v>
      </c>
      <c r="B11" s="12" t="s">
        <v>199</v>
      </c>
      <c r="C11" s="13" t="s">
        <v>102</v>
      </c>
      <c r="D11" s="8">
        <v>30</v>
      </c>
      <c r="E11" s="11">
        <f t="shared" si="0"/>
        <v>0.39583333333333326</v>
      </c>
      <c r="G11" s="13" t="s">
        <v>200</v>
      </c>
      <c r="H11" s="15" t="s">
        <v>203</v>
      </c>
    </row>
    <row r="12" spans="1:8" x14ac:dyDescent="0.2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</row>
    <row r="13" spans="1:8" x14ac:dyDescent="0.25">
      <c r="D13" s="8"/>
      <c r="E13" s="11"/>
      <c r="G13" s="13"/>
    </row>
    <row r="15" spans="1:8" x14ac:dyDescent="0.25">
      <c r="A15" s="1">
        <f>Summary!A$9</f>
        <v>4</v>
      </c>
      <c r="B15" s="1" t="str">
        <f>Summary!B$9</f>
        <v>Tuesday 14-March PM1: Technical Presentations</v>
      </c>
      <c r="E15" s="14">
        <f>Summary!$C$9</f>
        <v>0.5625</v>
      </c>
      <c r="G15" s="13"/>
    </row>
    <row r="16" spans="1:8" x14ac:dyDescent="0.25">
      <c r="A16" s="27">
        <f t="shared" ref="A16:A22" si="1">A15+0.1</f>
        <v>4.0999999999999996</v>
      </c>
      <c r="B16" s="29" t="s">
        <v>66</v>
      </c>
      <c r="C16" s="13" t="s">
        <v>4</v>
      </c>
      <c r="D16" s="8">
        <v>0</v>
      </c>
      <c r="E16" s="11">
        <f>E15+TIME(0,D15,0)</f>
        <v>0.5625</v>
      </c>
      <c r="G16" s="13"/>
    </row>
    <row r="17" spans="1:8" x14ac:dyDescent="0.25">
      <c r="A17" s="27">
        <f t="shared" si="1"/>
        <v>4.1999999999999993</v>
      </c>
      <c r="B17" s="12" t="s">
        <v>209</v>
      </c>
      <c r="C17" s="13" t="s">
        <v>210</v>
      </c>
      <c r="D17" s="8">
        <v>30</v>
      </c>
      <c r="E17" s="11">
        <f t="shared" ref="E17:E22" si="2">E16+TIME(0,D16,0)</f>
        <v>0.5625</v>
      </c>
      <c r="G17" s="13" t="s">
        <v>240</v>
      </c>
      <c r="H17" s="15" t="s">
        <v>239</v>
      </c>
    </row>
    <row r="18" spans="1:8" x14ac:dyDescent="0.25">
      <c r="A18" s="27">
        <f t="shared" si="1"/>
        <v>4.2999999999999989</v>
      </c>
      <c r="B18" s="12" t="s">
        <v>215</v>
      </c>
      <c r="C18" s="13" t="s">
        <v>183</v>
      </c>
      <c r="D18" s="8">
        <v>20</v>
      </c>
      <c r="E18" s="11">
        <f t="shared" si="2"/>
        <v>0.58333333333333337</v>
      </c>
      <c r="G18" s="13" t="s">
        <v>216</v>
      </c>
      <c r="H18" s="15" t="s">
        <v>241</v>
      </c>
    </row>
    <row r="19" spans="1:8" x14ac:dyDescent="0.25">
      <c r="A19" s="27">
        <f t="shared" si="1"/>
        <v>4.3999999999999986</v>
      </c>
      <c r="B19" s="12" t="s">
        <v>218</v>
      </c>
      <c r="C19" s="13" t="s">
        <v>187</v>
      </c>
      <c r="D19" s="8">
        <v>20</v>
      </c>
      <c r="E19" s="11">
        <f t="shared" si="2"/>
        <v>0.59722222222222221</v>
      </c>
      <c r="G19" s="13" t="s">
        <v>217</v>
      </c>
      <c r="H19" s="15" t="s">
        <v>242</v>
      </c>
    </row>
    <row r="20" spans="1:8" x14ac:dyDescent="0.25">
      <c r="A20" s="27">
        <f t="shared" si="1"/>
        <v>4.4999999999999982</v>
      </c>
      <c r="B20" s="12" t="s">
        <v>219</v>
      </c>
      <c r="C20" s="13" t="s">
        <v>185</v>
      </c>
      <c r="D20" s="8">
        <v>20</v>
      </c>
      <c r="E20" s="11">
        <f t="shared" si="2"/>
        <v>0.61111111111111105</v>
      </c>
      <c r="G20" s="13" t="s">
        <v>220</v>
      </c>
      <c r="H20" s="15" t="s">
        <v>243</v>
      </c>
    </row>
    <row r="21" spans="1:8" x14ac:dyDescent="0.25">
      <c r="A21" s="27">
        <f t="shared" si="1"/>
        <v>4.5999999999999979</v>
      </c>
      <c r="B21" s="12" t="s">
        <v>197</v>
      </c>
      <c r="C21" s="13" t="s">
        <v>214</v>
      </c>
      <c r="D21" s="8">
        <v>30</v>
      </c>
      <c r="E21" s="11">
        <f t="shared" si="2"/>
        <v>0.62499999999999989</v>
      </c>
      <c r="G21" s="13"/>
    </row>
    <row r="22" spans="1:8" x14ac:dyDescent="0.25">
      <c r="A22" s="27">
        <f t="shared" si="1"/>
        <v>4.6999999999999975</v>
      </c>
      <c r="B22" s="12" t="s">
        <v>2</v>
      </c>
      <c r="C22" s="13" t="s">
        <v>4</v>
      </c>
      <c r="D22" s="8">
        <v>0</v>
      </c>
      <c r="E22" s="11">
        <f t="shared" si="2"/>
        <v>0.64583333333333326</v>
      </c>
      <c r="G22" s="13"/>
    </row>
    <row r="23" spans="1:8" x14ac:dyDescent="0.25">
      <c r="A23" s="1"/>
      <c r="B23" s="12"/>
      <c r="C23" s="13"/>
      <c r="D23" s="8"/>
      <c r="E23" s="11"/>
    </row>
    <row r="24" spans="1:8" x14ac:dyDescent="0.25">
      <c r="A24" s="1"/>
      <c r="B24" s="7" t="s">
        <v>221</v>
      </c>
      <c r="D24" s="8"/>
      <c r="E24" s="11"/>
    </row>
    <row r="25" spans="1:8" x14ac:dyDescent="0.25">
      <c r="D25" s="8"/>
    </row>
    <row r="26" spans="1:8" x14ac:dyDescent="0.25">
      <c r="B26" s="15" t="s">
        <v>244</v>
      </c>
      <c r="C26"/>
      <c r="D26" s="8"/>
    </row>
    <row r="27" spans="1:8" x14ac:dyDescent="0.25">
      <c r="C27" s="13"/>
      <c r="D27" s="8"/>
    </row>
    <row r="28" spans="1:8" x14ac:dyDescent="0.25">
      <c r="B28" s="12"/>
      <c r="C28" s="13"/>
      <c r="D28" s="8"/>
    </row>
    <row r="30" spans="1:8" x14ac:dyDescent="0.25">
      <c r="B30"/>
      <c r="C30"/>
      <c r="D30"/>
    </row>
    <row r="32" spans="1:8" x14ac:dyDescent="0.25">
      <c r="B32" s="15"/>
      <c r="D32" s="8"/>
    </row>
    <row r="33" spans="4:4" x14ac:dyDescent="0.25">
      <c r="D33" s="8"/>
    </row>
    <row r="34" spans="4:4" x14ac:dyDescent="0.25">
      <c r="D34" s="8"/>
    </row>
    <row r="35" spans="4:4" x14ac:dyDescent="0.25">
      <c r="D35" s="8"/>
    </row>
  </sheetData>
  <sheetProtection selectLockedCells="1" selectUnlockedCells="1"/>
  <hyperlinks>
    <hyperlink ref="B26" r:id="rId1" xr:uid="{A38F3718-08B8-4284-95A9-17FE12839923}"/>
    <hyperlink ref="H11" r:id="rId2" xr:uid="{C6E7A587-3942-4931-A2FB-E124BCA2C379}"/>
    <hyperlink ref="H10" r:id="rId3" xr:uid="{91736A10-3BC0-48A2-B446-1D9679DF4A39}"/>
    <hyperlink ref="H9" r:id="rId4" xr:uid="{ED2E83C5-A07C-4863-BB83-4C426FEF01B7}"/>
    <hyperlink ref="H8" r:id="rId5" xr:uid="{FE69601D-E3FB-478E-9D31-21CFAD50EE12}"/>
    <hyperlink ref="H17" r:id="rId6" xr:uid="{E4A81483-C335-4BD0-BA61-653CB9661BC6}"/>
    <hyperlink ref="H18" r:id="rId7" xr:uid="{7D78C0CD-89A4-4C2A-B5EC-411557755A1D}"/>
    <hyperlink ref="H19" r:id="rId8" xr:uid="{4C7B3F8E-9171-4F2E-A151-B02896D74E8E}"/>
    <hyperlink ref="H20" r:id="rId9" xr:uid="{4AD657D8-693A-4783-8CED-D16E33AC42C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3"/>
  <sheetViews>
    <sheetView zoomScale="120" zoomScaleNormal="120" workbookViewId="0">
      <pane ySplit="2" topLeftCell="A6" activePane="bottomLeft" state="frozen"/>
      <selection pane="bottomLeft" activeCell="B8" sqref="B8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25">
      <c r="B2" s="3"/>
      <c r="E2" s="24" t="str">
        <f>Summary!$C$5</f>
        <v>EST</v>
      </c>
      <c r="G2" s="7" t="s">
        <v>67</v>
      </c>
      <c r="H2" s="7" t="s">
        <v>88</v>
      </c>
    </row>
    <row r="3" spans="1:8" ht="15.6" x14ac:dyDescent="0.25">
      <c r="B3" s="3"/>
      <c r="E3" s="24"/>
    </row>
    <row r="4" spans="1:8" x14ac:dyDescent="0.25">
      <c r="E4" s="11"/>
    </row>
    <row r="5" spans="1:8" customFormat="1" x14ac:dyDescent="0.25">
      <c r="A5" s="7"/>
      <c r="B5" s="18" t="s">
        <v>11</v>
      </c>
      <c r="C5" s="7"/>
      <c r="D5" s="7"/>
      <c r="E5" s="11"/>
    </row>
    <row r="6" spans="1:8" customFormat="1" x14ac:dyDescent="0.25">
      <c r="A6" s="1">
        <f>Summary!A$10</f>
        <v>5</v>
      </c>
      <c r="B6" s="1" t="str">
        <f>Summary!B$10</f>
        <v>Wednesday 15-March PM1: Technical Presentations</v>
      </c>
      <c r="C6" s="7"/>
      <c r="D6" s="7"/>
      <c r="E6" s="11">
        <f>Summary!C$10</f>
        <v>0.5625</v>
      </c>
      <c r="G6" s="13"/>
    </row>
    <row r="7" spans="1:8" x14ac:dyDescent="0.25">
      <c r="A7" s="1">
        <f>A6+0.1</f>
        <v>5.0999999999999996</v>
      </c>
      <c r="B7" s="29" t="s">
        <v>66</v>
      </c>
      <c r="C7" s="13" t="s">
        <v>4</v>
      </c>
      <c r="D7" s="8">
        <v>0</v>
      </c>
      <c r="E7" s="11">
        <f t="shared" ref="E7:E12" si="0">E6+TIME(0,D6,0)</f>
        <v>0.5625</v>
      </c>
      <c r="G7" s="13"/>
    </row>
    <row r="8" spans="1:8" x14ac:dyDescent="0.25">
      <c r="A8" s="1">
        <f>A7+0.1</f>
        <v>5.1999999999999993</v>
      </c>
      <c r="B8" s="12" t="s">
        <v>151</v>
      </c>
      <c r="C8" s="13" t="s">
        <v>152</v>
      </c>
      <c r="D8" s="8">
        <v>30</v>
      </c>
      <c r="E8" s="11">
        <f t="shared" si="0"/>
        <v>0.5625</v>
      </c>
      <c r="G8" s="13"/>
      <c r="H8" s="15"/>
    </row>
    <row r="9" spans="1:8" x14ac:dyDescent="0.25">
      <c r="A9" s="1">
        <f>A8+0.1</f>
        <v>5.2999999999999989</v>
      </c>
      <c r="B9" s="12" t="s">
        <v>153</v>
      </c>
      <c r="C9" s="13" t="s">
        <v>152</v>
      </c>
      <c r="D9" s="8">
        <v>30</v>
      </c>
      <c r="E9" s="11">
        <f t="shared" si="0"/>
        <v>0.58333333333333337</v>
      </c>
      <c r="G9" s="13"/>
      <c r="H9" s="15"/>
    </row>
    <row r="10" spans="1:8" x14ac:dyDescent="0.25">
      <c r="A10" s="1">
        <f>A9+0.1</f>
        <v>5.3999999999999986</v>
      </c>
      <c r="B10" s="12" t="s">
        <v>145</v>
      </c>
      <c r="C10" s="13" t="s">
        <v>104</v>
      </c>
      <c r="D10" s="8">
        <v>30</v>
      </c>
      <c r="E10" s="11">
        <f t="shared" si="0"/>
        <v>0.60416666666666674</v>
      </c>
    </row>
    <row r="11" spans="1:8" x14ac:dyDescent="0.25">
      <c r="A11" s="1">
        <f>A10+0.1</f>
        <v>5.4999999999999982</v>
      </c>
      <c r="B11" s="12" t="s">
        <v>146</v>
      </c>
      <c r="C11" s="13" t="s">
        <v>105</v>
      </c>
      <c r="D11" s="8">
        <v>30</v>
      </c>
      <c r="E11" s="11">
        <f t="shared" si="0"/>
        <v>0.62500000000000011</v>
      </c>
      <c r="G11" s="31"/>
      <c r="H11" s="15"/>
    </row>
    <row r="12" spans="1:8" x14ac:dyDescent="0.25">
      <c r="A12" s="1">
        <f>A10+0.1</f>
        <v>5.4999999999999982</v>
      </c>
      <c r="B12" s="12" t="s">
        <v>2</v>
      </c>
      <c r="C12" s="13" t="s">
        <v>4</v>
      </c>
      <c r="D12" s="8">
        <v>0</v>
      </c>
      <c r="E12" s="11">
        <f t="shared" si="0"/>
        <v>0.64583333333333348</v>
      </c>
    </row>
    <row r="13" spans="1:8" customFormat="1" x14ac:dyDescent="0.25">
      <c r="A13" s="7"/>
      <c r="B13" s="18"/>
      <c r="C13" s="7"/>
      <c r="D13" s="7"/>
      <c r="E13" s="11"/>
    </row>
    <row r="14" spans="1:8" customFormat="1" x14ac:dyDescent="0.25">
      <c r="A14" s="7"/>
      <c r="B14" s="18"/>
      <c r="C14" s="7"/>
      <c r="D14" s="7"/>
      <c r="E14" s="11"/>
    </row>
    <row r="15" spans="1:8" customFormat="1" x14ac:dyDescent="0.25">
      <c r="A15" s="8">
        <f>Summary!A$11</f>
        <v>6</v>
      </c>
      <c r="B15" s="1" t="str">
        <f>Summary!B$11</f>
        <v>Wednesday 15-March PM2: Technical Presentations</v>
      </c>
      <c r="C15" s="7"/>
      <c r="D15" s="7"/>
      <c r="E15" s="11">
        <f>Summary!$C$11</f>
        <v>0.66666666666666663</v>
      </c>
    </row>
    <row r="16" spans="1:8" customFormat="1" x14ac:dyDescent="0.25">
      <c r="A16" s="8">
        <f>A15+0.1</f>
        <v>6.1</v>
      </c>
      <c r="B16" s="29" t="s">
        <v>66</v>
      </c>
      <c r="C16" s="13" t="s">
        <v>4</v>
      </c>
      <c r="D16" s="8">
        <v>0</v>
      </c>
      <c r="E16" s="11">
        <f t="shared" ref="E16:E21" si="1">E15+TIME(0,D15,0)</f>
        <v>0.66666666666666663</v>
      </c>
    </row>
    <row r="17" spans="1:8" customFormat="1" x14ac:dyDescent="0.25">
      <c r="A17" s="8">
        <f>A16+0.1</f>
        <v>6.1999999999999993</v>
      </c>
      <c r="B17" s="12" t="s">
        <v>147</v>
      </c>
      <c r="C17" s="13" t="s">
        <v>104</v>
      </c>
      <c r="D17" s="8">
        <v>30</v>
      </c>
      <c r="E17" s="11">
        <f t="shared" si="1"/>
        <v>0.66666666666666663</v>
      </c>
      <c r="G17" s="13"/>
      <c r="H17" s="15"/>
    </row>
    <row r="18" spans="1:8" customFormat="1" x14ac:dyDescent="0.25">
      <c r="A18" s="8">
        <f>A17+0.1</f>
        <v>6.2999999999999989</v>
      </c>
      <c r="B18" s="12" t="s">
        <v>164</v>
      </c>
      <c r="C18" s="13" t="s">
        <v>165</v>
      </c>
      <c r="D18" s="8">
        <v>30</v>
      </c>
      <c r="E18" s="11">
        <f t="shared" si="1"/>
        <v>0.6875</v>
      </c>
      <c r="G18" s="13"/>
      <c r="H18" s="15"/>
    </row>
    <row r="19" spans="1:8" x14ac:dyDescent="0.25">
      <c r="A19" s="8">
        <f>A18+0.1</f>
        <v>6.3999999999999986</v>
      </c>
      <c r="B19" s="12" t="s">
        <v>107</v>
      </c>
      <c r="C19" s="13" t="s">
        <v>1</v>
      </c>
      <c r="D19" s="8">
        <v>15</v>
      </c>
      <c r="E19" s="11">
        <f t="shared" si="1"/>
        <v>0.70833333333333337</v>
      </c>
      <c r="G19" s="13"/>
      <c r="H19" s="15"/>
    </row>
    <row r="20" spans="1:8" x14ac:dyDescent="0.25">
      <c r="A20" s="8">
        <f>A19+0.1</f>
        <v>6.4999999999999982</v>
      </c>
      <c r="B20" s="12" t="s">
        <v>107</v>
      </c>
      <c r="C20" s="13" t="s">
        <v>1</v>
      </c>
      <c r="D20" s="8">
        <v>15</v>
      </c>
      <c r="E20" s="11">
        <f t="shared" si="1"/>
        <v>0.71875</v>
      </c>
      <c r="G20" s="13"/>
      <c r="H20" s="15"/>
    </row>
    <row r="21" spans="1:8" x14ac:dyDescent="0.25">
      <c r="A21" s="8">
        <f>A19+0.1</f>
        <v>6.4999999999999982</v>
      </c>
      <c r="B21" s="12" t="s">
        <v>2</v>
      </c>
      <c r="C21" s="13" t="s">
        <v>4</v>
      </c>
      <c r="D21" s="8">
        <v>0</v>
      </c>
      <c r="E21" s="11">
        <f t="shared" si="1"/>
        <v>0.72916666666666663</v>
      </c>
      <c r="G21" s="13"/>
    </row>
    <row r="22" spans="1:8" x14ac:dyDescent="0.25">
      <c r="A22" s="8"/>
      <c r="B22" s="12"/>
      <c r="C22" s="13"/>
      <c r="D22" s="8"/>
    </row>
    <row r="23" spans="1:8" x14ac:dyDescent="0.25">
      <c r="B23" s="12"/>
      <c r="C23" s="13"/>
    </row>
    <row r="24" spans="1:8" x14ac:dyDescent="0.25">
      <c r="B24" s="12"/>
      <c r="C24" s="13"/>
    </row>
    <row r="30" spans="1:8" x14ac:dyDescent="0.25">
      <c r="D30" s="8"/>
      <c r="G30" s="13"/>
    </row>
    <row r="31" spans="1:8" x14ac:dyDescent="0.25">
      <c r="C31" s="13"/>
    </row>
    <row r="32" spans="1:8" x14ac:dyDescent="0.25">
      <c r="B32" s="7" t="s">
        <v>110</v>
      </c>
      <c r="C32" s="13"/>
    </row>
    <row r="33" spans="1:3" x14ac:dyDescent="0.25">
      <c r="B33" s="15"/>
      <c r="C33" s="13"/>
    </row>
    <row r="34" spans="1:3" x14ac:dyDescent="0.25">
      <c r="B34" s="15"/>
      <c r="C34" s="13"/>
    </row>
    <row r="35" spans="1:3" x14ac:dyDescent="0.25">
      <c r="A35" s="31"/>
      <c r="B35" s="15"/>
      <c r="C35" s="13"/>
    </row>
    <row r="36" spans="1:3" x14ac:dyDescent="0.25">
      <c r="B36" s="15"/>
      <c r="C36" s="13"/>
    </row>
    <row r="37" spans="1:3" x14ac:dyDescent="0.25">
      <c r="C37" s="13"/>
    </row>
    <row r="38" spans="1:3" x14ac:dyDescent="0.25">
      <c r="C38" s="13"/>
    </row>
    <row r="39" spans="1:3" x14ac:dyDescent="0.25">
      <c r="C39" s="13"/>
    </row>
    <row r="40" spans="1:3" x14ac:dyDescent="0.25">
      <c r="C40" s="13"/>
    </row>
    <row r="41" spans="1:3" x14ac:dyDescent="0.25">
      <c r="C41" s="13"/>
    </row>
    <row r="42" spans="1:3" x14ac:dyDescent="0.25">
      <c r="C42" s="13"/>
    </row>
    <row r="43" spans="1:3" x14ac:dyDescent="0.25">
      <c r="C43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9"/>
  <sheetViews>
    <sheetView zoomScale="110" zoomScaleNormal="110" workbookViewId="0">
      <pane ySplit="2" topLeftCell="A3" activePane="bottomLeft" state="frozen"/>
      <selection pane="bottomLeft" activeCell="B32" sqref="B32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Summary!$B$1</f>
        <v>March 2023 Plenary</v>
      </c>
    </row>
    <row r="2" spans="1:8" ht="15.6" x14ac:dyDescent="0.3">
      <c r="B2" s="4"/>
      <c r="E2" s="24" t="str">
        <f>Summary!$C$5</f>
        <v>EST</v>
      </c>
    </row>
    <row r="3" spans="1:8" ht="15.6" x14ac:dyDescent="0.3">
      <c r="B3" s="4" t="s">
        <v>11</v>
      </c>
      <c r="E3" s="24"/>
      <c r="G3" s="7" t="s">
        <v>67</v>
      </c>
      <c r="H3" s="7" t="s">
        <v>88</v>
      </c>
    </row>
    <row r="4" spans="1:8" ht="15.6" x14ac:dyDescent="0.3">
      <c r="B4" s="4"/>
      <c r="E4" s="24"/>
    </row>
    <row r="5" spans="1:8" x14ac:dyDescent="0.25">
      <c r="B5" s="18"/>
      <c r="G5" s="13"/>
    </row>
    <row r="6" spans="1:8" x14ac:dyDescent="0.25">
      <c r="A6" s="8">
        <f>Summary!A$12</f>
        <v>7</v>
      </c>
      <c r="B6" s="1" t="str">
        <f>Summary!B$12</f>
        <v>Thursday 16-March AM1: Technical Presentations</v>
      </c>
      <c r="C6" s="13"/>
      <c r="D6" s="8"/>
      <c r="E6" s="14">
        <f>Summary!C$12</f>
        <v>0.33333333333333331</v>
      </c>
      <c r="G6" s="13"/>
    </row>
    <row r="7" spans="1:8" x14ac:dyDescent="0.25">
      <c r="A7" s="8">
        <f t="shared" ref="A7:A12" si="0">A6+0.1</f>
        <v>7.1</v>
      </c>
      <c r="B7" s="29" t="s">
        <v>66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x14ac:dyDescent="0.25">
      <c r="A8" s="8">
        <f t="shared" si="0"/>
        <v>7.1999999999999993</v>
      </c>
      <c r="B8" s="12" t="s">
        <v>143</v>
      </c>
      <c r="C8" s="13" t="s">
        <v>106</v>
      </c>
      <c r="D8" s="8">
        <v>30</v>
      </c>
      <c r="E8" s="11">
        <f t="shared" si="1"/>
        <v>0.33333333333333331</v>
      </c>
      <c r="G8" s="13"/>
    </row>
    <row r="9" spans="1:8" x14ac:dyDescent="0.25">
      <c r="A9" s="8">
        <f t="shared" si="0"/>
        <v>7.2999999999999989</v>
      </c>
      <c r="B9" s="12" t="s">
        <v>156</v>
      </c>
      <c r="C9" s="13" t="s">
        <v>157</v>
      </c>
      <c r="D9" s="8">
        <v>30</v>
      </c>
      <c r="E9" s="11">
        <f t="shared" si="1"/>
        <v>0.35416666666666663</v>
      </c>
      <c r="G9" s="13"/>
      <c r="H9" s="15"/>
    </row>
    <row r="10" spans="1:8" x14ac:dyDescent="0.25">
      <c r="A10" s="8">
        <f t="shared" si="0"/>
        <v>7.3999999999999986</v>
      </c>
      <c r="B10" s="12" t="s">
        <v>108</v>
      </c>
      <c r="C10" s="13" t="s">
        <v>1</v>
      </c>
      <c r="D10" s="8">
        <v>30</v>
      </c>
      <c r="E10" s="11">
        <f t="shared" si="1"/>
        <v>0.37499999999999994</v>
      </c>
      <c r="G10" s="13"/>
      <c r="H10" s="15"/>
    </row>
    <row r="11" spans="1:8" x14ac:dyDescent="0.25">
      <c r="A11" s="8">
        <f t="shared" si="0"/>
        <v>7.4999999999999982</v>
      </c>
      <c r="B11" s="12" t="s">
        <v>109</v>
      </c>
      <c r="C11" s="13" t="s">
        <v>1</v>
      </c>
      <c r="D11" s="8">
        <v>30</v>
      </c>
      <c r="E11" s="11">
        <f t="shared" si="1"/>
        <v>0.39583333333333326</v>
      </c>
      <c r="G11" s="13"/>
      <c r="H11" s="15"/>
    </row>
    <row r="12" spans="1:8" x14ac:dyDescent="0.2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x14ac:dyDescent="0.25">
      <c r="A13"/>
      <c r="B13" s="15"/>
      <c r="C13"/>
      <c r="D13"/>
      <c r="E13"/>
      <c r="G13" s="13"/>
    </row>
    <row r="14" spans="1:8" customFormat="1" x14ac:dyDescent="0.25">
      <c r="A14" s="8">
        <f>Summary!A$13</f>
        <v>8</v>
      </c>
      <c r="B14" s="1" t="str">
        <f>Summary!B$13</f>
        <v>Thursday 16-March AM2: Joint TG4ab and TG6a</v>
      </c>
      <c r="C14" s="13"/>
      <c r="D14" s="8"/>
      <c r="E14" s="14">
        <f>Summary!$C$13</f>
        <v>0.4375</v>
      </c>
      <c r="G14" s="13"/>
    </row>
    <row r="15" spans="1:8" x14ac:dyDescent="0.25">
      <c r="A15" s="8"/>
      <c r="B15" s="29" t="s">
        <v>142</v>
      </c>
      <c r="C15" s="13"/>
      <c r="D15" s="8"/>
      <c r="E15" s="11"/>
      <c r="G15" s="13"/>
    </row>
    <row r="16" spans="1:8" x14ac:dyDescent="0.25">
      <c r="A16" s="8"/>
      <c r="D16" s="30"/>
      <c r="E16" s="11"/>
      <c r="G16" s="13"/>
      <c r="H16" s="15"/>
    </row>
    <row r="17" spans="1:8" x14ac:dyDescent="0.25">
      <c r="A17" s="8">
        <f>Summary!A$14</f>
        <v>9</v>
      </c>
      <c r="B17" s="1" t="str">
        <f>Summary!B$14</f>
        <v xml:space="preserve">Thursday 16-March PM1: Technical Presentations, TG closing </v>
      </c>
      <c r="C17" s="13"/>
      <c r="D17" s="8"/>
      <c r="E17" s="14">
        <f>Summary!$C$14</f>
        <v>0.5625</v>
      </c>
      <c r="G17" s="13"/>
    </row>
    <row r="18" spans="1:8" x14ac:dyDescent="0.25">
      <c r="A18" s="8">
        <f t="shared" ref="A18:A24" si="2">A17+0.1</f>
        <v>9.1</v>
      </c>
      <c r="B18" s="19" t="s">
        <v>66</v>
      </c>
      <c r="C18" s="20" t="s">
        <v>4</v>
      </c>
      <c r="D18" s="21">
        <v>0</v>
      </c>
      <c r="E18" s="11">
        <f t="shared" ref="E18:E23" si="3">E17+TIME(0,D17,0)</f>
        <v>0.5625</v>
      </c>
      <c r="G18" s="13"/>
    </row>
    <row r="19" spans="1:8" x14ac:dyDescent="0.25">
      <c r="A19" s="8">
        <f t="shared" si="2"/>
        <v>9.1999999999999993</v>
      </c>
      <c r="B19" s="12" t="s">
        <v>158</v>
      </c>
      <c r="C19" s="13" t="s">
        <v>103</v>
      </c>
      <c r="D19" s="21">
        <v>30</v>
      </c>
      <c r="E19" s="11">
        <f t="shared" si="3"/>
        <v>0.5625</v>
      </c>
      <c r="G19" s="13"/>
      <c r="H19" s="15"/>
    </row>
    <row r="20" spans="1:8" x14ac:dyDescent="0.25">
      <c r="A20" s="8">
        <f t="shared" si="2"/>
        <v>9.2999999999999989</v>
      </c>
      <c r="B20" s="12" t="s">
        <v>150</v>
      </c>
      <c r="C20" s="13" t="s">
        <v>1</v>
      </c>
      <c r="D20" s="21">
        <v>30</v>
      </c>
      <c r="E20" s="11">
        <f t="shared" si="3"/>
        <v>0.58333333333333337</v>
      </c>
      <c r="G20" s="13"/>
      <c r="H20" s="15"/>
    </row>
    <row r="21" spans="1:8" x14ac:dyDescent="0.25">
      <c r="A21" s="8">
        <f t="shared" si="2"/>
        <v>9.3999999999999986</v>
      </c>
      <c r="B21" s="12" t="s">
        <v>26</v>
      </c>
      <c r="C21" s="13" t="s">
        <v>27</v>
      </c>
      <c r="D21" s="21">
        <v>30</v>
      </c>
      <c r="E21" s="11">
        <f t="shared" si="3"/>
        <v>0.60416666666666674</v>
      </c>
      <c r="G21" s="13"/>
      <c r="H21" s="15"/>
    </row>
    <row r="22" spans="1:8" x14ac:dyDescent="0.25">
      <c r="A22" s="8">
        <f t="shared" si="2"/>
        <v>9.4999999999999982</v>
      </c>
      <c r="B22" s="12" t="s">
        <v>28</v>
      </c>
      <c r="C22" s="13" t="s">
        <v>1</v>
      </c>
      <c r="D22" s="8">
        <v>15</v>
      </c>
      <c r="E22" s="11">
        <f t="shared" si="3"/>
        <v>0.62500000000000011</v>
      </c>
      <c r="G22" s="13"/>
      <c r="H22" s="15"/>
    </row>
    <row r="23" spans="1:8" x14ac:dyDescent="0.25">
      <c r="A23" s="8">
        <f t="shared" si="2"/>
        <v>9.5999999999999979</v>
      </c>
      <c r="B23" s="12" t="s">
        <v>12</v>
      </c>
      <c r="C23" s="20" t="s">
        <v>4</v>
      </c>
      <c r="D23" s="21">
        <v>15</v>
      </c>
      <c r="E23" s="11">
        <f t="shared" si="3"/>
        <v>0.63541666666666674</v>
      </c>
    </row>
    <row r="24" spans="1:8" x14ac:dyDescent="0.25">
      <c r="A24" s="8">
        <f t="shared" si="2"/>
        <v>9.6999999999999975</v>
      </c>
      <c r="B24" s="23" t="s">
        <v>25</v>
      </c>
      <c r="C24" s="20" t="s">
        <v>4</v>
      </c>
      <c r="D24" s="7">
        <v>0</v>
      </c>
      <c r="E24" s="11">
        <f>E23+TIME(0,D23,0)</f>
        <v>0.64583333333333337</v>
      </c>
    </row>
    <row r="25" spans="1:8" x14ac:dyDescent="0.25">
      <c r="A25" s="8"/>
    </row>
    <row r="26" spans="1:8" x14ac:dyDescent="0.25">
      <c r="A26" s="8"/>
      <c r="D26" s="21"/>
      <c r="E26" s="22"/>
    </row>
    <row r="27" spans="1:8" x14ac:dyDescent="0.25">
      <c r="A27" s="8"/>
      <c r="B27" s="23"/>
      <c r="C27" s="20"/>
      <c r="D27" s="21"/>
      <c r="E27" s="22"/>
    </row>
    <row r="28" spans="1:8" x14ac:dyDescent="0.25">
      <c r="A28" s="8"/>
      <c r="B28" s="23"/>
      <c r="C28" s="20"/>
      <c r="D28" s="21"/>
      <c r="E28" s="22"/>
    </row>
    <row r="29" spans="1:8" x14ac:dyDescent="0.25">
      <c r="B29" s="28" t="str">
        <f>Summary!B$15</f>
        <v>Thursday 16-March PM2: Working Group Closing</v>
      </c>
      <c r="C29" s="13"/>
      <c r="D29" s="8"/>
      <c r="E29" s="32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C953A-4404-40B7-ABC0-7675A43166EA}">
  <dimension ref="A1:F16"/>
  <sheetViews>
    <sheetView workbookViewId="0">
      <selection activeCell="D3" sqref="D3"/>
    </sheetView>
  </sheetViews>
  <sheetFormatPr defaultRowHeight="13.2" x14ac:dyDescent="0.25"/>
  <cols>
    <col min="2" max="2" width="18.33203125" customWidth="1"/>
    <col min="3" max="3" width="9.6640625" customWidth="1"/>
    <col min="5" max="5" width="76.21875" customWidth="1"/>
  </cols>
  <sheetData>
    <row r="1" spans="1:6" x14ac:dyDescent="0.25">
      <c r="B1" t="s">
        <v>159</v>
      </c>
      <c r="C1" t="s">
        <v>192</v>
      </c>
      <c r="D1" t="s">
        <v>193</v>
      </c>
    </row>
    <row r="2" spans="1:6" x14ac:dyDescent="0.25">
      <c r="A2">
        <v>1</v>
      </c>
      <c r="B2" t="s">
        <v>160</v>
      </c>
      <c r="D2" t="s">
        <v>233</v>
      </c>
    </row>
    <row r="3" spans="1:6" x14ac:dyDescent="0.25">
      <c r="A3">
        <v>2</v>
      </c>
      <c r="B3" t="s">
        <v>160</v>
      </c>
      <c r="D3" t="s">
        <v>198</v>
      </c>
    </row>
    <row r="4" spans="1:6" x14ac:dyDescent="0.25">
      <c r="A4">
        <v>3</v>
      </c>
      <c r="B4" t="s">
        <v>234</v>
      </c>
      <c r="C4" t="s">
        <v>178</v>
      </c>
      <c r="D4" t="s">
        <v>191</v>
      </c>
    </row>
    <row r="5" spans="1:6" x14ac:dyDescent="0.25">
      <c r="A5">
        <v>4</v>
      </c>
      <c r="B5" t="s">
        <v>234</v>
      </c>
    </row>
    <row r="9" spans="1:6" x14ac:dyDescent="0.25">
      <c r="B9" t="s">
        <v>161</v>
      </c>
      <c r="D9" t="s">
        <v>190</v>
      </c>
      <c r="F9" t="s">
        <v>189</v>
      </c>
    </row>
    <row r="10" spans="1:6" x14ac:dyDescent="0.25">
      <c r="B10" t="s">
        <v>162</v>
      </c>
      <c r="D10" t="s">
        <v>191</v>
      </c>
    </row>
    <row r="11" spans="1:6" x14ac:dyDescent="0.25">
      <c r="B11" t="s">
        <v>163</v>
      </c>
      <c r="D11" t="s">
        <v>178</v>
      </c>
    </row>
    <row r="12" spans="1:6" x14ac:dyDescent="0.25">
      <c r="B12" t="s">
        <v>179</v>
      </c>
      <c r="D12" t="s">
        <v>208</v>
      </c>
    </row>
    <row r="13" spans="1:6" ht="14.4" x14ac:dyDescent="0.3">
      <c r="B13" t="s">
        <v>181</v>
      </c>
      <c r="D13" t="s">
        <v>213</v>
      </c>
      <c r="E13" s="44" t="s">
        <v>180</v>
      </c>
      <c r="F13" t="s">
        <v>188</v>
      </c>
    </row>
    <row r="14" spans="1:6" x14ac:dyDescent="0.25">
      <c r="B14" t="s">
        <v>183</v>
      </c>
      <c r="D14" t="s">
        <v>208</v>
      </c>
      <c r="E14" t="s">
        <v>182</v>
      </c>
      <c r="F14" t="s">
        <v>188</v>
      </c>
    </row>
    <row r="15" spans="1:6" x14ac:dyDescent="0.25">
      <c r="B15" t="s">
        <v>187</v>
      </c>
      <c r="D15" t="s">
        <v>208</v>
      </c>
      <c r="E15" s="45" t="s">
        <v>186</v>
      </c>
      <c r="F15" t="s">
        <v>188</v>
      </c>
    </row>
    <row r="16" spans="1:6" x14ac:dyDescent="0.25">
      <c r="B16" t="s">
        <v>185</v>
      </c>
      <c r="D16" t="s">
        <v>208</v>
      </c>
      <c r="E16" t="s">
        <v>184</v>
      </c>
      <c r="F16" t="s">
        <v>188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</vt:lpstr>
      <vt:lpstr>Tuesday</vt:lpstr>
      <vt:lpstr>Wednesday</vt:lpstr>
      <vt:lpstr>Thursday</vt:lpstr>
      <vt:lpstr>Sheet1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2023-03-14T17:39:41Z</dcterms:modified>
</cp:coreProperties>
</file>