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Mtg Rooms &amp; Participation\"/>
    </mc:Choice>
  </mc:AlternateContent>
  <xr:revisionPtr revIDLastSave="0" documentId="13_ncr:1_{959112B0-A46D-4635-B3C9-696377219260}" xr6:coauthVersionLast="47" xr6:coauthVersionMax="47" xr10:uidLastSave="{00000000-0000-0000-0000-000000000000}"/>
  <bookViews>
    <workbookView xWindow="120" yWindow="100" windowWidth="17860" windowHeight="983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F7" i="1"/>
  <c r="H7" i="1" l="1"/>
  <c r="L7" i="1" s="1"/>
  <c r="P7" i="1" s="1"/>
  <c r="T7" i="1" s="1"/>
  <c r="A10" i="1" l="1"/>
  <c r="B9" i="1"/>
  <c r="B10" i="1" l="1"/>
  <c r="A11" i="1"/>
  <c r="B11" i="1" l="1"/>
  <c r="A12" i="1"/>
  <c r="B12" i="1" l="1"/>
  <c r="A13" i="1"/>
  <c r="B13" i="1" l="1"/>
  <c r="A14" i="1"/>
  <c r="X7" i="1"/>
  <c r="AA7" i="1" s="1"/>
  <c r="B14" i="1" l="1"/>
  <c r="A15" i="1"/>
  <c r="B15" i="1" l="1"/>
  <c r="A16" i="1"/>
  <c r="B16" i="1" l="1"/>
  <c r="A17" i="1"/>
  <c r="B17" i="1" l="1"/>
  <c r="A18" i="1"/>
  <c r="B18" i="1" l="1"/>
  <c r="A19" i="1"/>
  <c r="B19" i="1" l="1"/>
  <c r="A20" i="1"/>
  <c r="B20" i="1" l="1"/>
  <c r="A21" i="1"/>
  <c r="B21" i="1" l="1"/>
  <c r="A22" i="1"/>
  <c r="B22" i="1" l="1"/>
  <c r="A23" i="1"/>
  <c r="B23" i="1" l="1"/>
  <c r="A24" i="1"/>
  <c r="B24" i="1" l="1"/>
  <c r="A25" i="1"/>
  <c r="B25" i="1" l="1"/>
  <c r="A26" i="1"/>
  <c r="B26" i="1" l="1"/>
  <c r="A27" i="1"/>
  <c r="B27" i="1" l="1"/>
  <c r="A28" i="1"/>
  <c r="B28" i="1" l="1"/>
  <c r="A29" i="1"/>
  <c r="B29" i="1" l="1"/>
  <c r="A30" i="1"/>
  <c r="B30" i="1" l="1"/>
  <c r="A31" i="1"/>
  <c r="B31" i="1" l="1"/>
  <c r="A32" i="1"/>
  <c r="B32" i="1" l="1"/>
  <c r="A33" i="1"/>
  <c r="B33" i="1" l="1"/>
  <c r="A34" i="1"/>
  <c r="B34" i="1" l="1"/>
  <c r="A35" i="1"/>
  <c r="B35" i="1" l="1"/>
  <c r="A36" i="1"/>
  <c r="B36" i="1" l="1"/>
  <c r="A37" i="1"/>
  <c r="A38" i="1" l="1"/>
  <c r="B37" i="1"/>
  <c r="A39" i="1"/>
  <c r="B39" i="1" l="1"/>
  <c r="B38" i="1"/>
  <c r="A40" i="1"/>
  <c r="B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A1B60816-BEB2-4551-886C-90FF7E5581EB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CABF6C7B-D77A-4D30-8CF5-C78E2B6FE2B9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201B20E3-CC1E-42AA-B40D-F9CB05FF3BBC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<sst xmlns="http://schemas.openxmlformats.org/spreadsheetml/2006/main" count="201" uniqueCount="133">
  <si>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</si>
  <si>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</si>
  <si>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</si>
  <si>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</si>
  <si>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</si>
  <si>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</si>
  <si>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</si>
  <si>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</si>
  <si>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</si>
  <si>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</si>
  <si>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</si>
  <si>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</si>
  <si>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</si>
  <si>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</si>
  <si>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</si>
  <si>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</si>
  <si>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</si>
  <si>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</si>
  <si>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</si>
  <si>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</si>
  <si>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</si>
  <si>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</si>
  <si>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</si>
  <si>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</si>
  <si>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</si>
  <si>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</si>
  <si>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</si>
  <si>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</si>
  <si>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</si>
  <si>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</si>
  <si>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</si>
  <si>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</si>
  <si>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</si>
  <si>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</si>
  <si>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</si>
  <si>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</si>
  <si>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</si>
  <si>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</si>
  <si>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</si>
  <si>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</si>
  <si>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</si>
  <si>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</si>
  <si>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</si>
  <si>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</si>
  <si>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</si>
  <si>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</si>
  <si>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</si>
  <si>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</si>
  <si>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</si>
  <si>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</si>
  <si>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</si>
  <si>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</si>
  <si>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</si>
  <si>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</si>
  <si>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</si>
  <si>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</si>
  <si>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</si>
  <si>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</si>
  <si>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</si>
  <si>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</si>
  <si>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</si>
  <si>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</si>
  <si>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</si>
  <si>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</si>
  <si>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</si>
  <si>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</si>
  <si>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</si>
  <si>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</si>
  <si>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</si>
  <si>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</si>
  <si>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</si>
  <si>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</si>
  <si>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</si>
  <si>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</si>
  <si>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</si>
  <si>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</si>
  <si>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</si>
  <si>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</si>
  <si>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</si>
  <si>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</si>
  <si>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</si>
  <si>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</si>
  <si>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</si>
  <si>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</si>
  <si>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</si>
  <si>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</si>
  <si>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</si>
  <si>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</si>
  <si>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</si>
  <si>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</si>
  <si>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</si>
  <si>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</si>
  <si>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</si>
  <si>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</si>
  <si>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</si>
  <si>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</si>
  <si>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</si>
  <si>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</si>
  <si>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</si>
  <si>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</si>
  <si>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</si>
  <si>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</si>
  <si>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</si>
  <si>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</si>
  <si>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</si>
  <si>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</si>
  <si>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</si>
  <si>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</si>
  <si>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</si>
  <si>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142nd IEEE 802.15 WSN MEETING</t>
  </si>
  <si>
    <t>Atlanta, Georgia</t>
  </si>
  <si>
    <t>Hilton Atlanta</t>
  </si>
  <si>
    <t>Atlanta</t>
  </si>
  <si>
    <t>802.18
Regulatory</t>
  </si>
  <si>
    <t>802 LMSC
 CLOSING MEETING</t>
  </si>
  <si>
    <t>Dinner on
your own</t>
  </si>
  <si>
    <t>Social
Atlanta Aquarium</t>
  </si>
  <si>
    <t>SC
THz</t>
  </si>
  <si>
    <t>SC
MAINT</t>
  </si>
  <si>
    <t>802 LMSC</t>
  </si>
  <si>
    <t>802 LAN/MAN Standards Committee</t>
  </si>
  <si>
    <t>802 LMSC
OPENING MEETING</t>
  </si>
  <si>
    <t>AdHoc
-
Reqs.
WG15
Chair
Approv.</t>
  </si>
  <si>
    <t>Joint
TG3mb
&amp;
SC THz</t>
  </si>
  <si>
    <t>Joint
TG4ab
&amp;
TG6ma</t>
  </si>
  <si>
    <t>IG
JS1G</t>
  </si>
  <si>
    <t>802.15
WG Leadership</t>
  </si>
  <si>
    <t>LUNCH</t>
  </si>
  <si>
    <t>802 Tutorial #1
802 Stds. on Light Comms
(see note for Webex)</t>
  </si>
  <si>
    <t>802.15 / 802.1 Joint Mtg
(see note for Webex)</t>
  </si>
  <si>
    <t>WIRELESS CHAIRS MTG
(see note
for Webex)</t>
  </si>
  <si>
    <t>802 Tutorial #2
IEEE SA Open Source Tutorial
(see note for Webex)</t>
  </si>
  <si>
    <t>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</si>
</sst>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164" fontId="1" fillId="24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5" xfId="0" applyNumberFormat="1" applyFont="1" applyBorder="1" applyAlignment="1">
      <alignment horizontal="center"/>
    </xf>
    <xf numFmtId="165" fontId="18" fillId="30" borderId="15" xfId="0" applyNumberFormat="1" applyFont="1" applyFill="1" applyBorder="1" applyAlignment="1">
      <alignment horizontal="center"/>
    </xf>
    <xf numFmtId="165" fontId="18" fillId="30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5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right" vertical="center"/>
    </xf>
    <xf numFmtId="0" fontId="1" fillId="24" borderId="6" xfId="0" applyFont="1" applyFill="1" applyBorder="1" applyAlignment="1">
      <alignment horizontal="right" vertical="center"/>
    </xf>
    <xf numFmtId="0" fontId="1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vertical="center"/>
    </xf>
    <xf numFmtId="0" fontId="1" fillId="24" borderId="5" xfId="0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30" borderId="19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13" fillId="20" borderId="2" xfId="0" applyFont="1" applyFill="1" applyBorder="1" applyAlignment="1">
      <alignment vertical="center" wrapText="1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2" xfId="1" applyFont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 wrapText="1"/>
    </xf>
    <xf numFmtId="0" fontId="16" fillId="27" borderId="9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0" xfId="0" applyFont="1" applyFill="1" applyAlignment="1">
      <alignment horizontal="center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11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6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1" fillId="25" borderId="7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8" fillId="27" borderId="3" xfId="0" applyFont="1" applyFill="1" applyBorder="1" applyAlignment="1">
      <alignment horizontal="center" vertical="center" wrapText="1"/>
    </xf>
    <xf numFmtId="0" fontId="48" fillId="27" borderId="1" xfId="0" applyFont="1" applyFill="1" applyBorder="1" applyAlignment="1">
      <alignment horizontal="center" vertical="center" wrapText="1"/>
    </xf>
    <xf numFmtId="0" fontId="48" fillId="27" borderId="9" xfId="0" applyFont="1" applyFill="1" applyBorder="1" applyAlignment="1">
      <alignment horizontal="center" vertical="center" wrapText="1"/>
    </xf>
    <xf numFmtId="0" fontId="48" fillId="27" borderId="6" xfId="0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 wrapText="1"/>
    </xf>
    <xf numFmtId="0" fontId="48" fillId="27" borderId="5" xfId="0" applyFont="1" applyFill="1" applyBorder="1" applyAlignment="1">
      <alignment horizontal="center" vertical="center" wrapText="1"/>
    </xf>
    <xf numFmtId="0" fontId="48" fillId="27" borderId="8" xfId="0" applyFont="1" applyFill="1" applyBorder="1" applyAlignment="1">
      <alignment horizontal="center" vertical="center" wrapText="1"/>
    </xf>
    <xf numFmtId="0" fontId="48" fillId="27" borderId="7" xfId="0" applyFont="1" applyFill="1" applyBorder="1" applyAlignment="1">
      <alignment horizontal="center" vertical="center" wrapText="1"/>
    </xf>
    <xf numFmtId="0" fontId="48" fillId="27" borderId="11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4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4" xfId="0" applyFont="1" applyFill="1" applyBorder="1" applyAlignment="1">
      <alignment horizontal="center"/>
    </xf>
    <xf numFmtId="0" fontId="1" fillId="24" borderId="30" xfId="0" applyFont="1" applyFill="1" applyBorder="1" applyAlignment="1">
      <alignment horizontal="center"/>
    </xf>
    <xf numFmtId="0" fontId="1" fillId="24" borderId="31" xfId="0" applyFont="1" applyFill="1" applyBorder="1" applyAlignment="1">
      <alignment horizontal="center"/>
    </xf>
    <xf numFmtId="0" fontId="1" fillId="24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/>
    </xf>
    <xf numFmtId="164" fontId="1" fillId="24" borderId="11" xfId="0" applyNumberFormat="1" applyFont="1" applyFill="1" applyBorder="1" applyAlignment="1">
      <alignment horizontal="center" vertical="center"/>
    </xf>
    <xf numFmtId="0" fontId="44" fillId="34" borderId="3" xfId="0" applyFont="1" applyFill="1" applyBorder="1" applyAlignment="1">
      <alignment horizontal="center" vertical="center" wrapText="1"/>
    </xf>
    <xf numFmtId="0" fontId="44" fillId="34" borderId="1" xfId="0" applyFont="1" applyFill="1" applyBorder="1" applyAlignment="1">
      <alignment horizontal="center" vertical="center" wrapText="1"/>
    </xf>
    <xf numFmtId="0" fontId="44" fillId="34" borderId="9" xfId="0" applyFont="1" applyFill="1" applyBorder="1" applyAlignment="1">
      <alignment horizontal="center" vertical="center" wrapText="1"/>
    </xf>
    <xf numFmtId="0" fontId="44" fillId="34" borderId="6" xfId="0" applyFont="1" applyFill="1" applyBorder="1" applyAlignment="1">
      <alignment horizontal="center" vertical="center" wrapText="1"/>
    </xf>
    <xf numFmtId="0" fontId="44" fillId="34" borderId="0" xfId="0" applyFont="1" applyFill="1" applyAlignment="1">
      <alignment horizontal="center" vertical="center" wrapText="1"/>
    </xf>
    <xf numFmtId="0" fontId="44" fillId="34" borderId="5" xfId="0" applyFont="1" applyFill="1" applyBorder="1" applyAlignment="1">
      <alignment horizontal="center" vertical="center" wrapText="1"/>
    </xf>
    <xf numFmtId="0" fontId="44" fillId="34" borderId="8" xfId="0" applyFont="1" applyFill="1" applyBorder="1" applyAlignment="1">
      <alignment horizontal="center" vertical="center" wrapText="1"/>
    </xf>
    <xf numFmtId="0" fontId="44" fillId="34" borderId="7" xfId="0" applyFont="1" applyFill="1" applyBorder="1" applyAlignment="1">
      <alignment horizontal="center" vertical="center" wrapText="1"/>
    </xf>
    <xf numFmtId="0" fontId="44" fillId="34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 wrapText="1"/>
    </xf>
    <xf numFmtId="164" fontId="1" fillId="24" borderId="11" xfId="0" applyNumberFormat="1" applyFont="1" applyFill="1" applyBorder="1" applyAlignment="1">
      <alignment horizontal="center" vertical="center" wrapText="1"/>
    </xf>
    <xf numFmtId="164" fontId="1" fillId="24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6" xfId="0" applyFont="1" applyFill="1" applyBorder="1" applyAlignment="1">
      <alignment horizontal="center" vertical="center" wrapText="1"/>
    </xf>
    <xf numFmtId="0" fontId="1" fillId="21" borderId="0" xfId="0" applyFont="1" applyFill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7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0DA"/>
      <color rgb="FF66FFFF"/>
      <color rgb="FFFFABAB"/>
      <color rgb="FF37FB82"/>
      <color rgb="FF0000FF"/>
      <color rgb="FF66CCFF"/>
      <color rgb="FFFFFF99"/>
      <color rgb="FFFFD5D5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4.0898437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21" t="s">
        <v>100</v>
      </c>
      <c r="B2" s="221" t="s">
        <v>99</v>
      </c>
      <c r="C2" s="221" t="s">
        <v>67</v>
      </c>
      <c r="D2" s="224" t="s">
        <v>68</v>
      </c>
      <c r="E2" s="227" t="s">
        <v>132</v>
      </c>
      <c r="F2" s="3" t="s">
        <v>109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5" customHeight="1" x14ac:dyDescent="0.5">
      <c r="A3" s="222"/>
      <c r="B3" s="222"/>
      <c r="C3" s="222"/>
      <c r="D3" s="225"/>
      <c r="E3" s="228"/>
      <c r="F3" s="131" t="s">
        <v>111</v>
      </c>
      <c r="G3" s="131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91"/>
      <c r="AD3" s="6"/>
      <c r="AE3" s="6"/>
      <c r="AF3"/>
      <c r="AG3"/>
    </row>
    <row r="4" spans="1:33" s="1" customFormat="1" ht="19.649999999999999" customHeight="1" x14ac:dyDescent="0.35">
      <c r="A4" s="222"/>
      <c r="B4" s="222"/>
      <c r="C4" s="222"/>
      <c r="D4" s="225"/>
      <c r="E4" s="228"/>
      <c r="F4" s="133" t="s">
        <v>110</v>
      </c>
      <c r="G4" s="133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  <c r="AB4" s="134"/>
      <c r="AC4" s="92"/>
      <c r="AD4" s="7"/>
      <c r="AE4" s="7"/>
      <c r="AF4"/>
      <c r="AG4"/>
    </row>
    <row r="5" spans="1:33" s="1" customFormat="1" ht="19.649999999999999" customHeight="1" thickBot="1" x14ac:dyDescent="0.35">
      <c r="A5" s="222"/>
      <c r="B5" s="222"/>
      <c r="C5" s="222"/>
      <c r="D5" s="225"/>
      <c r="E5" s="228"/>
      <c r="F5" s="8" t="s">
        <v>105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3">
      <c r="A6" s="222"/>
      <c r="B6" s="222"/>
      <c r="C6" s="222"/>
      <c r="D6" s="225"/>
      <c r="E6" s="10" t="s">
        <v>66</v>
      </c>
      <c r="F6" s="229" t="s">
        <v>1</v>
      </c>
      <c r="G6" s="230"/>
      <c r="H6" s="231" t="s">
        <v>2</v>
      </c>
      <c r="I6" s="232"/>
      <c r="J6" s="232"/>
      <c r="K6" s="233"/>
      <c r="L6" s="231" t="s">
        <v>3</v>
      </c>
      <c r="M6" s="232"/>
      <c r="N6" s="232"/>
      <c r="O6" s="233"/>
      <c r="P6" s="231" t="s">
        <v>4</v>
      </c>
      <c r="Q6" s="232"/>
      <c r="R6" s="232"/>
      <c r="S6" s="233"/>
      <c r="T6" s="231" t="s">
        <v>5</v>
      </c>
      <c r="U6" s="232"/>
      <c r="V6" s="232"/>
      <c r="W6" s="233"/>
      <c r="X6" s="259" t="s">
        <v>6</v>
      </c>
      <c r="Y6" s="260"/>
      <c r="Z6" s="261"/>
      <c r="AA6" s="259" t="s">
        <v>65</v>
      </c>
      <c r="AB6" s="260"/>
      <c r="AC6" s="261"/>
    </row>
    <row r="7" spans="1:33" ht="12.65" customHeight="1" thickBot="1" x14ac:dyDescent="0.35">
      <c r="A7" s="223"/>
      <c r="B7" s="223"/>
      <c r="C7" s="223"/>
      <c r="D7" s="226"/>
      <c r="E7" s="126" t="s">
        <v>112</v>
      </c>
      <c r="F7" s="234">
        <f>DATE(2023,3,12)</f>
        <v>44997</v>
      </c>
      <c r="G7" s="235"/>
      <c r="H7" s="250">
        <f>F7+1</f>
        <v>44998</v>
      </c>
      <c r="I7" s="250"/>
      <c r="J7" s="250"/>
      <c r="K7" s="251"/>
      <c r="L7" s="252">
        <f>H7+1</f>
        <v>44999</v>
      </c>
      <c r="M7" s="250"/>
      <c r="N7" s="250"/>
      <c r="O7" s="251"/>
      <c r="P7" s="252">
        <f>L7+1</f>
        <v>45000</v>
      </c>
      <c r="Q7" s="250"/>
      <c r="R7" s="250"/>
      <c r="S7" s="251"/>
      <c r="T7" s="252">
        <f>P7+1</f>
        <v>45001</v>
      </c>
      <c r="U7" s="250"/>
      <c r="V7" s="250"/>
      <c r="W7" s="251"/>
      <c r="X7" s="262">
        <f>T7+1</f>
        <v>45002</v>
      </c>
      <c r="Y7" s="263"/>
      <c r="Z7" s="264"/>
      <c r="AA7" s="262">
        <f>X7+1</f>
        <v>45003</v>
      </c>
      <c r="AB7" s="263"/>
      <c r="AC7" s="264"/>
    </row>
    <row r="8" spans="1:33" s="1" customFormat="1" ht="38.25" customHeight="1" thickBot="1" x14ac:dyDescent="0.35">
      <c r="A8" s="245"/>
      <c r="B8" s="246"/>
      <c r="C8" s="246"/>
      <c r="D8" s="247"/>
      <c r="E8" s="127"/>
      <c r="F8" s="248" t="s">
        <v>94</v>
      </c>
      <c r="G8" s="249"/>
      <c r="H8" s="157" t="s">
        <v>94</v>
      </c>
      <c r="I8" s="159" t="s">
        <v>95</v>
      </c>
      <c r="J8" s="159" t="s">
        <v>92</v>
      </c>
      <c r="K8" s="158" t="s">
        <v>93</v>
      </c>
      <c r="L8" s="157" t="s">
        <v>94</v>
      </c>
      <c r="M8" s="159" t="s">
        <v>95</v>
      </c>
      <c r="N8" s="159" t="s">
        <v>92</v>
      </c>
      <c r="O8" s="158" t="s">
        <v>93</v>
      </c>
      <c r="P8" s="157" t="s">
        <v>94</v>
      </c>
      <c r="Q8" s="159" t="s">
        <v>95</v>
      </c>
      <c r="R8" s="159" t="s">
        <v>92</v>
      </c>
      <c r="S8" s="158" t="s">
        <v>93</v>
      </c>
      <c r="T8" s="157" t="s">
        <v>94</v>
      </c>
      <c r="U8" s="159" t="s">
        <v>95</v>
      </c>
      <c r="V8" s="159" t="s">
        <v>92</v>
      </c>
      <c r="W8" s="158" t="s">
        <v>93</v>
      </c>
      <c r="X8" s="12"/>
      <c r="Y8" s="136"/>
      <c r="Z8" s="13"/>
      <c r="AA8" s="12"/>
      <c r="AB8" s="136"/>
      <c r="AC8" s="13"/>
    </row>
    <row r="9" spans="1:33" ht="15" customHeight="1" thickBot="1" x14ac:dyDescent="0.4">
      <c r="A9" s="128">
        <v>0.29166666666666669</v>
      </c>
      <c r="B9" s="130">
        <f>A9-3/24</f>
        <v>0.16666666666666669</v>
      </c>
      <c r="C9" s="155">
        <f>A9+4/24</f>
        <v>0.45833333333333337</v>
      </c>
      <c r="D9" s="155">
        <f>A9+13/24</f>
        <v>0.83333333333333326</v>
      </c>
      <c r="E9" s="137" t="s">
        <v>7</v>
      </c>
      <c r="F9" s="136"/>
      <c r="G9" s="13"/>
      <c r="H9" s="253" t="s">
        <v>61</v>
      </c>
      <c r="I9" s="253"/>
      <c r="J9" s="253"/>
      <c r="K9" s="254"/>
      <c r="L9" s="257" t="s">
        <v>61</v>
      </c>
      <c r="M9" s="253"/>
      <c r="N9" s="253"/>
      <c r="O9" s="254"/>
      <c r="P9" s="265" t="s">
        <v>61</v>
      </c>
      <c r="Q9" s="266"/>
      <c r="R9" s="266"/>
      <c r="S9" s="267"/>
      <c r="T9" s="257" t="s">
        <v>61</v>
      </c>
      <c r="U9" s="253"/>
      <c r="V9" s="253"/>
      <c r="W9" s="254"/>
      <c r="X9" s="12"/>
      <c r="Y9" s="136"/>
      <c r="Z9" s="13"/>
      <c r="AA9" s="12"/>
      <c r="AB9" s="136"/>
      <c r="AC9" s="13"/>
      <c r="AE9"/>
    </row>
    <row r="10" spans="1:33" ht="15" customHeight="1" thickBot="1" x14ac:dyDescent="0.4">
      <c r="A10" s="105">
        <f>A9+0.5/24</f>
        <v>0.3125</v>
      </c>
      <c r="B10" s="129">
        <f t="shared" ref="B10:B40" si="0">A10-3/24</f>
        <v>0.1875</v>
      </c>
      <c r="C10" s="104">
        <f t="shared" ref="C10:C40" si="1">A10+4/24</f>
        <v>0.47916666666666663</v>
      </c>
      <c r="D10" s="104">
        <f t="shared" ref="D10:D40" si="2">A10+13/24</f>
        <v>0.85416666666666663</v>
      </c>
      <c r="E10" s="138" t="s">
        <v>8</v>
      </c>
      <c r="F10" s="136"/>
      <c r="G10" s="13"/>
      <c r="H10" s="255"/>
      <c r="I10" s="255"/>
      <c r="J10" s="255"/>
      <c r="K10" s="256"/>
      <c r="L10" s="258"/>
      <c r="M10" s="255"/>
      <c r="N10" s="255"/>
      <c r="O10" s="256"/>
      <c r="P10" s="197" t="s">
        <v>98</v>
      </c>
      <c r="Q10" s="198"/>
      <c r="R10" s="198"/>
      <c r="S10" s="199"/>
      <c r="T10" s="258"/>
      <c r="U10" s="255"/>
      <c r="V10" s="255"/>
      <c r="W10" s="256"/>
      <c r="X10" s="12"/>
      <c r="Y10" s="136"/>
      <c r="Z10" s="13"/>
      <c r="AA10" s="12"/>
      <c r="AB10" s="136"/>
      <c r="AC10" s="13"/>
      <c r="AE10"/>
    </row>
    <row r="11" spans="1:33" ht="15" customHeight="1" thickBot="1" x14ac:dyDescent="0.4">
      <c r="A11" s="105">
        <f t="shared" ref="A11:A40" si="3">A10+0.5/24</f>
        <v>0.33333333333333331</v>
      </c>
      <c r="B11" s="129">
        <f t="shared" si="0"/>
        <v>0.20833333333333331</v>
      </c>
      <c r="C11" s="104">
        <f t="shared" si="1"/>
        <v>0.5</v>
      </c>
      <c r="D11" s="104">
        <f t="shared" si="2"/>
        <v>0.875</v>
      </c>
      <c r="E11" s="139" t="s">
        <v>9</v>
      </c>
      <c r="F11" s="136"/>
      <c r="G11" s="13"/>
      <c r="H11" s="164" t="s">
        <v>121</v>
      </c>
      <c r="I11" s="165"/>
      <c r="J11" s="165"/>
      <c r="K11" s="218" t="s">
        <v>122</v>
      </c>
      <c r="L11" s="185" t="s">
        <v>78</v>
      </c>
      <c r="M11" s="188" t="s">
        <v>80</v>
      </c>
      <c r="N11" s="191" t="s">
        <v>62</v>
      </c>
      <c r="O11" s="194" t="s">
        <v>104</v>
      </c>
      <c r="P11" s="203"/>
      <c r="Q11" s="204"/>
      <c r="R11" s="204"/>
      <c r="S11" s="205"/>
      <c r="T11" s="185" t="s">
        <v>78</v>
      </c>
      <c r="U11" s="194" t="s">
        <v>104</v>
      </c>
      <c r="V11" s="191" t="s">
        <v>62</v>
      </c>
      <c r="W11" s="218" t="s">
        <v>122</v>
      </c>
      <c r="X11" s="12"/>
      <c r="Y11" s="136"/>
      <c r="Z11" s="13"/>
      <c r="AA11" s="12"/>
      <c r="AB11" s="136"/>
      <c r="AC11" s="13"/>
      <c r="AE11"/>
    </row>
    <row r="12" spans="1:33" ht="15" customHeight="1" thickBot="1" x14ac:dyDescent="0.4">
      <c r="A12" s="105">
        <f t="shared" si="3"/>
        <v>0.35416666666666663</v>
      </c>
      <c r="B12" s="129">
        <f t="shared" si="0"/>
        <v>0.22916666666666663</v>
      </c>
      <c r="C12" s="104">
        <f t="shared" si="1"/>
        <v>0.52083333333333326</v>
      </c>
      <c r="D12" s="104">
        <f t="shared" si="2"/>
        <v>0.89583333333333326</v>
      </c>
      <c r="E12" s="139" t="s">
        <v>10</v>
      </c>
      <c r="F12" s="136"/>
      <c r="G12" s="13"/>
      <c r="H12" s="167"/>
      <c r="I12" s="168"/>
      <c r="J12" s="168"/>
      <c r="K12" s="219"/>
      <c r="L12" s="186"/>
      <c r="M12" s="189"/>
      <c r="N12" s="192"/>
      <c r="O12" s="195"/>
      <c r="P12" s="156"/>
      <c r="Q12" s="156"/>
      <c r="R12" s="156"/>
      <c r="S12" s="156"/>
      <c r="T12" s="186"/>
      <c r="U12" s="195"/>
      <c r="V12" s="192"/>
      <c r="W12" s="219"/>
      <c r="X12" s="12"/>
      <c r="Y12" s="136"/>
      <c r="Z12" s="13"/>
      <c r="AA12" s="12"/>
      <c r="AB12" s="136"/>
      <c r="AC12" s="13"/>
      <c r="AE12"/>
    </row>
    <row r="13" spans="1:33" ht="15" customHeight="1" x14ac:dyDescent="0.35">
      <c r="A13" s="105">
        <f t="shared" si="3"/>
        <v>0.37499999999999994</v>
      </c>
      <c r="B13" s="129">
        <f t="shared" si="0"/>
        <v>0.24999999999999994</v>
      </c>
      <c r="C13" s="104">
        <f t="shared" si="1"/>
        <v>0.54166666666666663</v>
      </c>
      <c r="D13" s="104">
        <f t="shared" si="2"/>
        <v>0.91666666666666652</v>
      </c>
      <c r="E13" s="139" t="s">
        <v>11</v>
      </c>
      <c r="F13" s="136"/>
      <c r="G13" s="13"/>
      <c r="H13" s="167"/>
      <c r="I13" s="168"/>
      <c r="J13" s="168"/>
      <c r="K13" s="219"/>
      <c r="L13" s="186"/>
      <c r="M13" s="189"/>
      <c r="N13" s="192"/>
      <c r="O13" s="195"/>
      <c r="P13" s="194" t="s">
        <v>104</v>
      </c>
      <c r="Q13" s="215" t="s">
        <v>83</v>
      </c>
      <c r="R13" s="191" t="s">
        <v>106</v>
      </c>
      <c r="S13" s="218" t="s">
        <v>122</v>
      </c>
      <c r="T13" s="186"/>
      <c r="U13" s="195"/>
      <c r="V13" s="192"/>
      <c r="W13" s="219"/>
      <c r="X13" s="12"/>
      <c r="Y13" s="136"/>
      <c r="Z13" s="13"/>
      <c r="AA13" s="12"/>
      <c r="AB13" s="136"/>
      <c r="AC13" s="13"/>
    </row>
    <row r="14" spans="1:33" ht="15" customHeight="1" thickBot="1" x14ac:dyDescent="0.4">
      <c r="A14" s="105">
        <f t="shared" si="3"/>
        <v>0.39583333333333326</v>
      </c>
      <c r="B14" s="129">
        <f t="shared" si="0"/>
        <v>0.27083333333333326</v>
      </c>
      <c r="C14" s="104">
        <f t="shared" si="1"/>
        <v>0.56249999999999989</v>
      </c>
      <c r="D14" s="104">
        <f t="shared" si="2"/>
        <v>0.93749999999999989</v>
      </c>
      <c r="E14" s="139" t="s">
        <v>12</v>
      </c>
      <c r="F14" s="136"/>
      <c r="G14" s="13"/>
      <c r="H14" s="170"/>
      <c r="I14" s="171"/>
      <c r="J14" s="171"/>
      <c r="K14" s="220"/>
      <c r="L14" s="187"/>
      <c r="M14" s="190"/>
      <c r="N14" s="193"/>
      <c r="O14" s="196"/>
      <c r="P14" s="196"/>
      <c r="Q14" s="217"/>
      <c r="R14" s="193"/>
      <c r="S14" s="220"/>
      <c r="T14" s="187"/>
      <c r="U14" s="196"/>
      <c r="V14" s="193"/>
      <c r="W14" s="220"/>
      <c r="X14" s="12"/>
      <c r="Y14" s="136"/>
      <c r="Z14" s="13"/>
      <c r="AA14" s="12"/>
      <c r="AB14" s="136"/>
      <c r="AC14" s="13"/>
    </row>
    <row r="15" spans="1:33" ht="15" customHeight="1" thickBot="1" x14ac:dyDescent="0.4">
      <c r="A15" s="105">
        <f t="shared" si="3"/>
        <v>0.41666666666666657</v>
      </c>
      <c r="B15" s="104">
        <f t="shared" si="0"/>
        <v>0.29166666666666657</v>
      </c>
      <c r="C15" s="104">
        <f t="shared" si="1"/>
        <v>0.58333333333333326</v>
      </c>
      <c r="D15" s="104">
        <f t="shared" si="2"/>
        <v>0.95833333333333326</v>
      </c>
      <c r="E15" s="140" t="s">
        <v>13</v>
      </c>
      <c r="F15" s="269"/>
      <c r="G15" s="270"/>
      <c r="H15" s="183" t="s">
        <v>14</v>
      </c>
      <c r="I15" s="183"/>
      <c r="J15" s="183"/>
      <c r="K15" s="184"/>
      <c r="L15" s="182" t="s">
        <v>14</v>
      </c>
      <c r="M15" s="183"/>
      <c r="N15" s="183"/>
      <c r="O15" s="184"/>
      <c r="P15" s="182" t="s">
        <v>14</v>
      </c>
      <c r="Q15" s="183"/>
      <c r="R15" s="183"/>
      <c r="S15" s="184"/>
      <c r="T15" s="182" t="s">
        <v>14</v>
      </c>
      <c r="U15" s="183"/>
      <c r="V15" s="183"/>
      <c r="W15" s="184"/>
      <c r="X15" s="12"/>
      <c r="Y15" s="136"/>
      <c r="Z15" s="13"/>
      <c r="AA15" s="12"/>
      <c r="AB15" s="136"/>
      <c r="AC15" s="13"/>
    </row>
    <row r="16" spans="1:33" ht="15" customHeight="1" x14ac:dyDescent="0.35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0.60416666666666652</v>
      </c>
      <c r="D16" s="104">
        <f t="shared" si="2"/>
        <v>0.97916666666666652</v>
      </c>
      <c r="E16" s="141" t="s">
        <v>15</v>
      </c>
      <c r="F16" s="136"/>
      <c r="G16" s="13"/>
      <c r="H16" s="197" t="s">
        <v>101</v>
      </c>
      <c r="I16" s="198"/>
      <c r="J16" s="198"/>
      <c r="K16" s="199"/>
      <c r="L16" s="236" t="s">
        <v>113</v>
      </c>
      <c r="M16" s="237"/>
      <c r="N16" s="237"/>
      <c r="O16" s="238"/>
      <c r="P16" s="197" t="s">
        <v>103</v>
      </c>
      <c r="Q16" s="198"/>
      <c r="R16" s="198"/>
      <c r="S16" s="199"/>
      <c r="T16" s="185" t="s">
        <v>124</v>
      </c>
      <c r="U16" s="206" t="s">
        <v>81</v>
      </c>
      <c r="V16" s="209" t="s">
        <v>79</v>
      </c>
      <c r="W16" s="215" t="s">
        <v>83</v>
      </c>
      <c r="X16" s="12"/>
      <c r="Y16" s="136"/>
      <c r="Z16" s="13"/>
      <c r="AA16" s="12"/>
      <c r="AB16" s="136"/>
      <c r="AC16" s="13"/>
    </row>
    <row r="17" spans="1:29" ht="15" customHeight="1" thickBot="1" x14ac:dyDescent="0.4">
      <c r="A17" s="105">
        <f t="shared" si="3"/>
        <v>0.4583333333333332</v>
      </c>
      <c r="B17" s="104">
        <f t="shared" si="0"/>
        <v>0.3333333333333332</v>
      </c>
      <c r="C17" s="104">
        <f t="shared" si="1"/>
        <v>0.62499999999999989</v>
      </c>
      <c r="D17" s="129">
        <f t="shared" si="2"/>
        <v>0.99999999999999978</v>
      </c>
      <c r="E17" s="141" t="s">
        <v>16</v>
      </c>
      <c r="F17" s="136"/>
      <c r="G17" s="13"/>
      <c r="H17" s="200"/>
      <c r="I17" s="201"/>
      <c r="J17" s="201"/>
      <c r="K17" s="202"/>
      <c r="L17" s="239"/>
      <c r="M17" s="240"/>
      <c r="N17" s="240"/>
      <c r="O17" s="241"/>
      <c r="P17" s="203"/>
      <c r="Q17" s="204"/>
      <c r="R17" s="204"/>
      <c r="S17" s="205"/>
      <c r="T17" s="186"/>
      <c r="U17" s="207"/>
      <c r="V17" s="210"/>
      <c r="W17" s="216"/>
      <c r="X17" s="12"/>
      <c r="Y17" s="136"/>
      <c r="Z17" s="13"/>
      <c r="AA17" s="12"/>
      <c r="AB17" s="136"/>
      <c r="AC17" s="13"/>
    </row>
    <row r="18" spans="1:29" ht="15" customHeight="1" x14ac:dyDescent="0.35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0.64583333333333315</v>
      </c>
      <c r="D18" s="129">
        <f t="shared" si="2"/>
        <v>1.020833333333333</v>
      </c>
      <c r="E18" s="141" t="s">
        <v>17</v>
      </c>
      <c r="F18" s="136"/>
      <c r="G18" s="13"/>
      <c r="H18" s="200"/>
      <c r="I18" s="201"/>
      <c r="J18" s="201"/>
      <c r="K18" s="202"/>
      <c r="L18" s="239"/>
      <c r="M18" s="240"/>
      <c r="N18" s="240"/>
      <c r="O18" s="241"/>
      <c r="P18" s="197" t="s">
        <v>96</v>
      </c>
      <c r="Q18" s="198"/>
      <c r="R18" s="198"/>
      <c r="S18" s="199"/>
      <c r="T18" s="186"/>
      <c r="U18" s="207"/>
      <c r="V18" s="210"/>
      <c r="W18" s="216"/>
      <c r="X18" s="12"/>
      <c r="Y18" s="136"/>
      <c r="Z18" s="13"/>
      <c r="AA18" s="12"/>
      <c r="AB18" s="136"/>
      <c r="AC18" s="13"/>
    </row>
    <row r="19" spans="1:29" ht="15" customHeight="1" thickBot="1" x14ac:dyDescent="0.4">
      <c r="A19" s="105">
        <f t="shared" si="3"/>
        <v>0.49999999999999983</v>
      </c>
      <c r="B19" s="104">
        <f t="shared" si="0"/>
        <v>0.37499999999999983</v>
      </c>
      <c r="C19" s="104">
        <f t="shared" si="1"/>
        <v>0.66666666666666652</v>
      </c>
      <c r="D19" s="129">
        <f t="shared" si="2"/>
        <v>1.0416666666666665</v>
      </c>
      <c r="E19" s="141" t="s">
        <v>18</v>
      </c>
      <c r="F19" s="136"/>
      <c r="G19" s="13"/>
      <c r="H19" s="203"/>
      <c r="I19" s="204"/>
      <c r="J19" s="204"/>
      <c r="K19" s="205"/>
      <c r="L19" s="242"/>
      <c r="M19" s="243"/>
      <c r="N19" s="243"/>
      <c r="O19" s="244"/>
      <c r="P19" s="203"/>
      <c r="Q19" s="204"/>
      <c r="R19" s="204"/>
      <c r="S19" s="205"/>
      <c r="T19" s="187"/>
      <c r="U19" s="208"/>
      <c r="V19" s="211"/>
      <c r="W19" s="217"/>
      <c r="X19" s="12"/>
      <c r="Y19" s="136"/>
      <c r="Z19" s="13"/>
      <c r="AA19" s="12"/>
      <c r="AB19" s="136"/>
      <c r="AC19" s="13"/>
    </row>
    <row r="20" spans="1:29" ht="15" customHeight="1" thickBot="1" x14ac:dyDescent="0.4">
      <c r="A20" s="105">
        <f t="shared" si="3"/>
        <v>0.52083333333333315</v>
      </c>
      <c r="B20" s="104">
        <f t="shared" si="0"/>
        <v>0.39583333333333315</v>
      </c>
      <c r="C20" s="104">
        <f t="shared" si="1"/>
        <v>0.68749999999999978</v>
      </c>
      <c r="D20" s="129">
        <f t="shared" si="2"/>
        <v>1.0624999999999998</v>
      </c>
      <c r="E20" s="138" t="s">
        <v>19</v>
      </c>
      <c r="F20" s="136"/>
      <c r="G20" s="13"/>
      <c r="H20" s="253" t="s">
        <v>127</v>
      </c>
      <c r="I20" s="253"/>
      <c r="J20" s="253"/>
      <c r="K20" s="254"/>
      <c r="L20" s="253" t="s">
        <v>127</v>
      </c>
      <c r="M20" s="253"/>
      <c r="N20" s="253"/>
      <c r="O20" s="254"/>
      <c r="P20" s="253" t="s">
        <v>127</v>
      </c>
      <c r="Q20" s="253"/>
      <c r="R20" s="253"/>
      <c r="S20" s="254"/>
      <c r="T20" s="253" t="s">
        <v>127</v>
      </c>
      <c r="U20" s="253"/>
      <c r="V20" s="253"/>
      <c r="W20" s="254"/>
      <c r="X20" s="12"/>
      <c r="Y20" s="136"/>
      <c r="Z20" s="13"/>
      <c r="AA20" s="12"/>
      <c r="AB20" s="136"/>
      <c r="AC20" s="13"/>
    </row>
    <row r="21" spans="1:29" ht="15" customHeight="1" thickBot="1" x14ac:dyDescent="0.4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0.70833333333333315</v>
      </c>
      <c r="D21" s="129">
        <f t="shared" si="2"/>
        <v>1.083333333333333</v>
      </c>
      <c r="E21" s="138" t="s">
        <v>20</v>
      </c>
      <c r="F21" s="136"/>
      <c r="G21" s="13"/>
      <c r="H21" s="255"/>
      <c r="I21" s="255"/>
      <c r="J21" s="255"/>
      <c r="K21" s="256"/>
      <c r="L21" s="255"/>
      <c r="M21" s="255"/>
      <c r="N21" s="255"/>
      <c r="O21" s="256"/>
      <c r="P21" s="255"/>
      <c r="Q21" s="255"/>
      <c r="R21" s="255"/>
      <c r="S21" s="256"/>
      <c r="T21" s="255"/>
      <c r="U21" s="255"/>
      <c r="V21" s="255"/>
      <c r="W21" s="256"/>
      <c r="X21" s="164" t="s">
        <v>114</v>
      </c>
      <c r="Y21" s="165"/>
      <c r="Z21" s="166"/>
      <c r="AA21" s="12"/>
      <c r="AB21" s="136"/>
      <c r="AC21" s="13"/>
    </row>
    <row r="22" spans="1:29" ht="15" customHeight="1" thickBot="1" x14ac:dyDescent="0.4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0.72916666666666652</v>
      </c>
      <c r="D22" s="129">
        <f t="shared" si="2"/>
        <v>1.1041666666666665</v>
      </c>
      <c r="E22" s="141" t="s">
        <v>21</v>
      </c>
      <c r="F22" s="136"/>
      <c r="G22" s="13"/>
      <c r="H22" s="185" t="s">
        <v>78</v>
      </c>
      <c r="I22" s="212" t="s">
        <v>118</v>
      </c>
      <c r="J22" s="292" t="s">
        <v>82</v>
      </c>
      <c r="K22" s="271" t="s">
        <v>117</v>
      </c>
      <c r="L22" s="185" t="s">
        <v>78</v>
      </c>
      <c r="M22" s="212" t="s">
        <v>118</v>
      </c>
      <c r="N22" s="209" t="s">
        <v>79</v>
      </c>
      <c r="O22" s="218" t="s">
        <v>122</v>
      </c>
      <c r="P22" s="185" t="s">
        <v>78</v>
      </c>
      <c r="Q22" s="194" t="s">
        <v>104</v>
      </c>
      <c r="R22" s="209" t="s">
        <v>79</v>
      </c>
      <c r="S22" s="215" t="s">
        <v>83</v>
      </c>
      <c r="T22" s="185" t="s">
        <v>78</v>
      </c>
      <c r="U22" s="212" t="s">
        <v>118</v>
      </c>
      <c r="V22" s="209" t="s">
        <v>79</v>
      </c>
      <c r="W22" s="215" t="s">
        <v>83</v>
      </c>
      <c r="X22" s="167"/>
      <c r="Y22" s="168"/>
      <c r="Z22" s="169"/>
      <c r="AA22" s="12"/>
      <c r="AB22" s="136"/>
      <c r="AC22" s="13"/>
    </row>
    <row r="23" spans="1:29" ht="15" customHeight="1" x14ac:dyDescent="0.35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0.74999999999999989</v>
      </c>
      <c r="D23" s="129">
        <f t="shared" si="2"/>
        <v>1.125</v>
      </c>
      <c r="E23" s="141" t="s">
        <v>22</v>
      </c>
      <c r="F23" s="160" t="s">
        <v>126</v>
      </c>
      <c r="G23" s="161"/>
      <c r="H23" s="186"/>
      <c r="I23" s="213"/>
      <c r="J23" s="293"/>
      <c r="K23" s="272"/>
      <c r="L23" s="186"/>
      <c r="M23" s="213"/>
      <c r="N23" s="210"/>
      <c r="O23" s="219"/>
      <c r="P23" s="186"/>
      <c r="Q23" s="195"/>
      <c r="R23" s="210"/>
      <c r="S23" s="216"/>
      <c r="T23" s="186"/>
      <c r="U23" s="213"/>
      <c r="V23" s="210"/>
      <c r="W23" s="216"/>
      <c r="X23" s="167"/>
      <c r="Y23" s="168"/>
      <c r="Z23" s="169"/>
      <c r="AA23" s="12"/>
      <c r="AB23" s="136"/>
      <c r="AC23" s="13"/>
    </row>
    <row r="24" spans="1:29" ht="15" customHeight="1" thickBot="1" x14ac:dyDescent="0.4">
      <c r="A24" s="105">
        <f t="shared" si="3"/>
        <v>0.60416666666666663</v>
      </c>
      <c r="B24" s="104">
        <f t="shared" si="0"/>
        <v>0.47916666666666663</v>
      </c>
      <c r="C24" s="104">
        <f t="shared" si="1"/>
        <v>0.77083333333333326</v>
      </c>
      <c r="D24" s="129">
        <f t="shared" si="2"/>
        <v>1.1458333333333333</v>
      </c>
      <c r="E24" s="141" t="s">
        <v>23</v>
      </c>
      <c r="F24" s="162"/>
      <c r="G24" s="163"/>
      <c r="H24" s="186"/>
      <c r="I24" s="213"/>
      <c r="J24" s="293"/>
      <c r="K24" s="272"/>
      <c r="L24" s="186"/>
      <c r="M24" s="213"/>
      <c r="N24" s="210"/>
      <c r="O24" s="219"/>
      <c r="P24" s="186"/>
      <c r="Q24" s="195"/>
      <c r="R24" s="210"/>
      <c r="S24" s="216"/>
      <c r="T24" s="186"/>
      <c r="U24" s="213"/>
      <c r="V24" s="210"/>
      <c r="W24" s="216"/>
      <c r="X24" s="167"/>
      <c r="Y24" s="168"/>
      <c r="Z24" s="169"/>
      <c r="AA24" s="12"/>
      <c r="AB24" s="136"/>
      <c r="AC24" s="13"/>
    </row>
    <row r="25" spans="1:29" ht="15" customHeight="1" thickBot="1" x14ac:dyDescent="0.4">
      <c r="A25" s="105">
        <f t="shared" si="3"/>
        <v>0.625</v>
      </c>
      <c r="B25" s="104">
        <f t="shared" si="0"/>
        <v>0.5</v>
      </c>
      <c r="C25" s="104">
        <f t="shared" si="1"/>
        <v>0.79166666666666663</v>
      </c>
      <c r="D25" s="129">
        <f t="shared" si="2"/>
        <v>1.1666666666666665</v>
      </c>
      <c r="E25" s="141" t="s">
        <v>24</v>
      </c>
      <c r="F25" s="136"/>
      <c r="G25" s="13"/>
      <c r="H25" s="187"/>
      <c r="I25" s="214"/>
      <c r="J25" s="294"/>
      <c r="K25" s="273"/>
      <c r="L25" s="187"/>
      <c r="M25" s="214"/>
      <c r="N25" s="211"/>
      <c r="O25" s="220"/>
      <c r="P25" s="187"/>
      <c r="Q25" s="196"/>
      <c r="R25" s="211"/>
      <c r="S25" s="217"/>
      <c r="T25" s="187"/>
      <c r="U25" s="214"/>
      <c r="V25" s="211"/>
      <c r="W25" s="217"/>
      <c r="X25" s="167"/>
      <c r="Y25" s="168"/>
      <c r="Z25" s="169"/>
      <c r="AA25" s="12"/>
      <c r="AB25" s="136"/>
      <c r="AC25" s="13"/>
    </row>
    <row r="26" spans="1:29" ht="15" customHeight="1" thickBot="1" x14ac:dyDescent="0.4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0.8125</v>
      </c>
      <c r="D26" s="129">
        <f t="shared" si="2"/>
        <v>1.1875</v>
      </c>
      <c r="E26" s="140" t="s">
        <v>25</v>
      </c>
      <c r="F26" s="269"/>
      <c r="G26" s="270"/>
      <c r="H26" s="182" t="s">
        <v>14</v>
      </c>
      <c r="I26" s="183"/>
      <c r="J26" s="183"/>
      <c r="K26" s="184"/>
      <c r="L26" s="182" t="s">
        <v>14</v>
      </c>
      <c r="M26" s="183"/>
      <c r="N26" s="183"/>
      <c r="O26" s="184"/>
      <c r="P26" s="182" t="s">
        <v>14</v>
      </c>
      <c r="Q26" s="183"/>
      <c r="R26" s="183"/>
      <c r="S26" s="184"/>
      <c r="T26" s="182" t="s">
        <v>14</v>
      </c>
      <c r="U26" s="183"/>
      <c r="V26" s="183"/>
      <c r="W26" s="184"/>
      <c r="X26" s="167"/>
      <c r="Y26" s="168"/>
      <c r="Z26" s="169"/>
      <c r="AA26" s="12"/>
      <c r="AB26" s="136"/>
      <c r="AC26" s="13"/>
    </row>
    <row r="27" spans="1:29" ht="15" customHeight="1" x14ac:dyDescent="0.35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0.83333333333333337</v>
      </c>
      <c r="D27" s="129">
        <f t="shared" si="2"/>
        <v>1.2083333333333335</v>
      </c>
      <c r="E27" s="139" t="s">
        <v>26</v>
      </c>
      <c r="F27" s="276" t="s">
        <v>130</v>
      </c>
      <c r="G27" s="277"/>
      <c r="H27" s="185" t="s">
        <v>78</v>
      </c>
      <c r="I27" s="206" t="s">
        <v>81</v>
      </c>
      <c r="J27" s="188" t="s">
        <v>80</v>
      </c>
      <c r="K27" s="218" t="s">
        <v>122</v>
      </c>
      <c r="L27" s="304" t="s">
        <v>125</v>
      </c>
      <c r="M27" s="206" t="s">
        <v>81</v>
      </c>
      <c r="N27" s="215" t="s">
        <v>123</v>
      </c>
      <c r="O27" s="218" t="s">
        <v>122</v>
      </c>
      <c r="P27" s="185" t="s">
        <v>78</v>
      </c>
      <c r="Q27" s="206" t="s">
        <v>81</v>
      </c>
      <c r="R27" s="188" t="s">
        <v>80</v>
      </c>
      <c r="S27" s="218" t="s">
        <v>122</v>
      </c>
      <c r="T27" s="197" t="s">
        <v>102</v>
      </c>
      <c r="U27" s="198"/>
      <c r="V27" s="198"/>
      <c r="W27" s="199"/>
      <c r="X27" s="167"/>
      <c r="Y27" s="168"/>
      <c r="Z27" s="169"/>
      <c r="AA27" s="12"/>
      <c r="AB27" s="136"/>
      <c r="AC27" s="13"/>
    </row>
    <row r="28" spans="1:29" ht="15" customHeight="1" x14ac:dyDescent="0.35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0.85416666666666674</v>
      </c>
      <c r="D28" s="129">
        <f t="shared" si="2"/>
        <v>1.2291666666666667</v>
      </c>
      <c r="E28" s="141" t="s">
        <v>27</v>
      </c>
      <c r="F28" s="278"/>
      <c r="G28" s="279"/>
      <c r="H28" s="186"/>
      <c r="I28" s="207"/>
      <c r="J28" s="189"/>
      <c r="K28" s="219"/>
      <c r="L28" s="305"/>
      <c r="M28" s="207"/>
      <c r="N28" s="216"/>
      <c r="O28" s="219"/>
      <c r="P28" s="186"/>
      <c r="Q28" s="207"/>
      <c r="R28" s="189"/>
      <c r="S28" s="219"/>
      <c r="T28" s="200"/>
      <c r="U28" s="201"/>
      <c r="V28" s="201"/>
      <c r="W28" s="202"/>
      <c r="X28" s="167"/>
      <c r="Y28" s="168"/>
      <c r="Z28" s="169"/>
      <c r="AA28" s="12"/>
      <c r="AB28" s="136"/>
      <c r="AC28" s="13"/>
    </row>
    <row r="29" spans="1:29" ht="15" customHeight="1" thickBot="1" x14ac:dyDescent="0.4">
      <c r="A29" s="105">
        <f t="shared" si="3"/>
        <v>0.70833333333333348</v>
      </c>
      <c r="B29" s="104">
        <f t="shared" si="0"/>
        <v>0.58333333333333348</v>
      </c>
      <c r="C29" s="104">
        <f t="shared" si="1"/>
        <v>0.87500000000000011</v>
      </c>
      <c r="D29" s="129">
        <f t="shared" si="2"/>
        <v>1.25</v>
      </c>
      <c r="E29" s="141" t="s">
        <v>28</v>
      </c>
      <c r="F29" s="280"/>
      <c r="G29" s="281"/>
      <c r="H29" s="186"/>
      <c r="I29" s="207"/>
      <c r="J29" s="189"/>
      <c r="K29" s="219"/>
      <c r="L29" s="305"/>
      <c r="M29" s="207"/>
      <c r="N29" s="216"/>
      <c r="O29" s="219"/>
      <c r="P29" s="186"/>
      <c r="Q29" s="207"/>
      <c r="R29" s="189"/>
      <c r="S29" s="219"/>
      <c r="T29" s="200"/>
      <c r="U29" s="201"/>
      <c r="V29" s="201"/>
      <c r="W29" s="202"/>
      <c r="X29" s="167"/>
      <c r="Y29" s="168"/>
      <c r="Z29" s="169"/>
      <c r="AA29" s="12"/>
      <c r="AB29" s="136"/>
      <c r="AC29" s="13"/>
    </row>
    <row r="30" spans="1:29" ht="15" customHeight="1" thickBot="1" x14ac:dyDescent="0.4">
      <c r="A30" s="105">
        <f t="shared" si="3"/>
        <v>0.72916666666666685</v>
      </c>
      <c r="B30" s="104">
        <f t="shared" si="0"/>
        <v>0.60416666666666685</v>
      </c>
      <c r="C30" s="104">
        <f t="shared" si="1"/>
        <v>0.89583333333333348</v>
      </c>
      <c r="D30" s="129">
        <f t="shared" si="2"/>
        <v>1.2708333333333335</v>
      </c>
      <c r="E30" s="141" t="s">
        <v>29</v>
      </c>
      <c r="F30" s="160" t="s">
        <v>97</v>
      </c>
      <c r="G30" s="161"/>
      <c r="H30" s="187"/>
      <c r="I30" s="208"/>
      <c r="J30" s="190"/>
      <c r="K30" s="220"/>
      <c r="L30" s="306"/>
      <c r="M30" s="208"/>
      <c r="N30" s="217"/>
      <c r="O30" s="220"/>
      <c r="P30" s="187"/>
      <c r="Q30" s="208"/>
      <c r="R30" s="190"/>
      <c r="S30" s="220"/>
      <c r="T30" s="203"/>
      <c r="U30" s="204"/>
      <c r="V30" s="204"/>
      <c r="W30" s="205"/>
      <c r="X30" s="170"/>
      <c r="Y30" s="171"/>
      <c r="Z30" s="172"/>
      <c r="AA30" s="12"/>
      <c r="AB30" s="136"/>
      <c r="AC30" s="13"/>
    </row>
    <row r="31" spans="1:29" ht="15" customHeight="1" thickBot="1" x14ac:dyDescent="0.4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0.91666666666666685</v>
      </c>
      <c r="D31" s="104">
        <f t="shared" si="2"/>
        <v>1.291666666666667</v>
      </c>
      <c r="E31" s="138" t="s">
        <v>30</v>
      </c>
      <c r="F31" s="162"/>
      <c r="G31" s="163"/>
      <c r="H31" s="283" t="s">
        <v>128</v>
      </c>
      <c r="I31" s="284"/>
      <c r="J31" s="284"/>
      <c r="K31" s="285"/>
      <c r="L31" s="182" t="s">
        <v>14</v>
      </c>
      <c r="M31" s="183"/>
      <c r="N31" s="183"/>
      <c r="O31" s="184"/>
      <c r="P31" s="182" t="s">
        <v>14</v>
      </c>
      <c r="Q31" s="183"/>
      <c r="R31" s="183"/>
      <c r="S31" s="184"/>
      <c r="T31" s="257" t="s">
        <v>31</v>
      </c>
      <c r="U31" s="253"/>
      <c r="V31" s="253"/>
      <c r="W31" s="254"/>
      <c r="X31" s="173" t="s">
        <v>115</v>
      </c>
      <c r="Y31" s="174"/>
      <c r="Z31" s="175"/>
      <c r="AA31" s="12"/>
      <c r="AB31" s="136"/>
      <c r="AC31" s="13"/>
    </row>
    <row r="32" spans="1:29" ht="15" customHeight="1" x14ac:dyDescent="0.35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0.93750000000000022</v>
      </c>
      <c r="D32" s="104">
        <f t="shared" si="2"/>
        <v>1.3125000000000002</v>
      </c>
      <c r="E32" s="138" t="s">
        <v>32</v>
      </c>
      <c r="F32" s="253" t="s">
        <v>31</v>
      </c>
      <c r="G32" s="254"/>
      <c r="H32" s="286"/>
      <c r="I32" s="287"/>
      <c r="J32" s="287"/>
      <c r="K32" s="288"/>
      <c r="L32" s="200" t="s">
        <v>129</v>
      </c>
      <c r="M32" s="201"/>
      <c r="N32" s="201"/>
      <c r="O32" s="202"/>
      <c r="P32" s="295" t="s">
        <v>116</v>
      </c>
      <c r="Q32" s="296"/>
      <c r="R32" s="296"/>
      <c r="S32" s="297"/>
      <c r="T32" s="282"/>
      <c r="U32" s="274"/>
      <c r="V32" s="274"/>
      <c r="W32" s="275"/>
      <c r="X32" s="176"/>
      <c r="Y32" s="177"/>
      <c r="Z32" s="178"/>
      <c r="AA32" s="12"/>
      <c r="AB32" s="136"/>
      <c r="AC32" s="13"/>
    </row>
    <row r="33" spans="1:29" ht="15" customHeight="1" thickBot="1" x14ac:dyDescent="0.4">
      <c r="A33" s="105">
        <f t="shared" si="3"/>
        <v>0.79166666666666696</v>
      </c>
      <c r="B33" s="104">
        <f t="shared" si="0"/>
        <v>0.66666666666666696</v>
      </c>
      <c r="C33" s="104">
        <f t="shared" si="1"/>
        <v>0.95833333333333359</v>
      </c>
      <c r="D33" s="104">
        <f t="shared" si="2"/>
        <v>1.3333333333333335</v>
      </c>
      <c r="E33" s="138" t="s">
        <v>33</v>
      </c>
      <c r="F33" s="274"/>
      <c r="G33" s="275"/>
      <c r="H33" s="289"/>
      <c r="I33" s="290"/>
      <c r="J33" s="290"/>
      <c r="K33" s="291"/>
      <c r="L33" s="200"/>
      <c r="M33" s="201"/>
      <c r="N33" s="201"/>
      <c r="O33" s="202"/>
      <c r="P33" s="298"/>
      <c r="Q33" s="299"/>
      <c r="R33" s="299"/>
      <c r="S33" s="300"/>
      <c r="T33" s="282"/>
      <c r="U33" s="274"/>
      <c r="V33" s="274"/>
      <c r="W33" s="275"/>
      <c r="X33" s="176"/>
      <c r="Y33" s="177"/>
      <c r="Z33" s="178"/>
      <c r="AA33" s="12"/>
      <c r="AB33" s="136"/>
      <c r="AC33" s="13"/>
    </row>
    <row r="34" spans="1:29" ht="15" customHeight="1" x14ac:dyDescent="0.35">
      <c r="A34" s="105">
        <f t="shared" si="3"/>
        <v>0.81250000000000033</v>
      </c>
      <c r="B34" s="104">
        <f t="shared" si="0"/>
        <v>0.68750000000000033</v>
      </c>
      <c r="C34" s="104">
        <f t="shared" si="1"/>
        <v>0.97916666666666696</v>
      </c>
      <c r="D34" s="104">
        <f t="shared" si="2"/>
        <v>1.354166666666667</v>
      </c>
      <c r="E34" s="138" t="s">
        <v>34</v>
      </c>
      <c r="F34" s="274"/>
      <c r="G34" s="275"/>
      <c r="H34" s="283" t="s">
        <v>131</v>
      </c>
      <c r="I34" s="284"/>
      <c r="J34" s="284"/>
      <c r="K34" s="285"/>
      <c r="L34" s="282" t="s">
        <v>31</v>
      </c>
      <c r="M34" s="274"/>
      <c r="N34" s="274"/>
      <c r="O34" s="275"/>
      <c r="P34" s="298"/>
      <c r="Q34" s="299"/>
      <c r="R34" s="299"/>
      <c r="S34" s="300"/>
      <c r="T34" s="282"/>
      <c r="U34" s="274"/>
      <c r="V34" s="274"/>
      <c r="W34" s="275"/>
      <c r="X34" s="176"/>
      <c r="Y34" s="177"/>
      <c r="Z34" s="178"/>
      <c r="AA34" s="12"/>
      <c r="AB34" s="136"/>
      <c r="AC34" s="13"/>
    </row>
    <row r="35" spans="1:29" ht="15" customHeight="1" thickBot="1" x14ac:dyDescent="0.4">
      <c r="A35" s="105">
        <f t="shared" si="3"/>
        <v>0.8333333333333337</v>
      </c>
      <c r="B35" s="104">
        <f t="shared" si="0"/>
        <v>0.7083333333333337</v>
      </c>
      <c r="C35" s="129">
        <f t="shared" si="1"/>
        <v>1.0000000000000004</v>
      </c>
      <c r="D35" s="104">
        <f t="shared" si="2"/>
        <v>1.3750000000000004</v>
      </c>
      <c r="E35" s="138" t="s">
        <v>35</v>
      </c>
      <c r="F35" s="274"/>
      <c r="G35" s="275"/>
      <c r="H35" s="286"/>
      <c r="I35" s="287"/>
      <c r="J35" s="287"/>
      <c r="K35" s="288"/>
      <c r="L35" s="282"/>
      <c r="M35" s="274"/>
      <c r="N35" s="274"/>
      <c r="O35" s="275"/>
      <c r="P35" s="301"/>
      <c r="Q35" s="302"/>
      <c r="R35" s="302"/>
      <c r="S35" s="303"/>
      <c r="T35" s="282"/>
      <c r="U35" s="274"/>
      <c r="V35" s="274"/>
      <c r="W35" s="275"/>
      <c r="X35" s="176"/>
      <c r="Y35" s="177"/>
      <c r="Z35" s="178"/>
      <c r="AA35" s="12"/>
      <c r="AB35" s="136"/>
      <c r="AC35" s="13"/>
    </row>
    <row r="36" spans="1:29" ht="15" customHeight="1" thickBot="1" x14ac:dyDescent="0.4">
      <c r="A36" s="105">
        <f t="shared" si="3"/>
        <v>0.85416666666666707</v>
      </c>
      <c r="B36" s="104">
        <f t="shared" si="0"/>
        <v>0.72916666666666707</v>
      </c>
      <c r="C36" s="129">
        <f t="shared" si="1"/>
        <v>1.0208333333333337</v>
      </c>
      <c r="D36" s="104">
        <f t="shared" si="2"/>
        <v>1.3958333333333337</v>
      </c>
      <c r="E36" s="142" t="s">
        <v>36</v>
      </c>
      <c r="F36" s="274"/>
      <c r="G36" s="275"/>
      <c r="H36" s="289"/>
      <c r="I36" s="290"/>
      <c r="J36" s="290"/>
      <c r="K36" s="291"/>
      <c r="L36" s="282"/>
      <c r="M36" s="274"/>
      <c r="N36" s="274"/>
      <c r="O36" s="275"/>
      <c r="P36" s="282" t="s">
        <v>31</v>
      </c>
      <c r="Q36" s="274"/>
      <c r="R36" s="274"/>
      <c r="S36" s="275"/>
      <c r="T36" s="282"/>
      <c r="U36" s="274"/>
      <c r="V36" s="274"/>
      <c r="W36" s="275"/>
      <c r="X36" s="176"/>
      <c r="Y36" s="177"/>
      <c r="Z36" s="178"/>
      <c r="AA36" s="12"/>
      <c r="AB36" s="136"/>
      <c r="AC36" s="13"/>
    </row>
    <row r="37" spans="1:29" ht="15" customHeight="1" x14ac:dyDescent="0.35">
      <c r="A37" s="105">
        <f t="shared" si="3"/>
        <v>0.87500000000000044</v>
      </c>
      <c r="B37" s="104">
        <f t="shared" si="0"/>
        <v>0.75000000000000044</v>
      </c>
      <c r="C37" s="129">
        <f t="shared" si="1"/>
        <v>1.0416666666666672</v>
      </c>
      <c r="D37" s="104">
        <f t="shared" si="2"/>
        <v>1.416666666666667</v>
      </c>
      <c r="E37" s="142" t="s">
        <v>37</v>
      </c>
      <c r="F37" s="274"/>
      <c r="G37" s="275"/>
      <c r="H37" s="257" t="s">
        <v>31</v>
      </c>
      <c r="I37" s="253"/>
      <c r="J37" s="253"/>
      <c r="K37" s="254"/>
      <c r="L37" s="282"/>
      <c r="M37" s="274"/>
      <c r="N37" s="274"/>
      <c r="O37" s="275"/>
      <c r="P37" s="282"/>
      <c r="Q37" s="274"/>
      <c r="R37" s="274"/>
      <c r="S37" s="275"/>
      <c r="T37" s="282"/>
      <c r="U37" s="274"/>
      <c r="V37" s="274"/>
      <c r="W37" s="275"/>
      <c r="X37" s="176"/>
      <c r="Y37" s="177"/>
      <c r="Z37" s="178"/>
      <c r="AA37" s="12"/>
      <c r="AB37" s="136"/>
      <c r="AC37" s="13"/>
    </row>
    <row r="38" spans="1:29" ht="15" customHeight="1" x14ac:dyDescent="0.35">
      <c r="A38" s="105">
        <f t="shared" si="3"/>
        <v>0.89583333333333381</v>
      </c>
      <c r="B38" s="104">
        <f t="shared" si="0"/>
        <v>0.77083333333333381</v>
      </c>
      <c r="C38" s="129">
        <f t="shared" si="1"/>
        <v>1.0625000000000004</v>
      </c>
      <c r="D38" s="104">
        <f t="shared" si="2"/>
        <v>1.4375000000000004</v>
      </c>
      <c r="E38" s="143" t="s">
        <v>38</v>
      </c>
      <c r="F38" s="274"/>
      <c r="G38" s="275"/>
      <c r="H38" s="282"/>
      <c r="I38" s="274"/>
      <c r="J38" s="274"/>
      <c r="K38" s="275"/>
      <c r="L38" s="282"/>
      <c r="M38" s="274"/>
      <c r="N38" s="274"/>
      <c r="O38" s="275"/>
      <c r="P38" s="282"/>
      <c r="Q38" s="274"/>
      <c r="R38" s="274"/>
      <c r="S38" s="275"/>
      <c r="T38" s="282"/>
      <c r="U38" s="274"/>
      <c r="V38" s="274"/>
      <c r="W38" s="275"/>
      <c r="X38" s="176"/>
      <c r="Y38" s="177"/>
      <c r="Z38" s="178"/>
      <c r="AA38" s="12"/>
      <c r="AB38" s="136"/>
      <c r="AC38" s="13"/>
    </row>
    <row r="39" spans="1:29" ht="15" customHeight="1" x14ac:dyDescent="0.35">
      <c r="A39" s="105">
        <f t="shared" si="3"/>
        <v>0.91666666666666718</v>
      </c>
      <c r="B39" s="104">
        <f t="shared" si="0"/>
        <v>0.79166666666666718</v>
      </c>
      <c r="C39" s="129">
        <f t="shared" si="1"/>
        <v>1.0833333333333339</v>
      </c>
      <c r="D39" s="104">
        <f t="shared" si="2"/>
        <v>1.4583333333333339</v>
      </c>
      <c r="E39" s="143" t="s">
        <v>39</v>
      </c>
      <c r="F39" s="274"/>
      <c r="G39" s="275"/>
      <c r="H39" s="282"/>
      <c r="I39" s="274"/>
      <c r="J39" s="274"/>
      <c r="K39" s="275"/>
      <c r="L39" s="282"/>
      <c r="M39" s="274"/>
      <c r="N39" s="274"/>
      <c r="O39" s="275"/>
      <c r="P39" s="282"/>
      <c r="Q39" s="274"/>
      <c r="R39" s="274"/>
      <c r="S39" s="275"/>
      <c r="T39" s="282"/>
      <c r="U39" s="274"/>
      <c r="V39" s="274"/>
      <c r="W39" s="275"/>
      <c r="X39" s="176"/>
      <c r="Y39" s="177"/>
      <c r="Z39" s="178"/>
      <c r="AA39" s="12"/>
      <c r="AB39" s="136"/>
      <c r="AC39" s="13"/>
    </row>
    <row r="40" spans="1:29" ht="15" customHeight="1" thickBot="1" x14ac:dyDescent="0.4">
      <c r="A40" s="153">
        <f t="shared" si="3"/>
        <v>0.93750000000000056</v>
      </c>
      <c r="B40" s="106">
        <f t="shared" si="0"/>
        <v>0.81250000000000056</v>
      </c>
      <c r="C40" s="154">
        <f t="shared" si="1"/>
        <v>1.1041666666666672</v>
      </c>
      <c r="D40" s="106">
        <f t="shared" si="2"/>
        <v>1.4791666666666672</v>
      </c>
      <c r="E40" s="144" t="s">
        <v>77</v>
      </c>
      <c r="F40" s="255"/>
      <c r="G40" s="256"/>
      <c r="H40" s="258"/>
      <c r="I40" s="255"/>
      <c r="J40" s="255"/>
      <c r="K40" s="256"/>
      <c r="L40" s="258"/>
      <c r="M40" s="255"/>
      <c r="N40" s="255"/>
      <c r="O40" s="256"/>
      <c r="P40" s="258"/>
      <c r="Q40" s="255"/>
      <c r="R40" s="255"/>
      <c r="S40" s="256"/>
      <c r="T40" s="258"/>
      <c r="U40" s="255"/>
      <c r="V40" s="255"/>
      <c r="W40" s="256"/>
      <c r="X40" s="179"/>
      <c r="Y40" s="180"/>
      <c r="Z40" s="181"/>
      <c r="AA40" s="145"/>
      <c r="AB40" s="146"/>
      <c r="AC40" s="147"/>
    </row>
    <row r="41" spans="1:29" s="1" customFormat="1" ht="13.5" thickBot="1" x14ac:dyDescent="0.35">
      <c r="E41" s="94" t="s">
        <v>40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49" t="s">
        <v>85</v>
      </c>
      <c r="F42" s="117" t="s">
        <v>86</v>
      </c>
      <c r="G42" s="18"/>
      <c r="H42" s="19"/>
      <c r="I42" s="19"/>
      <c r="J42" s="19"/>
      <c r="K42" s="19"/>
      <c r="L42" s="19"/>
      <c r="M42" s="20"/>
      <c r="N42" s="16"/>
      <c r="O42" s="16"/>
      <c r="P42" s="148" t="s">
        <v>41</v>
      </c>
      <c r="Q42" s="117" t="s">
        <v>42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49" t="s">
        <v>64</v>
      </c>
      <c r="F43" s="36" t="s">
        <v>87</v>
      </c>
      <c r="G43" s="119"/>
      <c r="H43" s="24"/>
      <c r="I43" s="24"/>
      <c r="J43" s="24"/>
      <c r="K43" s="24"/>
      <c r="L43" s="24"/>
      <c r="M43" s="25"/>
      <c r="N43" s="16"/>
      <c r="O43" s="16"/>
      <c r="P43" s="148" t="s">
        <v>59</v>
      </c>
      <c r="Q43" s="36" t="s">
        <v>60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49" t="s">
        <v>81</v>
      </c>
      <c r="F44" s="36" t="s">
        <v>84</v>
      </c>
      <c r="G44" s="118"/>
      <c r="H44" s="30"/>
      <c r="I44" s="30"/>
      <c r="J44" s="30"/>
      <c r="K44" s="30"/>
      <c r="L44" s="30"/>
      <c r="M44" s="31"/>
      <c r="N44" s="16"/>
      <c r="O44" s="16"/>
      <c r="P44" s="148" t="s">
        <v>43</v>
      </c>
      <c r="Q44" s="36" t="s">
        <v>58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49" t="s">
        <v>73</v>
      </c>
      <c r="F45" s="36" t="s">
        <v>89</v>
      </c>
      <c r="G45" s="118"/>
      <c r="H45" s="30"/>
      <c r="I45" s="30"/>
      <c r="J45" s="30"/>
      <c r="K45" s="30"/>
      <c r="L45" s="30"/>
      <c r="M45" s="31"/>
      <c r="N45" s="16"/>
      <c r="O45" s="16"/>
      <c r="P45" s="148" t="s">
        <v>69</v>
      </c>
      <c r="Q45" s="36" t="s">
        <v>70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49" t="s">
        <v>62</v>
      </c>
      <c r="F46" s="36" t="s">
        <v>88</v>
      </c>
      <c r="G46" s="119"/>
      <c r="H46" s="43"/>
      <c r="I46" s="33"/>
      <c r="J46" s="33"/>
      <c r="K46" s="30"/>
      <c r="L46" s="30"/>
      <c r="M46" s="31"/>
      <c r="N46" s="16"/>
      <c r="O46" s="16"/>
      <c r="P46" s="148" t="s">
        <v>44</v>
      </c>
      <c r="Q46" s="36" t="s">
        <v>45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49" t="s">
        <v>71</v>
      </c>
      <c r="F47" s="36" t="s">
        <v>72</v>
      </c>
      <c r="G47" s="119"/>
      <c r="H47" s="33"/>
      <c r="I47" s="39"/>
      <c r="J47" s="33"/>
      <c r="K47" s="33"/>
      <c r="L47" s="33"/>
      <c r="M47" s="34"/>
      <c r="N47" s="16"/>
      <c r="O47" s="16"/>
      <c r="P47" s="148" t="s">
        <v>119</v>
      </c>
      <c r="Q47" s="36" t="s">
        <v>120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49" t="s">
        <v>74</v>
      </c>
      <c r="F48" s="36" t="s">
        <v>90</v>
      </c>
      <c r="G48" s="119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49" t="s">
        <v>75</v>
      </c>
      <c r="F49" s="36" t="s">
        <v>91</v>
      </c>
      <c r="G49" s="119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49" t="s">
        <v>63</v>
      </c>
      <c r="F50" s="36" t="s">
        <v>76</v>
      </c>
      <c r="G50" s="119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49" t="s">
        <v>107</v>
      </c>
      <c r="F51" s="36" t="s">
        <v>108</v>
      </c>
      <c r="G51" s="42"/>
      <c r="H51" s="39"/>
      <c r="I51" s="39"/>
      <c r="J51" s="39"/>
      <c r="K51" s="37"/>
      <c r="L51" s="37"/>
      <c r="M51" s="38"/>
      <c r="N51" s="150"/>
      <c r="O51" s="150"/>
      <c r="P51" s="148"/>
      <c r="Q51" s="36"/>
      <c r="R51" s="41"/>
      <c r="S51" s="41"/>
      <c r="T51" s="39"/>
      <c r="U51" s="39"/>
      <c r="V51" s="39"/>
      <c r="W51" s="39"/>
      <c r="X51" s="40"/>
      <c r="Y51" s="151"/>
      <c r="Z51" s="150"/>
      <c r="AA51" s="150"/>
      <c r="AB51" s="151"/>
      <c r="AC51" s="152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3" t="s">
        <v>46</v>
      </c>
      <c r="F55" s="107"/>
      <c r="G55" s="107"/>
      <c r="H55" s="107"/>
      <c r="I55" s="107"/>
      <c r="J55" s="107"/>
      <c r="K55" s="107"/>
      <c r="L55" s="107"/>
      <c r="M55" s="103"/>
      <c r="N55" s="103"/>
      <c r="O55" s="103"/>
      <c r="P55" s="103"/>
      <c r="Q55" s="268"/>
      <c r="R55" s="268"/>
      <c r="S55" s="268"/>
      <c r="T55" s="268"/>
      <c r="U55" s="268"/>
      <c r="V55" s="268"/>
      <c r="W55" s="268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08"/>
      <c r="F56" s="54"/>
      <c r="G56" s="125" t="s">
        <v>47</v>
      </c>
      <c r="H56" s="124" t="s">
        <v>48</v>
      </c>
      <c r="I56" s="121"/>
      <c r="J56" s="120"/>
      <c r="K56" s="120" t="s">
        <v>49</v>
      </c>
      <c r="L56" s="122" t="s">
        <v>50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5" t="s">
        <v>51</v>
      </c>
      <c r="F57" s="55"/>
      <c r="G57" s="57">
        <v>70</v>
      </c>
      <c r="H57" s="57" t="s">
        <v>52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5" t="s">
        <v>53</v>
      </c>
      <c r="F58" s="60"/>
      <c r="G58" s="78">
        <v>30</v>
      </c>
      <c r="H58" s="78" t="s">
        <v>52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5" t="s">
        <v>55</v>
      </c>
      <c r="F59" s="63"/>
      <c r="G59" s="57">
        <v>15</v>
      </c>
      <c r="H59" s="57" t="s">
        <v>57</v>
      </c>
      <c r="I59" s="57"/>
      <c r="J59" s="58"/>
      <c r="K59" s="57">
        <v>1</v>
      </c>
      <c r="L59" s="57" t="s">
        <v>54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6" t="s">
        <v>56</v>
      </c>
      <c r="F60" s="54"/>
      <c r="G60" s="78">
        <v>20</v>
      </c>
      <c r="H60" s="78" t="s">
        <v>57</v>
      </c>
      <c r="I60" s="78"/>
      <c r="J60" s="78"/>
      <c r="K60" s="78">
        <v>1</v>
      </c>
      <c r="L60" s="78" t="s">
        <v>54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09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0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08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1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2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08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3"/>
      <c r="F67" s="114"/>
      <c r="G67" s="114"/>
      <c r="H67" s="114"/>
      <c r="I67" s="114"/>
      <c r="J67" s="114"/>
      <c r="K67" s="114"/>
      <c r="L67" s="114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8">
    <mergeCell ref="L34:O40"/>
    <mergeCell ref="L31:O31"/>
    <mergeCell ref="T31:W40"/>
    <mergeCell ref="H31:K33"/>
    <mergeCell ref="H34:K36"/>
    <mergeCell ref="H37:K40"/>
    <mergeCell ref="U16:U19"/>
    <mergeCell ref="V22:V25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P20:S21"/>
    <mergeCell ref="T20:W21"/>
    <mergeCell ref="P32:S35"/>
    <mergeCell ref="P36:S40"/>
    <mergeCell ref="L27:L30"/>
    <mergeCell ref="Q22:Q25"/>
    <mergeCell ref="Q55:W55"/>
    <mergeCell ref="F15:G15"/>
    <mergeCell ref="I22:I25"/>
    <mergeCell ref="K22:K25"/>
    <mergeCell ref="N27:N30"/>
    <mergeCell ref="M22:M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16:T19"/>
    <mergeCell ref="H27:H30"/>
    <mergeCell ref="L32:O33"/>
    <mergeCell ref="AA6:AC6"/>
    <mergeCell ref="AA7:AC7"/>
    <mergeCell ref="X6:Z6"/>
    <mergeCell ref="P7:S7"/>
    <mergeCell ref="T7:W7"/>
    <mergeCell ref="X7:Z7"/>
    <mergeCell ref="T6:W6"/>
    <mergeCell ref="P6:S6"/>
    <mergeCell ref="P10:S11"/>
    <mergeCell ref="P9:S9"/>
    <mergeCell ref="W11:W14"/>
    <mergeCell ref="V11:V14"/>
    <mergeCell ref="T9:W10"/>
    <mergeCell ref="Q13:Q14"/>
    <mergeCell ref="P13:P14"/>
    <mergeCell ref="R13:R14"/>
    <mergeCell ref="S13:S14"/>
    <mergeCell ref="B2:B7"/>
    <mergeCell ref="C2:C7"/>
    <mergeCell ref="D2:D7"/>
    <mergeCell ref="E2:E5"/>
    <mergeCell ref="F6:G6"/>
    <mergeCell ref="H6:K6"/>
    <mergeCell ref="L6:O6"/>
    <mergeCell ref="F7:G7"/>
    <mergeCell ref="L16:O19"/>
    <mergeCell ref="H16:K19"/>
    <mergeCell ref="A8:D8"/>
    <mergeCell ref="F8:G8"/>
    <mergeCell ref="H7:K7"/>
    <mergeCell ref="L7:O7"/>
    <mergeCell ref="H9:K10"/>
    <mergeCell ref="L9:O10"/>
    <mergeCell ref="A2:A7"/>
    <mergeCell ref="H15:K15"/>
    <mergeCell ref="H11:J14"/>
    <mergeCell ref="K11:K14"/>
    <mergeCell ref="F23:G24"/>
    <mergeCell ref="X21:Z3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</mergeCells>
  <hyperlinks>
    <hyperlink ref="H8" r:id="rId1" xr:uid="{E43D93EF-3D2A-46D7-96F1-0FB69B0B3724}"/>
    <hyperlink ref="I8" r:id="rId2" xr:uid="{05316BC5-A370-4351-A7C6-3EBAA4AAE342}"/>
    <hyperlink ref="J8" r:id="rId3" xr:uid="{5119D2ED-C0CB-45A2-9385-546C487D67D0}"/>
    <hyperlink ref="K8" r:id="rId4" xr:uid="{F6DF7B4F-3CB2-4F59-A5DE-F752D012EDC4}"/>
    <hyperlink ref="F8:G8" r:id="rId5" display="Virtual Rm 1" xr:uid="{6931BC48-881D-46C8-9229-E260D1CF9B96}"/>
    <hyperlink ref="L8" r:id="rId6" xr:uid="{66F0B027-A2E5-4D03-A882-052E33BA2BAF}"/>
    <hyperlink ref="P8" r:id="rId7" xr:uid="{0D71451D-17E7-4CA7-A994-BC36441B4C7B}"/>
    <hyperlink ref="T8" r:id="rId8" xr:uid="{25CD01C7-9ADC-44B9-8F7D-2CAE36BC34FC}"/>
    <hyperlink ref="M8" r:id="rId9" xr:uid="{A140DD8B-D764-44C2-885F-32F17FE4641C}"/>
    <hyperlink ref="Q8" r:id="rId10" xr:uid="{7AF0164A-B54D-482F-8DF8-96903D70AB4E}"/>
    <hyperlink ref="U8" r:id="rId11" xr:uid="{7B082BE6-0B8B-425A-A401-8439985D75FE}"/>
    <hyperlink ref="N8" r:id="rId12" xr:uid="{EB035035-36CD-4052-B315-CD458AF1729C}"/>
    <hyperlink ref="R8" r:id="rId13" xr:uid="{2D153938-2492-4A11-9DD2-E6592589B6F3}"/>
    <hyperlink ref="V8" r:id="rId14" xr:uid="{A83E2033-8D9B-46C8-BA52-CBF43D06D111}"/>
    <hyperlink ref="O8" r:id="rId15" xr:uid="{E4A9EAC1-050A-4FF7-A3C4-A180B04F837E}"/>
    <hyperlink ref="S8" r:id="rId16" xr:uid="{1528751C-0312-4775-8DD6-9A24AD20FE5F}"/>
    <hyperlink ref="W8" r:id="rId17" xr:uid="{DF0F744F-D264-47C8-AAFD-FF7A5300A8E1}"/>
  </hyperlinks>
  <pageMargins left="0.7" right="0.7" top="0.75" bottom="0.75" header="0.3" footer="0.3"/>
  <pageSetup orientation="portrait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2023-03-14T19:50:46Z</dcterms:modified>
</cp:coreProperties>
</file>