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8_{15C90CA2-10EF-4714-AA7F-7BB135B1FE68}" xr6:coauthVersionLast="47" xr6:coauthVersionMax="47" xr10:uidLastSave="{00000000-0000-0000-0000-000000000000}"/>
  <bookViews>
    <workbookView xWindow="-110" yWindow="-110" windowWidth="19420" windowHeight="1042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an. 16 Mon" sheetId="25" r:id="rId6"/>
    <sheet name="Jan. 17 Tue" sheetId="36" r:id="rId7"/>
    <sheet name="Jan. 18 Wed" sheetId="11" r:id="rId8"/>
    <sheet name="Jan. 19 Thu" sheetId="31" r:id="rId9"/>
    <sheet name="Sheet1" sheetId="35" r:id="rId10"/>
  </sheets>
  <definedNames>
    <definedName name="hour" localSheetId="0">#REF!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32" l="1"/>
  <c r="A10" i="32"/>
  <c r="D10" i="32" s="1"/>
  <c r="D9" i="32"/>
  <c r="C9" i="32"/>
  <c r="B9" i="32"/>
  <c r="F7" i="32"/>
  <c r="H7" i="32" s="1"/>
  <c r="L7" i="32" s="1"/>
  <c r="P7" i="32" s="1"/>
  <c r="T7" i="32" s="1"/>
  <c r="X7" i="32" s="1"/>
  <c r="AA7" i="32" s="1"/>
  <c r="A12" i="32" l="1"/>
  <c r="D11" i="32"/>
  <c r="B11" i="32"/>
  <c r="C11" i="32"/>
  <c r="B10" i="32"/>
  <c r="C10" i="32"/>
  <c r="D12" i="32" l="1"/>
  <c r="C12" i="32"/>
  <c r="B12" i="32"/>
  <c r="A13" i="32"/>
  <c r="A14" i="32" l="1"/>
  <c r="D13" i="32"/>
  <c r="C13" i="32"/>
  <c r="B13" i="32"/>
  <c r="D14" i="32" l="1"/>
  <c r="C14" i="32"/>
  <c r="B14" i="32"/>
  <c r="A15" i="32"/>
  <c r="A16" i="32" l="1"/>
  <c r="D15" i="32"/>
  <c r="B15" i="32"/>
  <c r="C15" i="32"/>
  <c r="D16" i="32" l="1"/>
  <c r="C16" i="32"/>
  <c r="B16" i="32"/>
  <c r="A17" i="32"/>
  <c r="A18" i="32" l="1"/>
  <c r="D17" i="32"/>
  <c r="B17" i="32"/>
  <c r="C17" i="32"/>
  <c r="D18" i="32" l="1"/>
  <c r="C18" i="32"/>
  <c r="B18" i="32"/>
  <c r="A19" i="32"/>
  <c r="A20" i="32" l="1"/>
  <c r="D19" i="32"/>
  <c r="C19" i="32"/>
  <c r="B19" i="32"/>
  <c r="D20" i="32" l="1"/>
  <c r="C20" i="32"/>
  <c r="B20" i="32"/>
  <c r="A21" i="32"/>
  <c r="A22" i="32" l="1"/>
  <c r="D21" i="32"/>
  <c r="C21" i="32"/>
  <c r="B21" i="32"/>
  <c r="D22" i="32" l="1"/>
  <c r="C22" i="32"/>
  <c r="B22" i="32"/>
  <c r="A23" i="32"/>
  <c r="A24" i="32" l="1"/>
  <c r="D23" i="32"/>
  <c r="B23" i="32"/>
  <c r="C23" i="32"/>
  <c r="D24" i="32" l="1"/>
  <c r="C24" i="32"/>
  <c r="B24" i="32"/>
  <c r="A25" i="32"/>
  <c r="A26" i="32" l="1"/>
  <c r="D25" i="32"/>
  <c r="C25" i="32"/>
  <c r="B25" i="32"/>
  <c r="D26" i="32" l="1"/>
  <c r="C26" i="32"/>
  <c r="B26" i="32"/>
  <c r="A27" i="32"/>
  <c r="A28" i="32" l="1"/>
  <c r="D27" i="32"/>
  <c r="C27" i="32"/>
  <c r="B27" i="32"/>
  <c r="D28" i="32" l="1"/>
  <c r="C28" i="32"/>
  <c r="B28" i="32"/>
  <c r="A29" i="32"/>
  <c r="A30" i="32" l="1"/>
  <c r="D29" i="32"/>
  <c r="C29" i="32"/>
  <c r="B29" i="32"/>
  <c r="D30" i="32" l="1"/>
  <c r="C30" i="32"/>
  <c r="B30" i="32"/>
  <c r="A31" i="32"/>
  <c r="A32" i="32" l="1"/>
  <c r="D31" i="32"/>
  <c r="B31" i="32"/>
  <c r="C31" i="32"/>
  <c r="D32" i="32" l="1"/>
  <c r="C32" i="32"/>
  <c r="B32" i="32"/>
  <c r="A33" i="32"/>
  <c r="A34" i="32" l="1"/>
  <c r="D33" i="32"/>
  <c r="B33" i="32"/>
  <c r="C33" i="32"/>
  <c r="D34" i="32" l="1"/>
  <c r="C34" i="32"/>
  <c r="B34" i="32"/>
  <c r="A35" i="32"/>
  <c r="A36" i="32" l="1"/>
  <c r="D35" i="32"/>
  <c r="C35" i="32"/>
  <c r="B35" i="32"/>
  <c r="D36" i="32" l="1"/>
  <c r="C36" i="32"/>
  <c r="B36" i="32"/>
  <c r="A37" i="32"/>
  <c r="A38" i="32" l="1"/>
  <c r="D37" i="32"/>
  <c r="C37" i="32"/>
  <c r="B37" i="32"/>
  <c r="D38" i="32" l="1"/>
  <c r="C38" i="32"/>
  <c r="B38" i="32"/>
  <c r="A39" i="32"/>
  <c r="A40" i="32" l="1"/>
  <c r="D39" i="32"/>
  <c r="C39" i="32"/>
  <c r="B39" i="32"/>
  <c r="D40" i="32" l="1"/>
  <c r="C40" i="32"/>
  <c r="B40" i="32"/>
  <c r="B30" i="25" l="1"/>
  <c r="B29" i="25"/>
  <c r="B22" i="31"/>
  <c r="B23" i="31"/>
  <c r="B24" i="31" s="1"/>
  <c r="B25" i="31" s="1"/>
  <c r="B26" i="31" s="1"/>
  <c r="K22" i="36"/>
  <c r="J22" i="36"/>
  <c r="I22" i="36"/>
  <c r="H22" i="36"/>
  <c r="B22" i="36"/>
  <c r="K21" i="36"/>
  <c r="J21" i="36"/>
  <c r="I21" i="36"/>
  <c r="H21" i="36"/>
  <c r="B21" i="36"/>
  <c r="B9" i="36" l="1"/>
  <c r="B10" i="36" s="1"/>
  <c r="B11" i="36" s="1"/>
  <c r="B12" i="36" s="1"/>
  <c r="B14" i="36" s="1"/>
  <c r="B15" i="36" s="1"/>
  <c r="B16" i="36" s="1"/>
  <c r="B17" i="36" s="1"/>
  <c r="B19" i="36" s="1"/>
  <c r="K8" i="36"/>
  <c r="K9" i="36" s="1"/>
  <c r="K10" i="36" s="1"/>
  <c r="K11" i="36" s="1"/>
  <c r="K12" i="36" s="1"/>
  <c r="K14" i="36" s="1"/>
  <c r="K15" i="36" s="1"/>
  <c r="K16" i="36" s="1"/>
  <c r="J8" i="36"/>
  <c r="J9" i="36" s="1"/>
  <c r="J10" i="36" s="1"/>
  <c r="J11" i="36" s="1"/>
  <c r="J12" i="36" s="1"/>
  <c r="J14" i="36" s="1"/>
  <c r="J15" i="36" s="1"/>
  <c r="J16" i="36" s="1"/>
  <c r="I8" i="36"/>
  <c r="I9" i="36" s="1"/>
  <c r="I10" i="36" s="1"/>
  <c r="I11" i="36" s="1"/>
  <c r="I12" i="36" s="1"/>
  <c r="I14" i="36" s="1"/>
  <c r="I15" i="36" s="1"/>
  <c r="I16" i="36" s="1"/>
  <c r="H8" i="36"/>
  <c r="H9" i="36" s="1"/>
  <c r="H10" i="36" s="1"/>
  <c r="H11" i="36" s="1"/>
  <c r="H12" i="36" s="1"/>
  <c r="H14" i="36" s="1"/>
  <c r="H15" i="36" s="1"/>
  <c r="H16" i="36" s="1"/>
  <c r="B22" i="25"/>
  <c r="B18" i="25"/>
  <c r="B19" i="25" s="1"/>
  <c r="K17" i="25"/>
  <c r="K18" i="25" s="1"/>
  <c r="K19" i="25" s="1"/>
  <c r="K20" i="25" s="1"/>
  <c r="K22" i="25" s="1"/>
  <c r="K23" i="25" s="1"/>
  <c r="K25" i="25" s="1"/>
  <c r="K26" i="25" s="1"/>
  <c r="K27" i="25" s="1"/>
  <c r="K29" i="25" s="1"/>
  <c r="K30" i="25" s="1"/>
  <c r="J17" i="25"/>
  <c r="J18" i="25" s="1"/>
  <c r="J19" i="25" s="1"/>
  <c r="J20" i="25" s="1"/>
  <c r="J22" i="25" s="1"/>
  <c r="J23" i="25" s="1"/>
  <c r="J25" i="25" s="1"/>
  <c r="J26" i="25" s="1"/>
  <c r="J27" i="25" s="1"/>
  <c r="J29" i="25" s="1"/>
  <c r="J30" i="25" s="1"/>
  <c r="I17" i="25"/>
  <c r="I18" i="25" s="1"/>
  <c r="I19" i="25" s="1"/>
  <c r="I20" i="25" s="1"/>
  <c r="I22" i="25" s="1"/>
  <c r="I23" i="25" s="1"/>
  <c r="I25" i="25" s="1"/>
  <c r="I26" i="25" s="1"/>
  <c r="I27" i="25" s="1"/>
  <c r="I29" i="25" s="1"/>
  <c r="I30" i="25" s="1"/>
  <c r="H17" i="25"/>
  <c r="H18" i="25" s="1"/>
  <c r="H19" i="25" s="1"/>
  <c r="H20" i="25" s="1"/>
  <c r="H22" i="25" s="1"/>
  <c r="H23" i="25" s="1"/>
  <c r="H25" i="25" s="1"/>
  <c r="H26" i="25" s="1"/>
  <c r="H27" i="25" s="1"/>
  <c r="H29" i="25" s="1"/>
  <c r="H30" i="25" s="1"/>
  <c r="B23" i="25" l="1"/>
  <c r="B25" i="25" s="1"/>
  <c r="B26" i="25" s="1"/>
  <c r="B27" i="25" s="1"/>
  <c r="B20" i="36"/>
  <c r="B23" i="36" s="1"/>
  <c r="B24" i="36" s="1"/>
  <c r="H19" i="36"/>
  <c r="H17" i="36"/>
  <c r="I19" i="36"/>
  <c r="I17" i="36"/>
  <c r="K17" i="36"/>
  <c r="K19" i="36"/>
  <c r="J19" i="36"/>
  <c r="J17" i="36"/>
  <c r="H20" i="36" l="1"/>
  <c r="H23" i="36" s="1"/>
  <c r="H24" i="36" s="1"/>
  <c r="K20" i="36"/>
  <c r="K23" i="36" s="1"/>
  <c r="K24" i="36" s="1"/>
  <c r="I20" i="36"/>
  <c r="I23" i="36" s="1"/>
  <c r="I24" i="36" s="1"/>
  <c r="J20" i="36"/>
  <c r="J23" i="36" s="1"/>
  <c r="J24" i="36" s="1"/>
  <c r="K9" i="31" l="1"/>
  <c r="K10" i="31" s="1"/>
  <c r="K11" i="31" s="1"/>
  <c r="K12" i="31" s="1"/>
  <c r="K13" i="31" s="1"/>
  <c r="K14" i="31" s="1"/>
  <c r="K16" i="31" s="1"/>
  <c r="J9" i="31"/>
  <c r="J10" i="31" s="1"/>
  <c r="J11" i="31" s="1"/>
  <c r="J12" i="31" s="1"/>
  <c r="J13" i="31" s="1"/>
  <c r="J14" i="31" s="1"/>
  <c r="J16" i="31" s="1"/>
  <c r="J17" i="31" s="1"/>
  <c r="J18" i="31" s="1"/>
  <c r="I9" i="31"/>
  <c r="I10" i="31" s="1"/>
  <c r="I11" i="31" s="1"/>
  <c r="I12" i="31" s="1"/>
  <c r="I13" i="31" s="1"/>
  <c r="I14" i="31" s="1"/>
  <c r="I16" i="31" s="1"/>
  <c r="I17" i="31" s="1"/>
  <c r="I18" i="31" s="1"/>
  <c r="H9" i="31"/>
  <c r="H10" i="31" s="1"/>
  <c r="H11" i="31" s="1"/>
  <c r="H12" i="31" s="1"/>
  <c r="H13" i="31" s="1"/>
  <c r="H14" i="31" s="1"/>
  <c r="H16" i="31" s="1"/>
  <c r="H17" i="31" s="1"/>
  <c r="H18" i="31" s="1"/>
  <c r="K17" i="31" l="1"/>
  <c r="K18" i="31" s="1"/>
  <c r="K19" i="31" s="1"/>
  <c r="K20" i="31" s="1"/>
  <c r="K21" i="31" s="1"/>
  <c r="I19" i="31"/>
  <c r="I20" i="31" s="1"/>
  <c r="I21" i="31" s="1"/>
  <c r="H19" i="31"/>
  <c r="H20" i="31" s="1"/>
  <c r="H21" i="31" s="1"/>
  <c r="J19" i="31"/>
  <c r="J20" i="31" s="1"/>
  <c r="J21" i="31" s="1"/>
  <c r="J22" i="31" l="1"/>
  <c r="J23" i="31" s="1"/>
  <c r="J24" i="31" s="1"/>
  <c r="J25" i="31" s="1"/>
  <c r="J26" i="31" s="1"/>
  <c r="H22" i="31"/>
  <c r="H23" i="31" s="1"/>
  <c r="H24" i="31" s="1"/>
  <c r="H25" i="31" s="1"/>
  <c r="H26" i="31" s="1"/>
  <c r="I22" i="31"/>
  <c r="I23" i="31" s="1"/>
  <c r="I24" i="31" s="1"/>
  <c r="I25" i="31" s="1"/>
  <c r="I26" i="31" s="1"/>
  <c r="K22" i="31"/>
  <c r="K23" i="31" s="1"/>
  <c r="K24" i="31" s="1"/>
  <c r="K25" i="31" s="1"/>
  <c r="K26" i="31" s="1"/>
  <c r="B11" i="31"/>
  <c r="B12" i="31" l="1"/>
  <c r="B13" i="31" l="1"/>
  <c r="B14" i="31" s="1"/>
  <c r="B16" i="31" l="1"/>
  <c r="B17" i="31" l="1"/>
  <c r="B18" i="31" s="1"/>
  <c r="B19" i="31" s="1"/>
  <c r="B20" i="31" s="1"/>
  <c r="B21" i="31" s="1"/>
</calcChain>
</file>

<file path=xl/sharedStrings.xml><?xml version="1.0" encoding="utf-8"?>
<sst xmlns="http://schemas.openxmlformats.org/spreadsheetml/2006/main" count="462" uniqueCount="330">
  <si>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</si>
  <si>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</si>
  <si>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</si>
  <si>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5"/>
  </si>
  <si>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</si>
  <si>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</si>
  <si>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</si>
  <si>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</si>
  <si>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</si>
  <si>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</si>
  <si>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</si>
  <si>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</si>
  <si>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</si>
  <si>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</si>
  <si>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</si>
  <si>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</si>
  <si>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</si>
  <si>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</si>
  <si>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</si>
  <si>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</si>
  <si>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</si>
  <si>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</si>
  <si>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</si>
  <si>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</si>
  <si>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</si>
  <si>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</si>
  <si>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</si>
  <si>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</si>
  <si>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5"/>
  </si>
  <si>
    <t>MEETING CALLED TO ORDER</t>
  </si>
  <si>
    <t>ROLL CALL (Please register your presence)</t>
  </si>
  <si>
    <t>All</t>
  </si>
  <si>
    <t>Opening report</t>
    <phoneticPr fontId="25"/>
  </si>
  <si>
    <t>Takumi Kobayashi</t>
    <phoneticPr fontId="25"/>
  </si>
  <si>
    <t>Review</t>
    <phoneticPr fontId="25"/>
  </si>
  <si>
    <t>Ryuji Kohno</t>
    <phoneticPr fontId="25"/>
  </si>
  <si>
    <t>Recess</t>
    <phoneticPr fontId="25"/>
  </si>
  <si>
    <t xml:space="preserve">CISCO Webex  </t>
    <phoneticPr fontId="25"/>
  </si>
  <si>
    <t xml:space="preserve"> Ryuji Kohno</t>
    <phoneticPr fontId="25"/>
  </si>
  <si>
    <t>Marco Hernandez</t>
    <phoneticPr fontId="25"/>
  </si>
  <si>
    <t>CISCO Webex</t>
    <phoneticPr fontId="25"/>
  </si>
  <si>
    <t>MEETING CALLED TO ORDER</t>
    <phoneticPr fontId="25"/>
  </si>
  <si>
    <t>Discussion</t>
    <phoneticPr fontId="25"/>
  </si>
  <si>
    <t>Adjourn</t>
    <phoneticPr fontId="25"/>
  </si>
  <si>
    <t>CISCO WEBEX</t>
    <phoneticPr fontId="25"/>
  </si>
  <si>
    <r>
      <t>Source:</t>
    </r>
    <r>
      <rPr>
        <sz val="16"/>
        <color indexed="8"/>
        <rFont val="Times New Roman"/>
        <family val="1"/>
      </rPr>
      <t xml:space="preserve"> Ryuji Kohno[Yokohama National University/Centre for Wireless Communications, University of Oulu/YRP International Alliance Institute]</t>
    </r>
    <phoneticPr fontId="25"/>
  </si>
  <si>
    <r>
      <t>Voice:[+81 90 5408 0611], E-Mail:[kohno@ynu.ac.jp, kohno@yrp-iai.jp</t>
    </r>
    <r>
      <rPr>
        <sz val="16"/>
        <color indexed="8"/>
        <rFont val="Times New Roman"/>
        <family val="1"/>
      </rPr>
      <t>]</t>
    </r>
    <phoneticPr fontId="25"/>
  </si>
  <si>
    <t>Action</t>
    <phoneticPr fontId="25"/>
  </si>
  <si>
    <t>802 Mtg. Non-Registration Consequences</t>
    <phoneticPr fontId="25"/>
  </si>
  <si>
    <t>Joint Meeting with other groups for harmonization to resolve common problems</t>
    <phoneticPr fontId="25"/>
  </si>
  <si>
    <t>AGENDA WG15 MEETING</t>
    <phoneticPr fontId="25"/>
  </si>
  <si>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</si>
  <si>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</si>
  <si>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</si>
  <si>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</si>
  <si>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5"/>
  </si>
  <si>
    <t>AGENDA TG15.6ma MEETING</t>
    <phoneticPr fontId="25"/>
  </si>
  <si>
    <t>Confirmation of Agenda</t>
    <phoneticPr fontId="25"/>
  </si>
  <si>
    <t>Timeline of TG15.6ma</t>
    <phoneticPr fontId="25"/>
  </si>
  <si>
    <t>[The author wants P802.15 to use the information in the document to conduct the proceedings of TG15.6ma for revision of IEEE802.15.6 with enhanced dependability successibly from IG-DEP, and TG-6a for ammendment.]</t>
    <phoneticPr fontId="25"/>
  </si>
  <si>
    <t>Discussion on Feasibility of TSN of 802.1 in MAC and interference mitigation in PHY and MAC</t>
    <phoneticPr fontId="25"/>
  </si>
  <si>
    <t>https://grouper.ieee.org/groups/802/15/pub/Meeting_Plan.html</t>
    <phoneticPr fontId="25"/>
  </si>
  <si>
    <t>Summary of Channel and Environmental Modeling Activities for BANs on TG15.6a</t>
    <phoneticPr fontId="25"/>
  </si>
  <si>
    <t>Registration Link:</t>
  </si>
  <si>
    <t>Future Meeting Schedule</t>
    <phoneticPr fontId="25"/>
  </si>
  <si>
    <t>Overview of IG-DEP, SG6a, TG6a and TG15.6ma for Revision of IEEE 802.15.6-2012 Wireless BAN  with Enhanced Dependability</t>
    <phoneticPr fontId="25"/>
  </si>
  <si>
    <t>Minsso Kim</t>
    <phoneticPr fontId="25"/>
  </si>
  <si>
    <t xml:space="preserve">Review of the last session TGma </t>
    <phoneticPr fontId="25"/>
  </si>
  <si>
    <t xml:space="preserve">Review of the last session TG6ma </t>
    <phoneticPr fontId="25"/>
  </si>
  <si>
    <t>MAC Bridging for Time-Sensitive Networking of 802.15.6ma</t>
    <phoneticPr fontId="25"/>
  </si>
  <si>
    <t>UTC</t>
  </si>
  <si>
    <t>JST</t>
  </si>
  <si>
    <t>Mtg. Local Time</t>
  </si>
  <si>
    <t>SUNDAY</t>
  </si>
  <si>
    <t>MONDAY</t>
  </si>
  <si>
    <t>TUESDAY</t>
  </si>
  <si>
    <t>WEDNESDAY</t>
  </si>
  <si>
    <t>THURSDAY</t>
  </si>
  <si>
    <t>FRIDAY</t>
  </si>
  <si>
    <t>SATURDAY</t>
  </si>
  <si>
    <t>Virtual Rm 1</t>
  </si>
  <si>
    <t>Virtual Rm 2</t>
  </si>
  <si>
    <t>Virtual Rm 3</t>
  </si>
  <si>
    <t>Virtual Rm 4</t>
  </si>
  <si>
    <t>07:00-07:30</t>
  </si>
  <si>
    <t>CONTINENTAL BREAKFAST</t>
  </si>
  <si>
    <t>07:30-08:00</t>
  </si>
  <si>
    <t>802.15 AC Meeting
(Virtual Rm 1)</t>
  </si>
  <si>
    <t>08:00-08:30</t>
  </si>
  <si>
    <t>TG4ab
NG-UWB</t>
  </si>
  <si>
    <t>TG3mb
HDR</t>
  </si>
  <si>
    <t>SC
IETF</t>
  </si>
  <si>
    <t>TG6ma
BAN/
VAN</t>
  </si>
  <si>
    <t>08:30-09:00</t>
  </si>
  <si>
    <t>TG4me</t>
  </si>
  <si>
    <t>09:00-09:30</t>
  </si>
  <si>
    <t>09:30-10:00</t>
  </si>
  <si>
    <t>10:00-10:30</t>
  </si>
  <si>
    <t>Break</t>
  </si>
  <si>
    <t>10:30-11:00</t>
  </si>
  <si>
    <t>SC-M</t>
  </si>
  <si>
    <t>11:00-11:30</t>
  </si>
  <si>
    <t>11:30-12:00</t>
  </si>
  <si>
    <t>WNG
(Virtual Rm 1)</t>
  </si>
  <si>
    <t>12:00-12:30</t>
  </si>
  <si>
    <t>12:30-13:00</t>
  </si>
  <si>
    <t>13:00-13:30</t>
  </si>
  <si>
    <t>13:30-14:00</t>
  </si>
  <si>
    <t>TG7a OCC</t>
  </si>
  <si>
    <t>TG16t
LicNB</t>
  </si>
  <si>
    <t>14:00-14:30</t>
  </si>
  <si>
    <t>14:30-15:00</t>
  </si>
  <si>
    <t>15:00-15:30</t>
  </si>
  <si>
    <t>15:30-16:00</t>
  </si>
  <si>
    <t>16:00-16:30</t>
  </si>
  <si>
    <t>WIRELESS CHAIRS MEETING</t>
  </si>
  <si>
    <t>TG13  OWC</t>
  </si>
  <si>
    <t>16:30-17:00</t>
  </si>
  <si>
    <t>17:00-17:30</t>
  </si>
  <si>
    <t>17:30-18:00</t>
  </si>
  <si>
    <t>802.15
AC MEETING
(Virtual Rm 1)</t>
  </si>
  <si>
    <t>18:00-18:30</t>
  </si>
  <si>
    <t>18:30-19:00</t>
  </si>
  <si>
    <t>Dinner on your own</t>
  </si>
  <si>
    <t>802.15/802.1 Joint Mtg
(Virtual Rm 1)</t>
  </si>
  <si>
    <t>Social</t>
  </si>
  <si>
    <t>19:00-19:30</t>
  </si>
  <si>
    <t>19:30-20:00</t>
  </si>
  <si>
    <t>20:00-20:30</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</si>
  <si>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</si>
  <si>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</si>
  <si>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</si>
  <si>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</si>
  <si>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</si>
  <si>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</si>
  <si>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</si>
  <si>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</si>
  <si>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</si>
  <si>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</si>
  <si>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</si>
  <si>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</si>
  <si>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</si>
  <si>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</si>
  <si>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</si>
  <si>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</si>
  <si>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</si>
  <si>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</si>
  <si>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</si>
  <si>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</si>
  <si>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</si>
  <si>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</si>
  <si>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</si>
  <si>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</si>
  <si>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</si>
  <si>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</si>
  <si>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</si>
  <si>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</si>
  <si>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</si>
  <si>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</si>
  <si>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</si>
  <si>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</si>
  <si>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</si>
  <si>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</si>
  <si>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</si>
  <si>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</si>
  <si>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</si>
  <si>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</si>
  <si>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</si>
  <si>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</si>
  <si>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</si>
  <si>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</si>
  <si>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</si>
  <si>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</si>
  <si>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5"/>
  </si>
  <si>
    <t>Update Channel and Coexistence Models for BAN with Enhanced Dependability</t>
    <phoneticPr fontId="25"/>
  </si>
  <si>
    <t>Review of Proposals for IEEE802.15.6ma of Revision of IEEE802.15.6</t>
    <phoneticPr fontId="25"/>
  </si>
  <si>
    <t>Satisfaction of Proposals with the Technical Requirement</t>
    <phoneticPr fontId="25"/>
  </si>
  <si>
    <t>Discussion on System Performance of the Proposals in PHY and MAC</t>
    <phoneticPr fontId="25"/>
  </si>
  <si>
    <t>Comparison of the Submitted Proposals and harmonization to a single standard</t>
    <phoneticPr fontId="30"/>
  </si>
  <si>
    <t>LUNCH</t>
  </si>
  <si>
    <t>22-0389-02</t>
    <phoneticPr fontId="25"/>
  </si>
  <si>
    <t>Presentation and Discussion  on Channel Coding Proposals for Revision</t>
    <phoneticPr fontId="25"/>
  </si>
  <si>
    <t>Presentation and Discussion on MAC Proposals for Revision</t>
    <phoneticPr fontId="25"/>
  </si>
  <si>
    <t>Summary of MAC Protocol Proposals</t>
    <phoneticPr fontId="25"/>
  </si>
  <si>
    <t>TG15.6ma(Revision for Enhanced Dependability of 15.6-2012) 1st Session at AM2 on Monday</t>
    <phoneticPr fontId="25"/>
  </si>
  <si>
    <t>QoS-aware Hybrid ARQ Scheme Utilizing Decomposable Error Correcting Codes for Wireless Body Area Networks</t>
    <phoneticPr fontId="25"/>
  </si>
  <si>
    <t>Kento Takabayashi, Ryuji Kohno</t>
    <phoneticPr fontId="25"/>
  </si>
  <si>
    <t>Evaluation of IEEE 802.15.6 Ultra-wideband Physical Layer Utilizing Super Orthogonal Convolutional Code</t>
    <phoneticPr fontId="25"/>
  </si>
  <si>
    <t>Kento Takabayashi,  Ryuji Kohno</t>
    <phoneticPr fontId="25"/>
  </si>
  <si>
    <t>Marco Hernaidez</t>
    <phoneticPr fontId="25"/>
  </si>
  <si>
    <t xml:space="preserve"> Marco Hernandez,
Ryuji Kohno</t>
    <phoneticPr fontId="25"/>
  </si>
  <si>
    <t>Update of Channel Models</t>
    <phoneticPr fontId="25"/>
  </si>
  <si>
    <t>Summanry of Channel Coding Proposals for Dependable BANs on TG15.6ma</t>
    <phoneticPr fontId="25"/>
  </si>
  <si>
    <t>Takumi Kobayashi,   Kamran Sayrafian, Daisuke Anzai, Marco Hernandez, Ryuji Kohno</t>
    <phoneticPr fontId="25"/>
  </si>
  <si>
    <t>Takumi Kobayashi,  Kamran Sayrafian, Daisuke Anzai, Marco Hernandez, Ryuji Kohno</t>
    <phoneticPr fontId="25"/>
  </si>
  <si>
    <t>TG15.6ma(Revision for Enhanced Dependability of 15.6-2012) 3rd Session at AM2 Thursday</t>
    <phoneticPr fontId="25"/>
  </si>
  <si>
    <t>Presentation of PHY Proposals</t>
    <phoneticPr fontId="25"/>
  </si>
  <si>
    <t>Takumi Kobayashi
Ryuji Kohno</t>
    <phoneticPr fontId="25"/>
  </si>
  <si>
    <t>22-0522-01</t>
    <phoneticPr fontId="25"/>
  </si>
  <si>
    <t>802.15 Opening Plenary(Vertual Room#1)</t>
    <phoneticPr fontId="25"/>
  </si>
  <si>
    <t>Harmonization with 4ab: data rates &amp; FEC</t>
    <phoneticPr fontId="25"/>
  </si>
  <si>
    <t>Interference reduction technique under Coexistence with other wireless and EMI for HBAN and VBAN on UWB using code and pulse orthogonality</t>
    <phoneticPr fontId="25"/>
  </si>
  <si>
    <t>Honggang Zhang, Kamya Y. Yazdandoost, Keren Li, Ryuji Kohno</t>
    <phoneticPr fontId="25"/>
  </si>
  <si>
    <t>Overview of FEC proposals for 15.6ma</t>
    <phoneticPr fontId="25"/>
  </si>
  <si>
    <t>Definition of Coexistence Levels and How to Support Higher Levels</t>
    <phoneticPr fontId="25"/>
  </si>
  <si>
    <t>Minsoo Kim,
Marco Hernandez
Takumi Kobayashi
Ryuji Kohno</t>
    <phoneticPr fontId="25"/>
  </si>
  <si>
    <t>22-0631-00</t>
    <phoneticPr fontId="25"/>
  </si>
  <si>
    <t>MAC Protocol Using Negotiation among Coordinators in Coexistence of Multiple Wireless BANs</t>
    <phoneticPr fontId="25"/>
  </si>
  <si>
    <t>Preliminary harmonization with 4ab: MAC operation</t>
    <phoneticPr fontId="25"/>
  </si>
  <si>
    <t>PST</t>
  </si>
  <si>
    <t>MAC Protocol Proposal for Multiple BAN Environment (Level 1)</t>
    <phoneticPr fontId="25"/>
  </si>
  <si>
    <t>Minsso Kim
Marco Hernandez
Ryuji Kohno</t>
    <phoneticPr fontId="25"/>
  </si>
  <si>
    <t>EST</t>
  </si>
  <si>
    <t>Soft Spectrum Adaptation(SSA) Based on Pulse Shaping for Interference Mitigation between UWB radio and Other Coexisting Radio
SSA-UWB and Cognitive Radio: a suggestion for global harmonization and compromise in IEEE 802.15.3a WPAN</t>
    <phoneticPr fontId="25"/>
  </si>
  <si>
    <t>22-0488-03</t>
    <phoneticPr fontId="25"/>
  </si>
  <si>
    <t>Remained Issues in Determined All Specification of New Standard 802.15.6ma that is Revision of Std.IEEE802.15.6-2012</t>
    <phoneticPr fontId="25"/>
  </si>
  <si>
    <t>TG15.6ma(Revision of IEEE802.15.6-2012 with Enhanced Dependability)January Inerim Meeting Agenda</t>
    <phoneticPr fontId="25"/>
  </si>
  <si>
    <t>[TG15.6ma Meeting Agenda in January 2023]</t>
    <phoneticPr fontId="25"/>
  </si>
  <si>
    <t>IEEE802.15 TG6ma January 2023 meeting agenda</t>
    <phoneticPr fontId="25"/>
  </si>
  <si>
    <t>Agenda of January 2033 Meeting of TG15.6ma Revision of IEEE802.15.6-2012 with Enhanced Dependability</t>
    <phoneticPr fontId="25"/>
  </si>
  <si>
    <t>141st IEEE 802.15 WSN MEETING</t>
  </si>
  <si>
    <t>Hilton Inner Harbor</t>
  </si>
  <si>
    <t>Baltimore, Maryland</t>
  </si>
  <si>
    <t>The graphic below describes the weekly session of the IEEE P802.15 WG in graphic format. All local times are Baltimore time.</t>
  </si>
  <si>
    <t xml:space="preserve">  </t>
  </si>
  <si>
    <t>Baltimore</t>
  </si>
  <si>
    <t>802 WIRELESS
OPENING MEETING</t>
  </si>
  <si>
    <t>AdHoc
-
Needs
WG15
Chair
Approv.</t>
  </si>
  <si>
    <t>802.15 WG Opening Plenary
(Virtual Rm 1)</t>
  </si>
  <si>
    <t>TG7a
OCC</t>
  </si>
  <si>
    <r>
      <t xml:space="preserve">SG
</t>
    </r>
    <r>
      <rPr>
        <b/>
        <sz val="7"/>
        <rFont val="Arial"/>
        <family val="2"/>
      </rPr>
      <t>Privacy</t>
    </r>
  </si>
  <si>
    <t>802.15 WG Midweek Plenary (Virtual Rm 1)</t>
  </si>
  <si>
    <t>802.15 WG Closing Plenary
(Virtual Rm 1)</t>
  </si>
  <si>
    <t>TG3mb</t>
  </si>
  <si>
    <t>SG Privacy</t>
  </si>
  <si>
    <t>Study Group on Privacy</t>
  </si>
  <si>
    <t>https://grouper.ieee.org/groups/802/15/pub/Meeting_Plan.html</t>
  </si>
  <si>
    <t>2023/1/16 Monday</t>
    <phoneticPr fontId="25"/>
  </si>
  <si>
    <t xml:space="preserve">Jan. 16 in JST </t>
    <phoneticPr fontId="25"/>
  </si>
  <si>
    <t>Jan. 16 in UTC</t>
    <phoneticPr fontId="25"/>
  </si>
  <si>
    <t>Jan. 16 in Baltimore Time(EST)</t>
    <phoneticPr fontId="25"/>
  </si>
  <si>
    <t>Jan. 16 in PST</t>
    <phoneticPr fontId="25"/>
  </si>
  <si>
    <t>Jan.16 in Local Baltimore Time(EST)</t>
    <phoneticPr fontId="25"/>
  </si>
  <si>
    <t>Join by video system
Dial 23371037259@ieeesa.webex.com
You can also dial 173.243.2.68 and enter your meeting number.
Join by phone
+1-646-992-2010 United States Toll (New York City)
+1-213-306-3065 United States Toll (Los Angeles)
Access code: 2337 103 7259</t>
    <phoneticPr fontId="25"/>
  </si>
  <si>
    <t>Jan. 17 in PST</t>
    <phoneticPr fontId="25"/>
  </si>
  <si>
    <t xml:space="preserve">Jan. 17 in JST </t>
    <phoneticPr fontId="25"/>
  </si>
  <si>
    <t>23-0005-00</t>
    <phoneticPr fontId="25"/>
  </si>
  <si>
    <t>Does anyone indicate essential IP that needs to be noted?
Agenda of January Meeting</t>
    <phoneticPr fontId="25"/>
  </si>
  <si>
    <t>22-0006-00</t>
    <phoneticPr fontId="25"/>
  </si>
  <si>
    <t>22-0670-00</t>
    <phoneticPr fontId="25"/>
  </si>
  <si>
    <t>Review of minutes of last meeting in November 2022</t>
    <phoneticPr fontId="25"/>
  </si>
  <si>
    <t>22-0561-01</t>
    <phoneticPr fontId="25"/>
  </si>
  <si>
    <t>22-0562-01</t>
    <phoneticPr fontId="25"/>
  </si>
  <si>
    <t>22-0610-01</t>
    <phoneticPr fontId="25"/>
  </si>
  <si>
    <t>22-0611-01</t>
    <phoneticPr fontId="25"/>
  </si>
  <si>
    <t>https://ieeesa.webex.com/ieeesa/j.php?MTID=mdbdbe2adba4d30747cdbe88505bafe53</t>
    <phoneticPr fontId="25"/>
  </si>
  <si>
    <t>Meeting number: 2339 575 9856</t>
    <phoneticPr fontId="25"/>
  </si>
  <si>
    <r>
      <t>Password:</t>
    </r>
    <r>
      <rPr>
        <b/>
        <sz val="12"/>
        <color rgb="FFFF33CC"/>
        <rFont val="Arial"/>
        <family val="2"/>
      </rPr>
      <t xml:space="preserve"> 80215mtgrm3</t>
    </r>
    <phoneticPr fontId="25"/>
  </si>
  <si>
    <r>
      <t xml:space="preserve">  TG 15.6ma</t>
    </r>
    <r>
      <rPr>
        <b/>
        <sz val="12"/>
        <rFont val="ＭＳ ゴシック"/>
        <family val="3"/>
        <charset val="128"/>
      </rPr>
      <t>　</t>
    </r>
    <r>
      <rPr>
        <b/>
        <sz val="12"/>
        <rFont val="Arial"/>
        <family val="2"/>
      </rPr>
      <t xml:space="preserve">  Session1,    MON  AM2  (</t>
    </r>
    <r>
      <rPr>
        <b/>
        <sz val="12"/>
        <color rgb="FFFF33CC"/>
        <rFont val="Arial"/>
        <family val="2"/>
      </rPr>
      <t>Virtual Room #3</t>
    </r>
    <r>
      <rPr>
        <b/>
        <sz val="12"/>
        <rFont val="Arial"/>
        <family val="2"/>
      </rPr>
      <t>)</t>
    </r>
    <phoneticPr fontId="25"/>
  </si>
  <si>
    <t xml:space="preserve">       10:30 AM - 12:30  Jan.16(MON) Local Baltimore Time(EST)</t>
    <phoneticPr fontId="25"/>
  </si>
  <si>
    <t xml:space="preserve">       0:30 Jan.17(TUE) - 02:30 Jan. 17(TUE) (UTC-4:00) Japan &amp; Korea Time, </t>
    <phoneticPr fontId="25"/>
  </si>
  <si>
    <r>
      <t xml:space="preserve">       15:30 - 17:30  Jan.1</t>
    </r>
    <r>
      <rPr>
        <b/>
        <sz val="12"/>
        <rFont val="Yu Gothic"/>
        <family val="2"/>
        <charset val="128"/>
      </rPr>
      <t>６(</t>
    </r>
    <r>
      <rPr>
        <b/>
        <sz val="12"/>
        <rFont val="Arial"/>
        <family val="2"/>
      </rPr>
      <t>MON) UTC</t>
    </r>
    <phoneticPr fontId="25"/>
  </si>
  <si>
    <t>2023/1/17 Tuesday</t>
    <phoneticPr fontId="25"/>
  </si>
  <si>
    <t>Jan.17 in Local Baltimore Time(EST)</t>
    <phoneticPr fontId="25"/>
  </si>
  <si>
    <t xml:space="preserve">Jan. 18 in JST </t>
    <phoneticPr fontId="25"/>
  </si>
  <si>
    <t>Jan. 17 in UTC</t>
    <phoneticPr fontId="25"/>
  </si>
  <si>
    <t>TG15.6ma(Revision for Enhanced Dependability of 15.6-2012) 2nd Session at AM2 on Tuesday</t>
    <phoneticPr fontId="25"/>
  </si>
  <si>
    <t>23-0006-00</t>
    <phoneticPr fontId="25"/>
  </si>
  <si>
    <t>23-0005-01</t>
    <phoneticPr fontId="25"/>
  </si>
  <si>
    <t>22-0639-01</t>
    <phoneticPr fontId="25"/>
  </si>
  <si>
    <t>22-0633-01</t>
    <phoneticPr fontId="25"/>
  </si>
  <si>
    <t>22-0634-01</t>
    <phoneticPr fontId="25"/>
  </si>
  <si>
    <t>Summary of Channel and Environmental Modeling Activities for BANs on TG15.6ma</t>
    <phoneticPr fontId="25"/>
  </si>
  <si>
    <r>
      <t xml:space="preserve">  TG 15.6ma</t>
    </r>
    <r>
      <rPr>
        <b/>
        <sz val="14"/>
        <rFont val="ＭＳ ゴシック"/>
        <family val="3"/>
        <charset val="128"/>
      </rPr>
      <t>　</t>
    </r>
    <r>
      <rPr>
        <b/>
        <sz val="14"/>
        <rFont val="Arial"/>
        <family val="2"/>
      </rPr>
      <t xml:space="preserve">  Session2,  Tue  AM2  </t>
    </r>
    <r>
      <rPr>
        <b/>
        <sz val="14"/>
        <color rgb="FFFF33CC"/>
        <rFont val="Arial"/>
        <family val="2"/>
      </rPr>
      <t>(Virtual Room #3</t>
    </r>
    <r>
      <rPr>
        <b/>
        <sz val="14"/>
        <rFont val="Arial"/>
        <family val="2"/>
      </rPr>
      <t>)</t>
    </r>
    <phoneticPr fontId="25"/>
  </si>
  <si>
    <t>2023/1/18 Wednesday</t>
    <phoneticPr fontId="25"/>
  </si>
  <si>
    <t>Jan. 18 in Baltimore Time(EST)</t>
    <phoneticPr fontId="25"/>
  </si>
  <si>
    <t>Jan. 18 in PST</t>
    <phoneticPr fontId="25"/>
  </si>
  <si>
    <t xml:space="preserve">Jan. 19 in JST </t>
    <phoneticPr fontId="25"/>
  </si>
  <si>
    <t>Jan. 18 in UTC</t>
    <phoneticPr fontId="25"/>
  </si>
  <si>
    <t>802.15 WG Mid Plenary(Vertual Room#1)</t>
    <phoneticPr fontId="25"/>
  </si>
  <si>
    <t>802.15 WNG(Wireless New Generation) Session(Vertual Room#1)</t>
    <phoneticPr fontId="25"/>
  </si>
  <si>
    <r>
      <rPr>
        <b/>
        <sz val="11"/>
        <rFont val="Arial Narrow"/>
        <family val="2"/>
      </rPr>
      <t xml:space="preserve">JOIN WEBEX MEETING
Meeting link:
https://ieeesa.webex.com/ieeesa/j.php?MTID=m22e1c65a51a7d579767c404ae635c65c 
Meeting number:
2337 103 7259
Password:80215mtgrm1
Please obtain your meeting password from your host.
</t>
    </r>
    <r>
      <rPr>
        <b/>
        <sz val="14"/>
        <rFont val="Arial Narrow"/>
        <family val="2"/>
      </rPr>
      <t xml:space="preserve">
</t>
    </r>
    <phoneticPr fontId="25"/>
  </si>
  <si>
    <t xml:space="preserve">JOIN WEBEX MEETING
Meeting link:
https://ieeesa.webex.com/ieeesa/j.php?MTID=m22e1c65a51a7d579767c404ae635c65c 
Meeting number:
2337 103 7259
Password:80215mtgrm1
Please obtain your meeting password from your host.
</t>
    <phoneticPr fontId="25"/>
  </si>
  <si>
    <t>Jan.19 in Local Baltimore Time(EST)</t>
    <phoneticPr fontId="25"/>
  </si>
  <si>
    <t>Jan. 19 in PST</t>
    <phoneticPr fontId="25"/>
  </si>
  <si>
    <t xml:space="preserve">Jan. 20 in JST </t>
    <phoneticPr fontId="25"/>
  </si>
  <si>
    <t>Jan. 19 in UTC</t>
    <phoneticPr fontId="25"/>
  </si>
  <si>
    <t>23-0005-02</t>
    <phoneticPr fontId="25"/>
  </si>
  <si>
    <t>22-0575-01</t>
    <phoneticPr fontId="25"/>
  </si>
  <si>
    <t>22-0652-01
04-0253-00</t>
    <phoneticPr fontId="25"/>
  </si>
  <si>
    <t>22-0024-03</t>
    <phoneticPr fontId="25"/>
  </si>
  <si>
    <t>23-0656-01</t>
    <phoneticPr fontId="25"/>
  </si>
  <si>
    <t>22-0663-01</t>
    <phoneticPr fontId="25"/>
  </si>
  <si>
    <t xml:space="preserve">       10:30 AM - 12:30  Jan.19(THU) Local Baltimore Time(EST)</t>
    <phoneticPr fontId="25"/>
  </si>
  <si>
    <t xml:space="preserve">       0:30 Jan.17(TUE) - 02:30 Jan. 20(FRI) (UTC-4:00) Japan &amp; Korea Time, </t>
    <phoneticPr fontId="25"/>
  </si>
  <si>
    <t xml:space="preserve">       15:30 - 17:30  Jan.19(THU) UTC</t>
    <phoneticPr fontId="25"/>
  </si>
  <si>
    <r>
      <t xml:space="preserve">  TG 15.6ma</t>
    </r>
    <r>
      <rPr>
        <b/>
        <sz val="16"/>
        <rFont val="ＭＳ ゴシック"/>
        <family val="3"/>
        <charset val="128"/>
      </rPr>
      <t>　</t>
    </r>
    <r>
      <rPr>
        <b/>
        <sz val="16"/>
        <rFont val="Arial"/>
        <family val="2"/>
      </rPr>
      <t xml:space="preserve">  Session2,  Thu  AM2  </t>
    </r>
    <r>
      <rPr>
        <b/>
        <sz val="16"/>
        <color rgb="FFFF33CC"/>
        <rFont val="Arial"/>
        <family val="2"/>
      </rPr>
      <t>(Virtual Room #3</t>
    </r>
    <r>
      <rPr>
        <b/>
        <sz val="16"/>
        <rFont val="Arial"/>
        <family val="2"/>
      </rPr>
      <t>)</t>
    </r>
    <phoneticPr fontId="25"/>
  </si>
  <si>
    <r>
      <t>Password:</t>
    </r>
    <r>
      <rPr>
        <b/>
        <sz val="16"/>
        <color rgb="FFFF33CC"/>
        <rFont val="Arial"/>
        <family val="2"/>
      </rPr>
      <t xml:space="preserve"> 80215mtgrm3</t>
    </r>
    <phoneticPr fontId="25"/>
  </si>
  <si>
    <t xml:space="preserve">802.15 WG Closing Plenary(Vertual Room#1)
PM2 Jan.19(THU) </t>
    <phoneticPr fontId="25"/>
  </si>
  <si>
    <t>2023/1/19 Thursday</t>
    <phoneticPr fontId="25"/>
  </si>
  <si>
    <t>141st IEEE 802.15 WSN Session</t>
    <phoneticPr fontId="25"/>
  </si>
  <si>
    <t>Registration for this Session</t>
    <phoneticPr fontId="25"/>
  </si>
  <si>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phoneticPr fontId="25"/>
  </si>
  <si>
    <t>Propagation Characteristics of UWB Communication Applications for Human BAN(HBAN) Use Cases</t>
    <phoneticPr fontId="25"/>
  </si>
  <si>
    <t>Propagation Characteristics of UWB Communication Applications for Vehicle BAN(VBAN) Use Cases</t>
    <phoneticPr fontId="25"/>
  </si>
  <si>
    <t>Summary Table of Channel and Environmental Modeling Activities for BANs on TG15.6ma</t>
    <phoneticPr fontId="25"/>
  </si>
  <si>
    <t>Takumi Kobayashi,  
Kamran Sayrafian, 
Daisuke Anzai, 
Marco Hernandez, 
Ryuji Kohno</t>
    <phoneticPr fontId="25"/>
  </si>
  <si>
    <t>Propagation Simulations of UWB Communication Applications for HBAN and VBAN Use Cases</t>
    <phoneticPr fontId="25"/>
  </si>
  <si>
    <t>Minsoo Kim,
 Shunya Ogawa, 
Ryuji Kohno</t>
    <phoneticPr fontId="25"/>
  </si>
  <si>
    <t>Minsoo Kim, 
Marco Hernandez,
 Ryuji Kohno</t>
    <phoneticPr fontId="25"/>
  </si>
  <si>
    <t>23-0018-00</t>
    <phoneticPr fontId="25"/>
  </si>
  <si>
    <t>23-0019-00</t>
    <phoneticPr fontId="25"/>
  </si>
  <si>
    <t>23-0020-00</t>
    <phoneticPr fontId="25"/>
  </si>
  <si>
    <t>Daisuke Anzai, Yutaro Aoki</t>
    <phoneticPr fontId="25"/>
  </si>
  <si>
    <t xml:space="preserve"> Daisuke Anzai, Sho Asano</t>
    <phoneticPr fontId="25"/>
  </si>
  <si>
    <t xml:space="preserve"> Daisuke Anzai, Ryosuke Inuzuka</t>
    <phoneticPr fontId="25"/>
  </si>
  <si>
    <t>23-0045-00</t>
    <phoneticPr fontId="25"/>
  </si>
  <si>
    <t>Call for Proposals(CFP)</t>
    <phoneticPr fontId="25"/>
  </si>
  <si>
    <t>22-0658-01
22-0091-05</t>
    <phoneticPr fontId="25"/>
  </si>
  <si>
    <t>23-0056-00</t>
    <phoneticPr fontId="25"/>
  </si>
  <si>
    <t>Marco Hernandez
Ryuji Kohno</t>
    <phoneticPr fontId="25"/>
  </si>
  <si>
    <t>Discussion on Procedure in Making an Integrated Proposal:  Progess report of 802.15.6ma</t>
    <phoneticPr fontId="25"/>
  </si>
  <si>
    <t>22-0269-05
22-0091-05</t>
    <phoneticPr fontId="25"/>
  </si>
  <si>
    <t>Preliminary MAC simulation results for the Nagoya Institute of Technology and YRP-IAI proposal</t>
    <phoneticPr fontId="25"/>
  </si>
  <si>
    <t>23-0070-00</t>
    <phoneticPr fontId="25"/>
  </si>
  <si>
    <t>Daisuke Anzai, Ryosuke Inuzuka,
 Minsoo Kim, 
Marco Hernandez</t>
    <phoneticPr fontId="25"/>
  </si>
  <si>
    <t>R6</t>
  </si>
  <si>
    <t>AdHoc*
-
Needs
WG15
Chair
Approv.</t>
  </si>
  <si>
    <t>15-23-0005-07</t>
    <phoneticPr fontId="25"/>
  </si>
  <si>
    <t>2023-0118</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</si>
</sst>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4">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10"/>
      <color rgb="FFFF0000"/>
      <name val="Arial"/>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sz val="16"/>
      <color rgb="FFFF0000"/>
      <name val="Arial Narrow"/>
      <family val="2"/>
    </font>
    <font>
      <b/>
      <sz val="16"/>
      <name val="ＭＳ ゴシック"/>
      <family val="3"/>
      <charset val="128"/>
    </font>
    <font>
      <b/>
      <sz val="12"/>
      <color rgb="FFFF0000"/>
      <name val="Arial"/>
      <family val="2"/>
    </font>
    <font>
      <b/>
      <sz val="16"/>
      <color rgb="FFFF0000"/>
      <name val="Arial"/>
      <family val="2"/>
    </font>
    <font>
      <b/>
      <sz val="36"/>
      <name val="Arial"/>
      <family val="2"/>
    </font>
    <font>
      <b/>
      <sz val="18"/>
      <name val="Arial"/>
      <family val="2"/>
    </font>
    <font>
      <b/>
      <sz val="18"/>
      <color indexed="8"/>
      <name val="Arial"/>
      <family val="2"/>
    </font>
    <font>
      <sz val="10"/>
      <color indexed="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28"/>
      <color theme="10"/>
      <name val="Arial"/>
      <family val="2"/>
    </font>
    <font>
      <sz val="28"/>
      <name val="Arial"/>
      <family val="2"/>
    </font>
    <font>
      <b/>
      <sz val="26"/>
      <name val="Arial"/>
      <family val="2"/>
    </font>
    <font>
      <b/>
      <u/>
      <sz val="11"/>
      <color theme="10"/>
      <name val="ＭＳ Ｐゴシック"/>
      <family val="2"/>
      <scheme val="minor"/>
    </font>
    <font>
      <sz val="10"/>
      <color indexed="8"/>
      <name val="Times New Roman"/>
      <family val="1"/>
    </font>
    <font>
      <u/>
      <sz val="12"/>
      <color theme="10"/>
      <name val="Arial"/>
      <family val="2"/>
    </font>
    <font>
      <b/>
      <sz val="12"/>
      <name val="Yu Gothic"/>
      <family val="2"/>
      <charset val="128"/>
    </font>
    <font>
      <b/>
      <sz val="12"/>
      <name val="Arial Narrow"/>
      <family val="2"/>
    </font>
    <font>
      <b/>
      <sz val="12"/>
      <color rgb="FFFF0000"/>
      <name val="Arial Narrow"/>
      <family val="2"/>
    </font>
    <font>
      <b/>
      <sz val="12"/>
      <color rgb="FF000000"/>
      <name val="Arial Narrow"/>
      <family val="2"/>
    </font>
    <font>
      <b/>
      <sz val="14"/>
      <name val="ＭＳ ゴシック"/>
      <family val="3"/>
      <charset val="128"/>
    </font>
    <font>
      <b/>
      <sz val="14"/>
      <color rgb="FFFF33CC"/>
      <name val="Arial"/>
      <family val="2"/>
    </font>
    <font>
      <b/>
      <sz val="18"/>
      <color rgb="FFFF0000"/>
      <name val="Arial Narrow"/>
      <family val="2"/>
    </font>
    <font>
      <sz val="14"/>
      <name val="Times New Roman"/>
      <family val="1"/>
    </font>
    <font>
      <sz val="16"/>
      <color rgb="FF000000"/>
      <name val="Arial"/>
      <family val="2"/>
    </font>
    <font>
      <sz val="16"/>
      <color theme="1"/>
      <name val="Helvetica"/>
      <family val="2"/>
    </font>
    <font>
      <u/>
      <sz val="16"/>
      <color indexed="12"/>
      <name val="Arial"/>
      <family val="2"/>
    </font>
    <font>
      <sz val="16"/>
      <name val="Symbol"/>
      <family val="1"/>
      <charset val="2"/>
    </font>
  </fonts>
  <fills count="36">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
      <patternFill patternType="solid">
        <fgColor rgb="FF37FB82"/>
        <bgColor indexed="64"/>
      </patternFill>
    </fill>
    <fill>
      <patternFill patternType="solid">
        <fgColor rgb="FFCCFFFF"/>
        <bgColor indexed="64"/>
      </patternFill>
    </fill>
    <fill>
      <patternFill patternType="solid">
        <fgColor indexed="47"/>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s>
  <cellStyleXfs count="14">
    <xf numFmtId="0" fontId="0" fillId="0" borderId="0"/>
    <xf numFmtId="176" fontId="5" fillId="0" borderId="0" applyFont="0" applyFill="0" applyBorder="0" applyAlignment="0" applyProtection="0"/>
    <xf numFmtId="0" fontId="34"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3" fillId="0" borderId="0"/>
    <xf numFmtId="0" fontId="31" fillId="0" borderId="0"/>
    <xf numFmtId="180" fontId="52" fillId="0" borderId="0"/>
    <xf numFmtId="184" fontId="3" fillId="0" borderId="0" applyFont="0" applyFill="0" applyBorder="0" applyAlignment="0" applyProtection="0"/>
    <xf numFmtId="180" fontId="51" fillId="0" borderId="0" applyNumberFormat="0" applyFill="0" applyBorder="0" applyAlignment="0" applyProtection="0"/>
    <xf numFmtId="43" fontId="50" fillId="0" borderId="0" applyFont="0" applyFill="0" applyBorder="0" applyAlignment="0" applyProtection="0"/>
  </cellStyleXfs>
  <cellXfs count="508">
    <xf numFmtId="0" fontId="0" fillId="0" borderId="0" xfId="0"/>
    <xf numFmtId="0" fontId="35" fillId="0" borderId="0" xfId="7" applyFont="1" applyAlignment="1">
      <alignment horizontal="left" readingOrder="1"/>
    </xf>
    <xf numFmtId="0" fontId="5" fillId="0" borderId="0" xfId="7"/>
    <xf numFmtId="0" fontId="36" fillId="0" borderId="0" xfId="7" applyFont="1" applyAlignment="1">
      <alignment horizontal="left" readingOrder="1"/>
    </xf>
    <xf numFmtId="0" fontId="7" fillId="0" borderId="0" xfId="7" applyFont="1" applyAlignment="1">
      <alignment horizontal="left" readingOrder="1"/>
    </xf>
    <xf numFmtId="178" fontId="37" fillId="0" borderId="0" xfId="7" applyNumberFormat="1" applyFont="1" applyAlignment="1">
      <alignment horizontal="left" readingOrder="1"/>
    </xf>
    <xf numFmtId="179" fontId="37" fillId="0" borderId="0" xfId="7" applyNumberFormat="1" applyFont="1" applyAlignment="1">
      <alignment horizontal="left" readingOrder="1"/>
    </xf>
    <xf numFmtId="0" fontId="37" fillId="0" borderId="0" xfId="7" applyFont="1" applyAlignment="1">
      <alignment horizontal="left" readingOrder="1"/>
    </xf>
    <xf numFmtId="0" fontId="9" fillId="0" borderId="0" xfId="7" applyFont="1" applyAlignment="1">
      <alignment horizontal="left" readingOrder="1"/>
    </xf>
    <xf numFmtId="0" fontId="38" fillId="0" borderId="0" xfId="7" applyFont="1" applyAlignment="1">
      <alignment horizontal="left" readingOrder="1"/>
    </xf>
    <xf numFmtId="0" fontId="37"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39" fillId="0" borderId="0" xfId="7" applyFont="1" applyAlignment="1">
      <alignment horizontal="left" indent="1" readingOrder="1"/>
    </xf>
    <xf numFmtId="0" fontId="18" fillId="0" borderId="0" xfId="7" applyFont="1"/>
    <xf numFmtId="0" fontId="3" fillId="0" borderId="0" xfId="7" applyFont="1" applyAlignment="1">
      <alignment horizontal="left" indent="1"/>
    </xf>
    <xf numFmtId="0" fontId="41" fillId="0" borderId="0" xfId="0" applyFont="1"/>
    <xf numFmtId="0" fontId="42" fillId="0" borderId="0" xfId="0" applyFont="1" applyAlignment="1">
      <alignment horizontal="left" vertical="top" wrapText="1" indent="4"/>
    </xf>
    <xf numFmtId="0" fontId="20" fillId="0" borderId="0" xfId="7" applyFont="1"/>
    <xf numFmtId="0" fontId="21" fillId="0" borderId="0" xfId="7" applyFont="1" applyAlignment="1">
      <alignment horizontal="left"/>
    </xf>
    <xf numFmtId="0" fontId="22" fillId="0" borderId="0" xfId="7" applyFont="1" applyAlignment="1">
      <alignment horizontal="left"/>
    </xf>
    <xf numFmtId="0" fontId="19" fillId="0" borderId="0" xfId="7" applyFont="1" applyAlignment="1">
      <alignment horizontal="center" vertical="top" wrapText="1"/>
    </xf>
    <xf numFmtId="0" fontId="22" fillId="0" borderId="0" xfId="7" applyFont="1"/>
    <xf numFmtId="0" fontId="22" fillId="0" borderId="0" xfId="7" applyFont="1" applyAlignment="1">
      <alignment horizontal="center"/>
    </xf>
    <xf numFmtId="0" fontId="20" fillId="0" borderId="0" xfId="7" applyFont="1" applyAlignment="1">
      <alignment horizontal="center"/>
    </xf>
    <xf numFmtId="181" fontId="15" fillId="2" borderId="0" xfId="7" applyNumberFormat="1" applyFont="1" applyFill="1" applyAlignment="1">
      <alignment horizontal="center"/>
    </xf>
    <xf numFmtId="0" fontId="19" fillId="0" borderId="0" xfId="7" applyFont="1"/>
    <xf numFmtId="0" fontId="19" fillId="0" borderId="0" xfId="7" applyFont="1" applyAlignment="1">
      <alignment horizontal="center"/>
    </xf>
    <xf numFmtId="177" fontId="19" fillId="0" borderId="0" xfId="7" quotePrefix="1" applyNumberFormat="1" applyFont="1"/>
    <xf numFmtId="0" fontId="19" fillId="0" borderId="0" xfId="7" applyFont="1" applyAlignment="1">
      <alignment horizontal="left"/>
    </xf>
    <xf numFmtId="0" fontId="23" fillId="0" borderId="0" xfId="7" applyFont="1" applyAlignment="1">
      <alignment vertical="top" wrapText="1"/>
    </xf>
    <xf numFmtId="182" fontId="19" fillId="0" borderId="0" xfId="7" applyNumberFormat="1" applyFont="1" applyAlignment="1">
      <alignment horizontal="center"/>
    </xf>
    <xf numFmtId="0" fontId="19" fillId="0" borderId="0" xfId="7" applyFont="1" applyAlignment="1">
      <alignment horizontal="center" vertical="center"/>
    </xf>
    <xf numFmtId="182" fontId="19" fillId="0" borderId="0" xfId="7" applyNumberFormat="1" applyFont="1" applyAlignment="1">
      <alignment horizontal="center" vertical="top"/>
    </xf>
    <xf numFmtId="0" fontId="20" fillId="0" borderId="0" xfId="0" applyFont="1"/>
    <xf numFmtId="0" fontId="20" fillId="0" borderId="0" xfId="7" applyFont="1" applyAlignment="1">
      <alignment vertical="top"/>
    </xf>
    <xf numFmtId="0" fontId="20" fillId="0" borderId="0" xfId="7" applyFont="1" applyAlignment="1">
      <alignment horizontal="center" vertical="top"/>
    </xf>
    <xf numFmtId="0" fontId="20" fillId="0" borderId="0" xfId="7" applyFont="1" applyAlignment="1">
      <alignment horizontal="left" indent="1"/>
    </xf>
    <xf numFmtId="0" fontId="20" fillId="0" borderId="0" xfId="7" applyFont="1" applyAlignment="1">
      <alignment horizontal="left"/>
    </xf>
    <xf numFmtId="0" fontId="24" fillId="0" borderId="0" xfId="0" applyFont="1" applyAlignment="1">
      <alignment horizontal="right"/>
    </xf>
    <xf numFmtId="0" fontId="24" fillId="0" borderId="0" xfId="0" applyFont="1"/>
    <xf numFmtId="0" fontId="23" fillId="0" borderId="0" xfId="0" applyFont="1" applyAlignment="1">
      <alignment vertical="top" wrapText="1"/>
    </xf>
    <xf numFmtId="0" fontId="19" fillId="0" borderId="0" xfId="0" applyFont="1" applyAlignment="1">
      <alignment horizontal="center" vertical="top" wrapText="1"/>
    </xf>
    <xf numFmtId="0" fontId="19" fillId="0" borderId="0" xfId="0" applyFont="1" applyAlignment="1">
      <alignment horizontal="center"/>
    </xf>
    <xf numFmtId="0" fontId="19" fillId="0" borderId="0" xfId="7" applyFont="1" applyAlignment="1">
      <alignment horizontal="center" wrapText="1"/>
    </xf>
    <xf numFmtId="0" fontId="40" fillId="0" borderId="0" xfId="7" applyFont="1" applyAlignment="1">
      <alignment vertical="top" wrapText="1"/>
    </xf>
    <xf numFmtId="0" fontId="19" fillId="0" borderId="0" xfId="0" applyFont="1" applyAlignment="1">
      <alignment horizontal="left"/>
    </xf>
    <xf numFmtId="0" fontId="23" fillId="0" borderId="0" xfId="7" applyFont="1" applyAlignment="1">
      <alignment horizontal="center" vertical="top" wrapText="1"/>
    </xf>
    <xf numFmtId="177" fontId="19"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19" fillId="0" borderId="0" xfId="7" quotePrefix="1" applyNumberFormat="1" applyFont="1" applyAlignment="1">
      <alignment vertical="center"/>
    </xf>
    <xf numFmtId="0" fontId="23" fillId="0" borderId="0" xfId="7" applyFont="1" applyAlignment="1">
      <alignment horizontal="center" vertical="center" wrapText="1"/>
    </xf>
    <xf numFmtId="0" fontId="19" fillId="0" borderId="0" xfId="7" applyFont="1" applyAlignment="1">
      <alignment horizontal="center" vertical="center" wrapText="1"/>
    </xf>
    <xf numFmtId="177" fontId="19"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19" fillId="0" borderId="0" xfId="7" applyNumberFormat="1" applyFont="1" applyAlignment="1">
      <alignment horizontal="center" vertical="center"/>
    </xf>
    <xf numFmtId="177" fontId="19" fillId="0" borderId="0" xfId="7" applyNumberFormat="1" applyFont="1" applyAlignment="1">
      <alignment vertical="center"/>
    </xf>
    <xf numFmtId="0" fontId="13" fillId="0" borderId="0" xfId="7" applyFont="1" applyAlignment="1">
      <alignment wrapText="1"/>
    </xf>
    <xf numFmtId="182" fontId="27" fillId="0" borderId="0" xfId="7" applyNumberFormat="1" applyFont="1" applyAlignment="1">
      <alignment horizontal="center" vertical="center"/>
    </xf>
    <xf numFmtId="0" fontId="18" fillId="0" borderId="0" xfId="7" applyFont="1" applyAlignment="1">
      <alignment horizontal="center"/>
    </xf>
    <xf numFmtId="0" fontId="24" fillId="0" borderId="0" xfId="7" applyFont="1"/>
    <xf numFmtId="0" fontId="18" fillId="0" borderId="0" xfId="7" applyFont="1" applyAlignment="1">
      <alignment horizontal="left"/>
    </xf>
    <xf numFmtId="0" fontId="28" fillId="0" borderId="0" xfId="7" applyFont="1"/>
    <xf numFmtId="0" fontId="27" fillId="0" borderId="0" xfId="7" applyFont="1" applyAlignment="1">
      <alignment horizontal="center"/>
    </xf>
    <xf numFmtId="0" fontId="27" fillId="0" borderId="0" xfId="7" applyFont="1" applyAlignment="1">
      <alignment horizontal="center" vertical="top" wrapText="1"/>
    </xf>
    <xf numFmtId="0" fontId="26" fillId="0" borderId="0" xfId="7" applyFont="1"/>
    <xf numFmtId="0" fontId="27" fillId="0" borderId="0" xfId="7" applyFont="1" applyAlignment="1">
      <alignment horizontal="center" vertical="center" wrapText="1"/>
    </xf>
    <xf numFmtId="0" fontId="27" fillId="0" borderId="0" xfId="7" applyFont="1" applyAlignment="1">
      <alignment horizontal="center" vertical="center"/>
    </xf>
    <xf numFmtId="182" fontId="27" fillId="0" borderId="0" xfId="7" applyNumberFormat="1" applyFont="1" applyAlignment="1">
      <alignment horizontal="center"/>
    </xf>
    <xf numFmtId="21" fontId="19"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29" fillId="0" borderId="0" xfId="7" applyFont="1" applyAlignment="1">
      <alignment horizontal="center"/>
    </xf>
    <xf numFmtId="177" fontId="19" fillId="0" borderId="0" xfId="0" applyNumberFormat="1" applyFont="1"/>
    <xf numFmtId="0" fontId="0" fillId="0" borderId="0" xfId="7" applyFont="1" applyAlignment="1">
      <alignment vertical="top"/>
    </xf>
    <xf numFmtId="0" fontId="13" fillId="0" borderId="0" xfId="0" applyFont="1" applyAlignment="1">
      <alignment horizontal="center" vertical="center"/>
    </xf>
    <xf numFmtId="0" fontId="40" fillId="0" borderId="0" xfId="7" applyFont="1" applyAlignment="1">
      <alignment horizontal="center" vertical="center" wrapText="1"/>
    </xf>
    <xf numFmtId="0" fontId="19" fillId="0" borderId="0" xfId="0" applyFont="1" applyAlignment="1">
      <alignment horizontal="center" vertical="center" wrapText="1"/>
    </xf>
    <xf numFmtId="0" fontId="29" fillId="0" borderId="0" xfId="7" applyFont="1"/>
    <xf numFmtId="0" fontId="23" fillId="0" borderId="0" xfId="7" applyFont="1" applyAlignment="1">
      <alignment vertical="center" wrapText="1"/>
    </xf>
    <xf numFmtId="14" fontId="2" fillId="0" borderId="0" xfId="7" applyNumberFormat="1" applyFont="1" applyAlignment="1">
      <alignment horizontal="center"/>
    </xf>
    <xf numFmtId="180" fontId="11" fillId="0" borderId="0" xfId="7" applyNumberFormat="1" applyFont="1" applyAlignment="1">
      <alignment horizontal="left" wrapText="1"/>
    </xf>
    <xf numFmtId="0" fontId="18" fillId="0" borderId="0" xfId="0" applyFont="1"/>
    <xf numFmtId="0" fontId="27" fillId="0" borderId="0" xfId="7" applyFont="1" applyAlignment="1">
      <alignment horizontal="center" wrapText="1"/>
    </xf>
    <xf numFmtId="182" fontId="13" fillId="0" borderId="0" xfId="7" applyNumberFormat="1" applyFont="1" applyAlignment="1">
      <alignment horizontal="center" vertical="center"/>
    </xf>
    <xf numFmtId="0" fontId="46" fillId="0" borderId="0" xfId="7" applyFont="1" applyAlignment="1">
      <alignment horizontal="center" vertical="center" wrapText="1"/>
    </xf>
    <xf numFmtId="0" fontId="49" fillId="0" borderId="0" xfId="7" applyFont="1" applyAlignment="1">
      <alignment horizontal="center" vertical="center" wrapText="1"/>
    </xf>
    <xf numFmtId="0" fontId="47" fillId="0" borderId="0" xfId="7" applyFont="1" applyAlignment="1">
      <alignment horizontal="center" vertical="center" wrapText="1"/>
    </xf>
    <xf numFmtId="0" fontId="48" fillId="0" borderId="0" xfId="7" applyFont="1"/>
    <xf numFmtId="20" fontId="19" fillId="0" borderId="0" xfId="7" applyNumberFormat="1" applyFont="1" applyAlignment="1">
      <alignment horizontal="center"/>
    </xf>
    <xf numFmtId="0" fontId="49" fillId="0" borderId="0" xfId="0" applyFont="1" applyAlignment="1">
      <alignment horizontal="left" vertical="center" readingOrder="1"/>
    </xf>
    <xf numFmtId="0" fontId="45" fillId="0" borderId="0" xfId="0" applyFont="1" applyAlignment="1">
      <alignment vertical="center" wrapText="1"/>
    </xf>
    <xf numFmtId="0" fontId="45" fillId="0" borderId="0" xfId="7" applyFont="1" applyAlignment="1">
      <alignment horizontal="center" vertical="center" wrapText="1"/>
    </xf>
    <xf numFmtId="0" fontId="54" fillId="0" borderId="0" xfId="0" applyFont="1" applyAlignment="1">
      <alignment horizontal="left" vertical="center" wrapText="1"/>
    </xf>
    <xf numFmtId="0" fontId="17" fillId="0" borderId="0" xfId="7" applyFont="1" applyAlignment="1">
      <alignment horizontal="center" wrapText="1"/>
    </xf>
    <xf numFmtId="0" fontId="54" fillId="0" borderId="0" xfId="0" applyFont="1" applyAlignment="1">
      <alignment horizontal="center" vertical="center" wrapText="1"/>
    </xf>
    <xf numFmtId="0" fontId="55" fillId="0" borderId="0" xfId="0" applyFont="1"/>
    <xf numFmtId="0" fontId="13" fillId="0" borderId="0" xfId="0" applyFont="1" applyAlignment="1">
      <alignment horizontal="center" vertical="center" wrapText="1"/>
    </xf>
    <xf numFmtId="0" fontId="45" fillId="0" borderId="0" xfId="0" applyFont="1" applyAlignment="1">
      <alignment horizontal="left" vertical="center" wrapText="1"/>
    </xf>
    <xf numFmtId="0" fontId="23" fillId="0" borderId="0" xfId="0" applyFont="1" applyAlignment="1">
      <alignment horizontal="left" vertical="center" wrapText="1"/>
    </xf>
    <xf numFmtId="0" fontId="17" fillId="0" borderId="0" xfId="7" applyFont="1" applyAlignment="1">
      <alignment horizontal="center" vertical="center"/>
    </xf>
    <xf numFmtId="0" fontId="56" fillId="0" borderId="0" xfId="2" applyFont="1" applyAlignment="1" applyProtection="1"/>
    <xf numFmtId="177" fontId="27" fillId="0" borderId="0" xfId="7" quotePrefix="1" applyNumberFormat="1" applyFont="1"/>
    <xf numFmtId="0" fontId="57" fillId="0" borderId="0" xfId="7" applyFont="1" applyAlignment="1">
      <alignment horizontal="center" vertical="center" wrapText="1"/>
    </xf>
    <xf numFmtId="0" fontId="26" fillId="0" borderId="0" xfId="7" applyFont="1" applyAlignment="1">
      <alignment horizontal="center"/>
    </xf>
    <xf numFmtId="0" fontId="48" fillId="0" borderId="0" xfId="7" applyFont="1" applyAlignment="1">
      <alignment horizontal="center" vertical="center" wrapText="1"/>
    </xf>
    <xf numFmtId="0" fontId="29" fillId="0" borderId="0" xfId="0" applyFont="1" applyAlignment="1">
      <alignment horizontal="center" vertical="center" wrapText="1"/>
    </xf>
    <xf numFmtId="0" fontId="48" fillId="0" borderId="0" xfId="7" applyFont="1" applyAlignment="1">
      <alignment vertical="center" wrapText="1"/>
    </xf>
    <xf numFmtId="0" fontId="29" fillId="0" borderId="0" xfId="7" applyFont="1" applyAlignment="1">
      <alignment horizontal="center" vertical="top" wrapText="1"/>
    </xf>
    <xf numFmtId="0" fontId="29" fillId="0" borderId="0" xfId="7" applyFont="1" applyAlignment="1">
      <alignment horizontal="center" vertical="center" wrapText="1"/>
    </xf>
    <xf numFmtId="0" fontId="44" fillId="0" borderId="0" xfId="7" applyFont="1" applyAlignment="1">
      <alignment horizontal="center"/>
    </xf>
    <xf numFmtId="0" fontId="29" fillId="0" borderId="0" xfId="7" applyFont="1" applyAlignment="1">
      <alignment horizontal="center" wrapText="1"/>
    </xf>
    <xf numFmtId="0" fontId="58" fillId="0" borderId="0" xfId="7" applyFont="1" applyAlignment="1">
      <alignment horizontal="center" wrapText="1"/>
    </xf>
    <xf numFmtId="0" fontId="13" fillId="0" borderId="0" xfId="0" applyFont="1"/>
    <xf numFmtId="0" fontId="55" fillId="0" borderId="0" xfId="7" applyFont="1"/>
    <xf numFmtId="0" fontId="9" fillId="0" borderId="0" xfId="7" applyFont="1"/>
    <xf numFmtId="0" fontId="17" fillId="0" borderId="0" xfId="7" applyFont="1" applyAlignment="1">
      <alignment horizontal="left"/>
    </xf>
    <xf numFmtId="0" fontId="55" fillId="0" borderId="0" xfId="7" applyFont="1" applyAlignment="1">
      <alignment horizontal="center"/>
    </xf>
    <xf numFmtId="0" fontId="55" fillId="0" borderId="0" xfId="7" applyFont="1" applyAlignment="1">
      <alignment horizontal="left"/>
    </xf>
    <xf numFmtId="177" fontId="17" fillId="0" borderId="0" xfId="0" applyNumberFormat="1" applyFont="1"/>
    <xf numFmtId="0" fontId="17" fillId="0" borderId="0" xfId="0" applyFont="1" applyAlignment="1">
      <alignment horizontal="left"/>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4" fillId="0" borderId="0" xfId="0" applyFont="1" applyAlignment="1">
      <alignment vertical="center" wrapText="1"/>
    </xf>
    <xf numFmtId="0" fontId="19" fillId="0" borderId="0" xfId="0" applyFont="1"/>
    <xf numFmtId="0" fontId="17" fillId="0" borderId="0" xfId="0" applyFont="1"/>
    <xf numFmtId="0" fontId="0" fillId="0" borderId="0" xfId="7" applyFont="1"/>
    <xf numFmtId="0" fontId="45" fillId="0" borderId="0" xfId="7" applyFont="1" applyAlignment="1">
      <alignment horizontal="left" vertical="center" wrapText="1"/>
    </xf>
    <xf numFmtId="0" fontId="27" fillId="0" borderId="0" xfId="0" applyFont="1"/>
    <xf numFmtId="180" fontId="51" fillId="0" borderId="0" xfId="12"/>
    <xf numFmtId="0" fontId="53" fillId="0" borderId="0" xfId="0" applyFont="1" applyAlignment="1">
      <alignment horizontal="left" vertical="center" wrapText="1"/>
    </xf>
    <xf numFmtId="0" fontId="29" fillId="0" borderId="0" xfId="0" applyFont="1"/>
    <xf numFmtId="0" fontId="65" fillId="6" borderId="2" xfId="0" applyFont="1" applyFill="1" applyBorder="1" applyAlignment="1">
      <alignment horizontal="left" vertical="center" indent="2"/>
    </xf>
    <xf numFmtId="0" fontId="29" fillId="6" borderId="2" xfId="0" applyFont="1" applyFill="1" applyBorder="1" applyAlignment="1">
      <alignment vertic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65" fillId="6" borderId="0" xfId="0" applyFont="1" applyFill="1" applyAlignment="1">
      <alignment horizontal="left" indent="2"/>
    </xf>
    <xf numFmtId="0" fontId="3" fillId="6" borderId="0" xfId="0" applyFont="1" applyFill="1"/>
    <xf numFmtId="0" fontId="3" fillId="6" borderId="18" xfId="0" applyFont="1" applyFill="1" applyBorder="1"/>
    <xf numFmtId="0" fontId="66" fillId="6" borderId="0" xfId="0" applyFont="1" applyFill="1" applyAlignment="1">
      <alignment horizontal="left" vertical="center" indent="2"/>
    </xf>
    <xf numFmtId="0" fontId="67" fillId="6" borderId="0" xfId="0" applyFont="1" applyFill="1" applyAlignment="1">
      <alignment horizontal="left" indent="2"/>
    </xf>
    <xf numFmtId="0" fontId="67" fillId="7" borderId="0" xfId="0" applyFont="1" applyFill="1" applyAlignment="1">
      <alignment horizontal="left" indent="2"/>
    </xf>
    <xf numFmtId="0" fontId="67" fillId="6" borderId="18" xfId="0" applyFont="1" applyFill="1" applyBorder="1" applyAlignment="1">
      <alignment horizontal="left" indent="2"/>
    </xf>
    <xf numFmtId="0" fontId="29" fillId="6" borderId="5" xfId="0" applyFont="1" applyFill="1" applyBorder="1" applyAlignment="1">
      <alignment vertical="center"/>
    </xf>
    <xf numFmtId="0" fontId="29" fillId="6" borderId="5" xfId="0" applyFont="1" applyFill="1" applyBorder="1" applyAlignment="1">
      <alignment horizontal="center" vertical="center"/>
    </xf>
    <xf numFmtId="0" fontId="29" fillId="6" borderId="6" xfId="0" applyFont="1" applyFill="1" applyBorder="1" applyAlignment="1">
      <alignment horizontal="center" vertical="center"/>
    </xf>
    <xf numFmtId="185" fontId="29" fillId="4" borderId="19" xfId="0" applyNumberFormat="1" applyFont="1" applyFill="1" applyBorder="1" applyAlignment="1">
      <alignment horizontal="center" vertical="center"/>
    </xf>
    <xf numFmtId="0" fontId="29" fillId="8" borderId="16" xfId="0" applyFont="1" applyFill="1" applyBorder="1"/>
    <xf numFmtId="0" fontId="68" fillId="9" borderId="23" xfId="0" applyFont="1" applyFill="1" applyBorder="1" applyAlignment="1">
      <alignment horizontal="center" vertical="center" wrapText="1"/>
    </xf>
    <xf numFmtId="0" fontId="68" fillId="9" borderId="0" xfId="0" applyFont="1" applyFill="1" applyAlignment="1">
      <alignment horizontal="center" vertical="center" wrapText="1"/>
    </xf>
    <xf numFmtId="0" fontId="68" fillId="9" borderId="18" xfId="0" applyFont="1" applyFill="1" applyBorder="1" applyAlignment="1">
      <alignment horizontal="center" vertical="center" wrapText="1"/>
    </xf>
    <xf numFmtId="186" fontId="13" fillId="0" borderId="24" xfId="0" applyNumberFormat="1" applyFont="1" applyBorder="1" applyAlignment="1">
      <alignment horizontal="center"/>
    </xf>
    <xf numFmtId="186" fontId="13" fillId="0" borderId="25" xfId="0" applyNumberFormat="1" applyFont="1" applyBorder="1" applyAlignment="1">
      <alignment horizontal="center"/>
    </xf>
    <xf numFmtId="186" fontId="13" fillId="10" borderId="25" xfId="0" applyNumberFormat="1" applyFont="1" applyFill="1" applyBorder="1" applyAlignment="1">
      <alignment horizontal="center"/>
    </xf>
    <xf numFmtId="186" fontId="13" fillId="0" borderId="26" xfId="0" applyNumberFormat="1" applyFont="1" applyBorder="1" applyAlignment="1">
      <alignment horizontal="center"/>
    </xf>
    <xf numFmtId="186" fontId="13" fillId="0" borderId="28" xfId="0" applyNumberFormat="1" applyFont="1" applyBorder="1" applyAlignment="1">
      <alignment horizontal="center"/>
    </xf>
    <xf numFmtId="186" fontId="13" fillId="0" borderId="29" xfId="0" applyNumberFormat="1" applyFont="1" applyBorder="1" applyAlignment="1">
      <alignment horizontal="center"/>
    </xf>
    <xf numFmtId="186" fontId="13" fillId="10" borderId="29" xfId="0" applyNumberFormat="1" applyFont="1" applyFill="1" applyBorder="1" applyAlignment="1">
      <alignment horizontal="center"/>
    </xf>
    <xf numFmtId="186" fontId="13" fillId="0" borderId="30" xfId="0" applyNumberFormat="1" applyFont="1" applyBorder="1" applyAlignment="1">
      <alignment horizontal="center"/>
    </xf>
    <xf numFmtId="0" fontId="72" fillId="12" borderId="31" xfId="0" quotePrefix="1" applyFont="1" applyFill="1" applyBorder="1" applyAlignment="1">
      <alignment horizontal="center" vertical="center" wrapText="1"/>
    </xf>
    <xf numFmtId="0" fontId="29" fillId="20" borderId="31" xfId="0" applyFont="1" applyFill="1" applyBorder="1" applyAlignment="1">
      <alignment horizontal="center" vertical="center" wrapText="1"/>
    </xf>
    <xf numFmtId="0" fontId="72" fillId="12" borderId="31" xfId="0" applyFont="1" applyFill="1" applyBorder="1" applyAlignment="1">
      <alignment horizontal="center" vertical="center" wrapText="1"/>
    </xf>
    <xf numFmtId="0" fontId="72" fillId="12" borderId="34" xfId="0" applyFont="1" applyFill="1" applyBorder="1" applyAlignment="1">
      <alignment horizontal="center" vertical="center" wrapText="1"/>
    </xf>
    <xf numFmtId="0" fontId="72" fillId="28" borderId="34" xfId="0" applyFont="1" applyFill="1" applyBorder="1" applyAlignment="1">
      <alignment horizontal="center" vertical="center" wrapText="1"/>
    </xf>
    <xf numFmtId="186" fontId="13" fillId="10" borderId="30" xfId="0" applyNumberFormat="1" applyFont="1" applyFill="1" applyBorder="1" applyAlignment="1">
      <alignment horizontal="center"/>
    </xf>
    <xf numFmtId="186" fontId="13" fillId="0" borderId="35" xfId="0" applyNumberFormat="1" applyFont="1" applyBorder="1" applyAlignment="1">
      <alignment horizontal="center"/>
    </xf>
    <xf numFmtId="186" fontId="13" fillId="0" borderId="36" xfId="0" applyNumberFormat="1" applyFont="1" applyBorder="1" applyAlignment="1">
      <alignment horizontal="center"/>
    </xf>
    <xf numFmtId="0" fontId="72" fillId="28" borderId="32" xfId="0" applyFont="1" applyFill="1" applyBorder="1" applyAlignment="1">
      <alignment horizontal="center" vertical="center" wrapText="1"/>
    </xf>
    <xf numFmtId="0" fontId="68" fillId="9" borderId="4" xfId="0" applyFont="1" applyFill="1" applyBorder="1" applyAlignment="1">
      <alignment horizontal="center" vertical="center" wrapText="1"/>
    </xf>
    <xf numFmtId="0" fontId="68" fillId="9" borderId="5" xfId="0" applyFont="1" applyFill="1" applyBorder="1" applyAlignment="1">
      <alignment horizontal="center" vertical="center" wrapText="1"/>
    </xf>
    <xf numFmtId="0" fontId="68" fillId="9" borderId="6" xfId="0" applyFont="1" applyFill="1" applyBorder="1" applyAlignment="1">
      <alignment horizontal="center" vertical="center" wrapText="1"/>
    </xf>
    <xf numFmtId="0" fontId="29" fillId="4" borderId="23" xfId="0" applyFont="1" applyFill="1" applyBorder="1" applyAlignment="1">
      <alignment horizontal="right" vertical="center"/>
    </xf>
    <xf numFmtId="0" fontId="29" fillId="29" borderId="1" xfId="0" applyFont="1" applyFill="1" applyBorder="1" applyAlignment="1">
      <alignment vertical="center"/>
    </xf>
    <xf numFmtId="0" fontId="79" fillId="29" borderId="2" xfId="0" applyFont="1" applyFill="1" applyBorder="1" applyAlignment="1">
      <alignment horizontal="left" vertical="center"/>
    </xf>
    <xf numFmtId="0" fontId="80" fillId="29" borderId="2" xfId="0" applyFont="1" applyFill="1" applyBorder="1" applyAlignment="1">
      <alignment horizontal="left" vertical="center"/>
    </xf>
    <xf numFmtId="0" fontId="80" fillId="29" borderId="3" xfId="0" applyFont="1" applyFill="1" applyBorder="1" applyAlignment="1">
      <alignment horizontal="left" vertical="center"/>
    </xf>
    <xf numFmtId="0" fontId="29" fillId="4" borderId="0" xfId="0" applyFont="1" applyFill="1" applyAlignment="1">
      <alignment horizontal="right" vertical="center"/>
    </xf>
    <xf numFmtId="0" fontId="69" fillId="29" borderId="2" xfId="0" applyFont="1" applyFill="1" applyBorder="1" applyAlignment="1">
      <alignment vertical="center"/>
    </xf>
    <xf numFmtId="0" fontId="81" fillId="29" borderId="2" xfId="0" applyFont="1" applyFill="1" applyBorder="1" applyAlignment="1">
      <alignment vertical="center"/>
    </xf>
    <xf numFmtId="0" fontId="81" fillId="29" borderId="3" xfId="0" applyFont="1" applyFill="1" applyBorder="1" applyAlignment="1">
      <alignment vertical="center"/>
    </xf>
    <xf numFmtId="0" fontId="29" fillId="29" borderId="23" xfId="0" applyFont="1" applyFill="1" applyBorder="1" applyAlignment="1">
      <alignment vertical="center"/>
    </xf>
    <xf numFmtId="0" fontId="29" fillId="29" borderId="0" xfId="0" applyFont="1" applyFill="1" applyAlignment="1">
      <alignment vertical="center"/>
    </xf>
    <xf numFmtId="0" fontId="82" fillId="29" borderId="0" xfId="0" applyFont="1" applyFill="1" applyAlignment="1">
      <alignment horizontal="left" vertical="center"/>
    </xf>
    <xf numFmtId="0" fontId="82" fillId="29" borderId="18" xfId="0" applyFont="1" applyFill="1" applyBorder="1" applyAlignment="1">
      <alignment horizontal="left" vertical="center"/>
    </xf>
    <xf numFmtId="0" fontId="83" fillId="29" borderId="0" xfId="0" applyFont="1" applyFill="1" applyAlignment="1">
      <alignment vertical="center"/>
    </xf>
    <xf numFmtId="0" fontId="84" fillId="29" borderId="0" xfId="0" applyFont="1" applyFill="1" applyAlignment="1">
      <alignment vertical="center"/>
    </xf>
    <xf numFmtId="0" fontId="84" fillId="29" borderId="18" xfId="0" applyFont="1" applyFill="1" applyBorder="1" applyAlignment="1">
      <alignment vertical="center"/>
    </xf>
    <xf numFmtId="0" fontId="29" fillId="29" borderId="0" xfId="0" applyFont="1" applyFill="1" applyAlignment="1">
      <alignment horizontal="left" vertical="center"/>
    </xf>
    <xf numFmtId="0" fontId="85" fillId="29" borderId="0" xfId="0" applyFont="1" applyFill="1" applyAlignment="1">
      <alignment horizontal="left" vertical="center"/>
    </xf>
    <xf numFmtId="0" fontId="85" fillId="29" borderId="18" xfId="0" applyFont="1" applyFill="1" applyBorder="1" applyAlignment="1">
      <alignment horizontal="left" vertical="center"/>
    </xf>
    <xf numFmtId="0" fontId="86" fillId="29" borderId="0" xfId="0" applyFont="1" applyFill="1" applyAlignment="1">
      <alignment vertical="center"/>
    </xf>
    <xf numFmtId="0" fontId="87" fillId="29" borderId="0" xfId="0" applyFont="1" applyFill="1" applyAlignment="1">
      <alignment vertical="center"/>
    </xf>
    <xf numFmtId="0" fontId="79" fillId="29" borderId="0" xfId="0" applyFont="1" applyFill="1" applyAlignment="1">
      <alignment vertical="center"/>
    </xf>
    <xf numFmtId="0" fontId="80" fillId="29" borderId="0" xfId="0" applyFont="1" applyFill="1" applyAlignment="1">
      <alignment vertical="center"/>
    </xf>
    <xf numFmtId="0" fontId="80" fillId="29" borderId="18" xfId="0" applyFont="1" applyFill="1" applyBorder="1" applyAlignment="1">
      <alignment vertical="center"/>
    </xf>
    <xf numFmtId="0" fontId="88" fillId="29" borderId="0" xfId="0" applyFont="1" applyFill="1" applyAlignment="1">
      <alignment vertical="center"/>
    </xf>
    <xf numFmtId="0" fontId="89" fillId="29" borderId="0" xfId="0" applyFont="1" applyFill="1" applyAlignment="1">
      <alignment vertical="center"/>
    </xf>
    <xf numFmtId="0" fontId="90" fillId="29" borderId="0" xfId="0" applyFont="1" applyFill="1" applyAlignment="1">
      <alignment horizontal="left" vertical="center" indent="1"/>
    </xf>
    <xf numFmtId="0" fontId="90" fillId="29" borderId="0" xfId="0" applyFont="1" applyFill="1" applyAlignment="1">
      <alignment vertical="center"/>
    </xf>
    <xf numFmtId="0" fontId="90" fillId="29" borderId="18" xfId="0" applyFont="1" applyFill="1" applyBorder="1" applyAlignment="1">
      <alignment horizontal="left" vertical="center" indent="1"/>
    </xf>
    <xf numFmtId="0" fontId="90" fillId="29" borderId="18" xfId="0" applyFont="1" applyFill="1" applyBorder="1" applyAlignment="1">
      <alignment vertical="center"/>
    </xf>
    <xf numFmtId="0" fontId="91" fillId="29" borderId="0" xfId="0" applyFont="1" applyFill="1" applyAlignment="1">
      <alignment vertical="center"/>
    </xf>
    <xf numFmtId="0" fontId="29" fillId="4" borderId="0" xfId="0" applyFont="1" applyFill="1" applyAlignment="1">
      <alignment horizontal="center" vertical="center"/>
    </xf>
    <xf numFmtId="0" fontId="91" fillId="29" borderId="0" xfId="0" applyFont="1" applyFill="1" applyAlignment="1">
      <alignment horizontal="left" vertical="center" indent="1"/>
    </xf>
    <xf numFmtId="0" fontId="29" fillId="4" borderId="0" xfId="0" applyFont="1" applyFill="1" applyAlignment="1">
      <alignment vertical="center"/>
    </xf>
    <xf numFmtId="0" fontId="29" fillId="4" borderId="18" xfId="0" applyFont="1" applyFill="1" applyBorder="1" applyAlignment="1">
      <alignment horizontal="center" vertical="center"/>
    </xf>
    <xf numFmtId="0" fontId="92" fillId="29" borderId="23" xfId="0" applyFont="1" applyFill="1" applyBorder="1" applyAlignment="1">
      <alignment vertical="center"/>
    </xf>
    <xf numFmtId="0" fontId="94" fillId="29" borderId="4" xfId="0" applyFont="1" applyFill="1" applyBorder="1" applyAlignment="1">
      <alignment horizontal="left" vertical="center"/>
    </xf>
    <xf numFmtId="0" fontId="79" fillId="29" borderId="5" xfId="0" applyFont="1" applyFill="1" applyBorder="1" applyAlignment="1">
      <alignment vertical="center"/>
    </xf>
    <xf numFmtId="0" fontId="90" fillId="29" borderId="5" xfId="0" applyFont="1" applyFill="1" applyBorder="1" applyAlignment="1">
      <alignment vertical="center"/>
    </xf>
    <xf numFmtId="0" fontId="90" fillId="29" borderId="6" xfId="0" applyFont="1" applyFill="1" applyBorder="1" applyAlignment="1">
      <alignment vertical="center"/>
    </xf>
    <xf numFmtId="0" fontId="92" fillId="29" borderId="4" xfId="0" applyFont="1" applyFill="1" applyBorder="1" applyAlignment="1">
      <alignment vertical="center"/>
    </xf>
    <xf numFmtId="0" fontId="89" fillId="29" borderId="5" xfId="0" applyFont="1" applyFill="1" applyBorder="1" applyAlignment="1">
      <alignment vertical="center"/>
    </xf>
    <xf numFmtId="0" fontId="90" fillId="29" borderId="5" xfId="0" applyFont="1" applyFill="1" applyBorder="1" applyAlignment="1">
      <alignment horizontal="left" vertical="center" indent="1"/>
    </xf>
    <xf numFmtId="0" fontId="90" fillId="29" borderId="6" xfId="0" applyFont="1" applyFill="1" applyBorder="1" applyAlignment="1">
      <alignment horizontal="left" vertical="center" indent="1"/>
    </xf>
    <xf numFmtId="0" fontId="58" fillId="0" borderId="0" xfId="0" applyFont="1"/>
    <xf numFmtId="0" fontId="70" fillId="0" borderId="0" xfId="0" applyFont="1"/>
    <xf numFmtId="0" fontId="70" fillId="5" borderId="38" xfId="0" applyFont="1" applyFill="1" applyBorder="1" applyAlignment="1">
      <alignment horizontal="center" vertical="center"/>
    </xf>
    <xf numFmtId="0" fontId="70" fillId="5" borderId="39" xfId="0" applyFont="1" applyFill="1" applyBorder="1" applyAlignment="1">
      <alignment horizontal="left" vertical="center"/>
    </xf>
    <xf numFmtId="0" fontId="70" fillId="5" borderId="21" xfId="0" applyFont="1" applyFill="1" applyBorder="1" applyAlignment="1">
      <alignment horizontal="center" vertical="center"/>
    </xf>
    <xf numFmtId="0" fontId="70" fillId="5" borderId="39" xfId="0" applyFont="1" applyFill="1" applyBorder="1" applyAlignment="1">
      <alignment horizontal="center" vertical="center"/>
    </xf>
    <xf numFmtId="0" fontId="70" fillId="5" borderId="40" xfId="0" applyFont="1" applyFill="1" applyBorder="1" applyAlignment="1">
      <alignment horizontal="center" vertical="center"/>
    </xf>
    <xf numFmtId="0" fontId="70" fillId="29" borderId="19" xfId="0" applyFont="1" applyFill="1" applyBorder="1" applyAlignment="1">
      <alignment horizontal="center" vertical="center"/>
    </xf>
    <xf numFmtId="0" fontId="70" fillId="29" borderId="0" xfId="0" applyFont="1" applyFill="1" applyAlignment="1">
      <alignment horizontal="center" vertical="center"/>
    </xf>
    <xf numFmtId="0" fontId="70" fillId="30" borderId="19" xfId="0" quotePrefix="1" applyFont="1" applyFill="1" applyBorder="1" applyAlignment="1">
      <alignment horizontal="center" vertical="center"/>
    </xf>
    <xf numFmtId="0" fontId="70" fillId="31" borderId="0" xfId="0" applyFont="1" applyFill="1" applyAlignment="1">
      <alignment horizontal="center" vertical="center"/>
    </xf>
    <xf numFmtId="0" fontId="70" fillId="29" borderId="19" xfId="0" quotePrefix="1" applyFont="1" applyFill="1" applyBorder="1" applyAlignment="1">
      <alignment horizontal="center" vertical="center"/>
    </xf>
    <xf numFmtId="0" fontId="70" fillId="30" borderId="19" xfId="0" applyFont="1" applyFill="1" applyBorder="1" applyAlignment="1">
      <alignment horizontal="center" vertical="center"/>
    </xf>
    <xf numFmtId="0" fontId="70" fillId="30" borderId="0" xfId="0" applyFont="1" applyFill="1" applyAlignment="1">
      <alignment horizontal="center" vertical="center"/>
    </xf>
    <xf numFmtId="0" fontId="70" fillId="29" borderId="0" xfId="0" quotePrefix="1" applyFont="1" applyFill="1" applyAlignment="1">
      <alignment horizontal="center" vertical="center"/>
    </xf>
    <xf numFmtId="0" fontId="70" fillId="29" borderId="32" xfId="0" quotePrefix="1" applyFont="1" applyFill="1" applyBorder="1" applyAlignment="1">
      <alignment horizontal="center" vertical="center"/>
    </xf>
    <xf numFmtId="0" fontId="70" fillId="29" borderId="32" xfId="0" applyFont="1" applyFill="1" applyBorder="1" applyAlignment="1">
      <alignment horizontal="center" vertical="center"/>
    </xf>
    <xf numFmtId="0" fontId="3" fillId="0" borderId="0" xfId="0" applyFont="1"/>
    <xf numFmtId="0" fontId="67" fillId="0" borderId="0" xfId="0" applyFont="1" applyAlignment="1">
      <alignment horizontal="left" indent="2"/>
    </xf>
    <xf numFmtId="0" fontId="1" fillId="0" borderId="0" xfId="0" applyFont="1"/>
    <xf numFmtId="0" fontId="70" fillId="0" borderId="0" xfId="0" applyFont="1" applyAlignment="1">
      <alignment vertical="center"/>
    </xf>
    <xf numFmtId="0" fontId="23" fillId="0" borderId="0" xfId="7" applyFont="1" applyAlignment="1">
      <alignment horizontal="left" vertical="center" wrapText="1"/>
    </xf>
    <xf numFmtId="0" fontId="20" fillId="0" borderId="0" xfId="7" applyFont="1" applyAlignment="1">
      <alignment vertical="center"/>
    </xf>
    <xf numFmtId="0" fontId="19" fillId="0" borderId="0" xfId="7" applyFont="1" applyAlignment="1">
      <alignment horizontal="left" vertical="center"/>
    </xf>
    <xf numFmtId="0" fontId="20" fillId="0" borderId="0" xfId="7" applyFont="1" applyAlignment="1">
      <alignment horizontal="center" vertical="center"/>
    </xf>
    <xf numFmtId="0" fontId="5" fillId="0" borderId="0" xfId="7" applyAlignment="1">
      <alignment vertical="center"/>
    </xf>
    <xf numFmtId="0" fontId="105" fillId="0" borderId="0" xfId="0" applyFont="1"/>
    <xf numFmtId="0" fontId="60" fillId="0" borderId="0" xfId="7" applyFont="1" applyAlignment="1">
      <alignment vertical="top" wrapText="1"/>
    </xf>
    <xf numFmtId="183" fontId="17" fillId="0" borderId="0" xfId="7" applyNumberFormat="1" applyFont="1" applyAlignment="1">
      <alignment vertical="center"/>
    </xf>
    <xf numFmtId="0" fontId="71" fillId="15" borderId="16" xfId="0" applyFont="1" applyFill="1" applyBorder="1" applyAlignment="1">
      <alignment vertical="center" wrapText="1"/>
    </xf>
    <xf numFmtId="0" fontId="29" fillId="32" borderId="0" xfId="0" applyFont="1" applyFill="1"/>
    <xf numFmtId="0" fontId="106" fillId="0" borderId="0" xfId="2" applyFont="1" applyAlignment="1" applyProtection="1"/>
    <xf numFmtId="0" fontId="107" fillId="0" borderId="0" xfId="0" applyFont="1"/>
    <xf numFmtId="0" fontId="108" fillId="0" borderId="0" xfId="0" applyFont="1"/>
    <xf numFmtId="186" fontId="13" fillId="10" borderId="36" xfId="0" applyNumberFormat="1" applyFont="1" applyFill="1" applyBorder="1" applyAlignment="1">
      <alignment horizontal="center"/>
    </xf>
    <xf numFmtId="186" fontId="13" fillId="0" borderId="37" xfId="0" applyNumberFormat="1" applyFont="1" applyBorder="1" applyAlignment="1">
      <alignment horizontal="center"/>
    </xf>
    <xf numFmtId="10" fontId="97" fillId="34" borderId="0" xfId="0" applyNumberFormat="1" applyFont="1" applyFill="1" applyAlignment="1">
      <alignment horizontal="right" vertical="center"/>
    </xf>
    <xf numFmtId="0" fontId="58" fillId="34" borderId="23" xfId="0" applyFont="1" applyFill="1" applyBorder="1" applyAlignment="1">
      <alignment horizontal="center" vertical="center"/>
    </xf>
    <xf numFmtId="0" fontId="110" fillId="0" borderId="0" xfId="0" applyFont="1"/>
    <xf numFmtId="0" fontId="21" fillId="0" borderId="0" xfId="0" quotePrefix="1" applyFont="1" applyAlignment="1">
      <alignment horizontal="left" vertical="top"/>
    </xf>
    <xf numFmtId="0" fontId="21" fillId="0" borderId="0" xfId="0" applyFont="1" applyAlignment="1">
      <alignment vertical="top"/>
    </xf>
    <xf numFmtId="0" fontId="58" fillId="0" borderId="0" xfId="7" applyFont="1" applyAlignment="1">
      <alignment vertical="center" wrapText="1"/>
    </xf>
    <xf numFmtId="0" fontId="111" fillId="0" borderId="0" xfId="2" applyFont="1" applyAlignment="1" applyProtection="1"/>
    <xf numFmtId="0" fontId="62" fillId="0" borderId="0" xfId="0" applyFont="1"/>
    <xf numFmtId="0" fontId="44" fillId="19" borderId="0" xfId="7" applyFont="1" applyFill="1" applyAlignment="1">
      <alignment horizontal="center"/>
    </xf>
    <xf numFmtId="0" fontId="13" fillId="0" borderId="0" xfId="0" applyFont="1" applyAlignment="1">
      <alignment horizontal="center" vertical="top" wrapText="1"/>
    </xf>
    <xf numFmtId="0" fontId="47" fillId="0" borderId="0" xfId="7" applyFont="1" applyAlignment="1">
      <alignment horizontal="center" vertical="center"/>
    </xf>
    <xf numFmtId="0" fontId="18" fillId="0" borderId="0" xfId="7" applyFont="1" applyAlignment="1">
      <alignment vertical="top"/>
    </xf>
    <xf numFmtId="180" fontId="14" fillId="2" borderId="0" xfId="7" applyNumberFormat="1" applyFont="1" applyFill="1" applyAlignment="1">
      <alignment horizontal="center"/>
    </xf>
    <xf numFmtId="0" fontId="113" fillId="0" borderId="0" xfId="7" applyFont="1" applyAlignment="1">
      <alignment horizontal="center" vertical="center" wrapText="1"/>
    </xf>
    <xf numFmtId="0" fontId="114" fillId="0" borderId="0" xfId="7" applyFont="1" applyAlignment="1">
      <alignment horizontal="center" vertical="center" wrapText="1"/>
    </xf>
    <xf numFmtId="0" fontId="113" fillId="0" borderId="0" xfId="0" applyFont="1" applyAlignment="1">
      <alignment vertical="top" wrapText="1"/>
    </xf>
    <xf numFmtId="0" fontId="115" fillId="0" borderId="0" xfId="0" applyFont="1" applyAlignment="1">
      <alignment horizontal="left" vertical="center" wrapText="1"/>
    </xf>
    <xf numFmtId="0" fontId="18" fillId="0" borderId="0" xfId="7" applyFont="1" applyAlignment="1">
      <alignment horizontal="left" wrapText="1"/>
    </xf>
    <xf numFmtId="0" fontId="29" fillId="0" borderId="0" xfId="0" applyFont="1" applyAlignment="1">
      <alignment horizontal="center"/>
    </xf>
    <xf numFmtId="0" fontId="29" fillId="0" borderId="0" xfId="7" applyFont="1" applyAlignment="1">
      <alignment horizontal="center" vertical="center"/>
    </xf>
    <xf numFmtId="0" fontId="3" fillId="0" borderId="0" xfId="7" applyFont="1" applyAlignment="1">
      <alignment vertical="top"/>
    </xf>
    <xf numFmtId="182" fontId="29" fillId="0" borderId="0" xfId="7" applyNumberFormat="1" applyFont="1" applyAlignment="1">
      <alignment horizontal="center" vertical="center"/>
    </xf>
    <xf numFmtId="0" fontId="3" fillId="0" borderId="0" xfId="7" applyFont="1" applyAlignment="1">
      <alignment horizontal="center"/>
    </xf>
    <xf numFmtId="182" fontId="29" fillId="0" borderId="0" xfId="7" applyNumberFormat="1" applyFont="1" applyAlignment="1">
      <alignment horizontal="center"/>
    </xf>
    <xf numFmtId="0" fontId="3" fillId="0" borderId="0" xfId="7" applyFont="1" applyAlignment="1">
      <alignment horizontal="center" vertical="top"/>
    </xf>
    <xf numFmtId="0" fontId="3" fillId="0" borderId="0" xfId="7" applyFont="1"/>
    <xf numFmtId="0" fontId="29" fillId="0" borderId="0" xfId="0" applyFont="1" applyAlignment="1">
      <alignment horizontal="center" vertical="top" wrapText="1"/>
    </xf>
    <xf numFmtId="0" fontId="118" fillId="0" borderId="0" xfId="7" applyFont="1" applyAlignment="1">
      <alignment vertical="top" wrapText="1"/>
    </xf>
    <xf numFmtId="0" fontId="43" fillId="0" borderId="0" xfId="7" applyFont="1" applyAlignment="1">
      <alignment horizontal="center"/>
    </xf>
    <xf numFmtId="0" fontId="49" fillId="0" borderId="0" xfId="7" applyFont="1"/>
    <xf numFmtId="0" fontId="13" fillId="0" borderId="0" xfId="7" applyFont="1" applyAlignment="1">
      <alignment vertical="center" wrapText="1"/>
    </xf>
    <xf numFmtId="0" fontId="19" fillId="0" borderId="0" xfId="7" applyFont="1" applyAlignment="1">
      <alignment vertical="center" wrapText="1"/>
    </xf>
    <xf numFmtId="0" fontId="43" fillId="19" borderId="0" xfId="7" applyFont="1" applyFill="1" applyAlignment="1">
      <alignment horizontal="center"/>
    </xf>
    <xf numFmtId="0" fontId="63" fillId="0" borderId="0" xfId="0" applyFont="1"/>
    <xf numFmtId="0" fontId="27" fillId="0" borderId="0" xfId="0" applyFont="1" applyAlignment="1">
      <alignment horizontal="center" vertical="center" wrapText="1"/>
    </xf>
    <xf numFmtId="0" fontId="113" fillId="0" borderId="0" xfId="7" applyFont="1" applyAlignment="1">
      <alignment horizontal="center" vertical="top" wrapText="1"/>
    </xf>
    <xf numFmtId="21" fontId="62" fillId="0" borderId="0" xfId="7" applyNumberFormat="1" applyFont="1"/>
    <xf numFmtId="20" fontId="13" fillId="0" borderId="0" xfId="7" applyNumberFormat="1" applyFont="1" applyAlignment="1">
      <alignment horizontal="center"/>
    </xf>
    <xf numFmtId="0" fontId="54" fillId="0" borderId="0" xfId="7" applyFont="1" applyAlignment="1">
      <alignment horizontal="center" vertical="center" wrapText="1"/>
    </xf>
    <xf numFmtId="0" fontId="53" fillId="0" borderId="0" xfId="7" applyFont="1" applyAlignment="1">
      <alignment vertical="center" wrapText="1"/>
    </xf>
    <xf numFmtId="0" fontId="29" fillId="6" borderId="2"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29" fillId="6" borderId="5" xfId="0" applyFont="1" applyFill="1" applyBorder="1" applyAlignment="1">
      <alignment horizontal="center" vertical="center" wrapText="1"/>
    </xf>
    <xf numFmtId="0" fontId="29" fillId="6" borderId="6" xfId="0" applyFont="1" applyFill="1" applyBorder="1" applyAlignment="1">
      <alignment horizontal="center" vertical="center" wrapText="1"/>
    </xf>
    <xf numFmtId="0" fontId="70" fillId="22" borderId="16" xfId="0" applyFont="1" applyFill="1" applyBorder="1" applyAlignment="1">
      <alignment horizontal="center" vertical="center" wrapText="1"/>
    </xf>
    <xf numFmtId="0" fontId="70" fillId="22" borderId="19" xfId="0" applyFont="1" applyFill="1" applyBorder="1" applyAlignment="1">
      <alignment horizontal="center" vertical="center" wrapText="1"/>
    </xf>
    <xf numFmtId="0" fontId="70" fillId="22" borderId="32" xfId="0" applyFont="1" applyFill="1" applyBorder="1" applyAlignment="1">
      <alignment horizontal="center" vertical="center" wrapText="1"/>
    </xf>
    <xf numFmtId="0" fontId="71" fillId="18" borderId="16" xfId="0" applyFont="1" applyFill="1" applyBorder="1" applyAlignment="1">
      <alignment horizontal="center" vertical="center" wrapText="1"/>
    </xf>
    <xf numFmtId="0" fontId="71" fillId="18" borderId="19" xfId="0" applyFont="1" applyFill="1" applyBorder="1" applyAlignment="1">
      <alignment horizontal="center" vertical="center" wrapText="1"/>
    </xf>
    <xf numFmtId="0" fontId="71" fillId="18" borderId="32" xfId="0" applyFont="1" applyFill="1" applyBorder="1" applyAlignment="1">
      <alignment horizontal="center" vertical="center" wrapText="1"/>
    </xf>
    <xf numFmtId="0" fontId="70" fillId="33" borderId="16" xfId="0" applyFont="1" applyFill="1" applyBorder="1" applyAlignment="1">
      <alignment horizontal="center" vertical="center" wrapText="1"/>
    </xf>
    <xf numFmtId="0" fontId="70" fillId="33" borderId="19" xfId="0" applyFont="1" applyFill="1" applyBorder="1" applyAlignment="1">
      <alignment horizontal="center" vertical="center" wrapText="1"/>
    </xf>
    <xf numFmtId="0" fontId="70" fillId="33" borderId="32" xfId="0" applyFont="1" applyFill="1" applyBorder="1" applyAlignment="1">
      <alignment horizontal="center" vertical="center" wrapText="1"/>
    </xf>
    <xf numFmtId="0" fontId="71" fillId="15" borderId="16" xfId="0" applyFont="1" applyFill="1" applyBorder="1" applyAlignment="1">
      <alignment horizontal="center" vertical="center" wrapText="1"/>
    </xf>
    <xf numFmtId="0" fontId="71" fillId="15" borderId="19" xfId="0" applyFont="1" applyFill="1" applyBorder="1" applyAlignment="1">
      <alignment horizontal="center" vertical="center" wrapText="1"/>
    </xf>
    <xf numFmtId="0" fontId="71" fillId="15" borderId="32" xfId="0" applyFont="1" applyFill="1" applyBorder="1" applyAlignment="1">
      <alignment horizontal="center" vertical="center" wrapText="1"/>
    </xf>
    <xf numFmtId="0" fontId="29" fillId="4" borderId="15" xfId="0" applyFont="1" applyFill="1" applyBorder="1" applyAlignment="1">
      <alignment horizontal="center"/>
    </xf>
    <xf numFmtId="0" fontId="29" fillId="4" borderId="17" xfId="0" applyFont="1" applyFill="1" applyBorder="1" applyAlignment="1">
      <alignment horizontal="center"/>
    </xf>
    <xf numFmtId="0" fontId="29" fillId="4" borderId="20" xfId="0" applyFont="1" applyFill="1" applyBorder="1" applyAlignment="1">
      <alignment horizontal="center"/>
    </xf>
    <xf numFmtId="0" fontId="29" fillId="4" borderId="41" xfId="0" applyFont="1" applyFill="1" applyBorder="1" applyAlignment="1">
      <alignment horizontal="center"/>
    </xf>
    <xf numFmtId="0" fontId="29" fillId="4" borderId="42" xfId="0" applyFont="1" applyFill="1" applyBorder="1" applyAlignment="1">
      <alignment horizontal="center"/>
    </xf>
    <xf numFmtId="0" fontId="29" fillId="4" borderId="43" xfId="0" applyFont="1" applyFill="1" applyBorder="1" applyAlignment="1">
      <alignment horizontal="center"/>
    </xf>
    <xf numFmtId="0" fontId="64" fillId="5" borderId="16" xfId="0" applyFont="1" applyFill="1" applyBorder="1" applyAlignment="1">
      <alignment horizontal="center" vertical="center" wrapText="1"/>
    </xf>
    <xf numFmtId="0" fontId="64" fillId="5" borderId="19" xfId="0" applyFont="1" applyFill="1" applyBorder="1" applyAlignment="1">
      <alignment horizontal="center" vertical="center" wrapText="1"/>
    </xf>
    <xf numFmtId="185" fontId="29" fillId="4" borderId="5" xfId="0" applyNumberFormat="1" applyFont="1" applyFill="1" applyBorder="1" applyAlignment="1">
      <alignment horizontal="center" vertical="center" wrapText="1"/>
    </xf>
    <xf numFmtId="185" fontId="29" fillId="4" borderId="6" xfId="0" applyNumberFormat="1" applyFont="1" applyFill="1" applyBorder="1" applyAlignment="1">
      <alignment horizontal="center" vertical="center" wrapText="1"/>
    </xf>
    <xf numFmtId="185" fontId="29" fillId="4" borderId="4" xfId="0" applyNumberFormat="1" applyFont="1" applyFill="1" applyBorder="1" applyAlignment="1">
      <alignment horizontal="center" vertical="center" wrapText="1"/>
    </xf>
    <xf numFmtId="0" fontId="29" fillId="8" borderId="1" xfId="0" applyFont="1" applyFill="1" applyBorder="1" applyAlignment="1">
      <alignment horizontal="center"/>
    </xf>
    <xf numFmtId="0" fontId="29" fillId="8" borderId="2" xfId="0" applyFont="1" applyFill="1" applyBorder="1" applyAlignment="1">
      <alignment horizontal="center"/>
    </xf>
    <xf numFmtId="0" fontId="29" fillId="8" borderId="3" xfId="0" applyFont="1" applyFill="1" applyBorder="1" applyAlignment="1">
      <alignment horizontal="center"/>
    </xf>
    <xf numFmtId="0" fontId="29" fillId="6" borderId="1" xfId="0" applyFont="1" applyFill="1" applyBorder="1" applyAlignment="1">
      <alignment horizontal="center" vertical="center" wrapText="1"/>
    </xf>
    <xf numFmtId="0" fontId="29" fillId="6" borderId="4"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3" xfId="0" applyFont="1" applyFill="1" applyBorder="1" applyAlignment="1">
      <alignment horizontal="center" vertical="center" wrapText="1"/>
    </xf>
    <xf numFmtId="0" fontId="71" fillId="11" borderId="1" xfId="0" applyFont="1" applyFill="1" applyBorder="1" applyAlignment="1">
      <alignment horizontal="center" vertical="center" wrapText="1"/>
    </xf>
    <xf numFmtId="0" fontId="71" fillId="11" borderId="2" xfId="0" applyFont="1" applyFill="1" applyBorder="1" applyAlignment="1">
      <alignment horizontal="center" vertical="center" wrapText="1"/>
    </xf>
    <xf numFmtId="0" fontId="71" fillId="11" borderId="3" xfId="0" applyFont="1" applyFill="1" applyBorder="1" applyAlignment="1">
      <alignment horizontal="center" vertical="center" wrapText="1"/>
    </xf>
    <xf numFmtId="0" fontId="71" fillId="11" borderId="4" xfId="0" applyFont="1" applyFill="1" applyBorder="1" applyAlignment="1">
      <alignment horizontal="center" vertical="center" wrapText="1"/>
    </xf>
    <xf numFmtId="0" fontId="71" fillId="11" borderId="5" xfId="0" applyFont="1" applyFill="1" applyBorder="1" applyAlignment="1">
      <alignment horizontal="center" vertical="center" wrapText="1"/>
    </xf>
    <xf numFmtId="0" fontId="71" fillId="11" borderId="6" xfId="0" applyFont="1" applyFill="1" applyBorder="1" applyAlignment="1">
      <alignment horizontal="center" vertical="center" wrapText="1"/>
    </xf>
    <xf numFmtId="0" fontId="70" fillId="14" borderId="16" xfId="0" applyFont="1" applyFill="1" applyBorder="1" applyAlignment="1">
      <alignment horizontal="center" vertical="center" wrapText="1"/>
    </xf>
    <xf numFmtId="0" fontId="70" fillId="14" borderId="19" xfId="0" applyFont="1" applyFill="1" applyBorder="1" applyAlignment="1">
      <alignment horizontal="center" vertical="center" wrapText="1"/>
    </xf>
    <xf numFmtId="0" fontId="70" fillId="14" borderId="32" xfId="0" applyFont="1" applyFill="1" applyBorder="1" applyAlignment="1">
      <alignment horizontal="center" vertical="center" wrapText="1"/>
    </xf>
    <xf numFmtId="0" fontId="70" fillId="19" borderId="16" xfId="0" applyFont="1" applyFill="1" applyBorder="1" applyAlignment="1">
      <alignment horizontal="center" vertical="center" wrapText="1"/>
    </xf>
    <xf numFmtId="0" fontId="70" fillId="19" borderId="19" xfId="0" applyFont="1" applyFill="1" applyBorder="1" applyAlignment="1">
      <alignment horizontal="center" vertical="center" wrapText="1"/>
    </xf>
    <xf numFmtId="0" fontId="70" fillId="19" borderId="32" xfId="0" applyFont="1" applyFill="1" applyBorder="1" applyAlignment="1">
      <alignment horizontal="center" vertical="center" wrapText="1"/>
    </xf>
    <xf numFmtId="0" fontId="70" fillId="23" borderId="16" xfId="0" applyFont="1" applyFill="1" applyBorder="1" applyAlignment="1">
      <alignment horizontal="center" vertical="center" wrapText="1"/>
    </xf>
    <xf numFmtId="0" fontId="70" fillId="23" borderId="19" xfId="0" applyFont="1" applyFill="1" applyBorder="1" applyAlignment="1">
      <alignment horizontal="center" vertical="center" wrapText="1"/>
    </xf>
    <xf numFmtId="0" fontId="70" fillId="23" borderId="32" xfId="0" applyFont="1" applyFill="1" applyBorder="1" applyAlignment="1">
      <alignment horizontal="center" vertical="center" wrapText="1"/>
    </xf>
    <xf numFmtId="0" fontId="29" fillId="6" borderId="0" xfId="0" applyFont="1" applyFill="1" applyAlignment="1">
      <alignment horizontal="center" vertical="center" wrapText="1"/>
    </xf>
    <xf numFmtId="0" fontId="29" fillId="6" borderId="18" xfId="0" applyFont="1" applyFill="1" applyBorder="1" applyAlignment="1">
      <alignment horizontal="center" vertical="center" wrapText="1"/>
    </xf>
    <xf numFmtId="0" fontId="27" fillId="27" borderId="1" xfId="0" applyFont="1" applyFill="1" applyBorder="1" applyAlignment="1">
      <alignment horizontal="center" vertical="center" wrapText="1"/>
    </xf>
    <xf numFmtId="0" fontId="27" fillId="27" borderId="2" xfId="0" applyFont="1" applyFill="1" applyBorder="1" applyAlignment="1">
      <alignment horizontal="center" vertical="center" wrapText="1"/>
    </xf>
    <xf numFmtId="0" fontId="27" fillId="27" borderId="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0" xfId="0" applyFont="1" applyFill="1" applyAlignment="1">
      <alignment horizontal="center" vertical="center" wrapText="1"/>
    </xf>
    <xf numFmtId="0" fontId="27" fillId="27" borderId="18" xfId="0" applyFont="1" applyFill="1" applyBorder="1" applyAlignment="1">
      <alignment horizontal="center" vertical="center" wrapText="1"/>
    </xf>
    <xf numFmtId="0" fontId="27" fillId="27" borderId="4" xfId="0" applyFont="1" applyFill="1" applyBorder="1" applyAlignment="1">
      <alignment horizontal="center" vertical="center" wrapText="1"/>
    </xf>
    <xf numFmtId="0" fontId="27" fillId="27" borderId="5" xfId="0" applyFont="1" applyFill="1" applyBorder="1" applyAlignment="1">
      <alignment horizontal="center" vertical="center" wrapText="1"/>
    </xf>
    <xf numFmtId="0" fontId="27" fillId="27" borderId="6" xfId="0" applyFont="1" applyFill="1" applyBorder="1" applyAlignment="1">
      <alignment horizontal="center" vertical="center" wrapText="1"/>
    </xf>
    <xf numFmtId="0" fontId="29" fillId="6" borderId="23" xfId="0" applyFont="1" applyFill="1" applyBorder="1" applyAlignment="1">
      <alignment horizontal="center" vertical="center" wrapText="1"/>
    </xf>
    <xf numFmtId="0" fontId="73" fillId="11" borderId="1" xfId="0" applyFont="1" applyFill="1" applyBorder="1" applyAlignment="1">
      <alignment horizontal="center" vertical="center" wrapText="1"/>
    </xf>
    <xf numFmtId="0" fontId="73" fillId="11" borderId="2" xfId="0" applyFont="1" applyFill="1" applyBorder="1" applyAlignment="1">
      <alignment horizontal="center" vertical="center" wrapText="1"/>
    </xf>
    <xf numFmtId="0" fontId="73" fillId="11" borderId="3" xfId="0" applyFont="1" applyFill="1" applyBorder="1" applyAlignment="1">
      <alignment horizontal="center" vertical="center" wrapText="1"/>
    </xf>
    <xf numFmtId="0" fontId="73" fillId="11" borderId="4" xfId="0" applyFont="1" applyFill="1" applyBorder="1" applyAlignment="1">
      <alignment horizontal="center" vertical="center" wrapText="1"/>
    </xf>
    <xf numFmtId="0" fontId="73" fillId="11" borderId="5" xfId="0" applyFont="1" applyFill="1" applyBorder="1" applyAlignment="1">
      <alignment horizontal="center" vertical="center" wrapText="1"/>
    </xf>
    <xf numFmtId="0" fontId="73" fillId="11" borderId="6" xfId="0" applyFont="1" applyFill="1" applyBorder="1" applyAlignment="1">
      <alignment horizontal="center" vertical="center" wrapText="1"/>
    </xf>
    <xf numFmtId="0" fontId="71" fillId="26" borderId="16" xfId="0" applyFont="1" applyFill="1" applyBorder="1" applyAlignment="1">
      <alignment horizontal="center" vertical="center" wrapText="1"/>
    </xf>
    <xf numFmtId="0" fontId="71" fillId="26" borderId="19" xfId="0" applyFont="1" applyFill="1" applyBorder="1" applyAlignment="1">
      <alignment horizontal="center" vertical="center" wrapText="1"/>
    </xf>
    <xf numFmtId="0" fontId="71" fillId="26" borderId="32" xfId="0" applyFont="1" applyFill="1" applyBorder="1" applyAlignment="1">
      <alignment horizontal="center" vertical="center" wrapText="1"/>
    </xf>
    <xf numFmtId="0" fontId="77" fillId="11" borderId="2" xfId="0" applyFont="1" applyFill="1" applyBorder="1" applyAlignment="1">
      <alignment horizontal="center" vertical="center" wrapText="1"/>
    </xf>
    <xf numFmtId="0" fontId="77" fillId="11" borderId="3" xfId="0" applyFont="1" applyFill="1" applyBorder="1" applyAlignment="1">
      <alignment horizontal="center" vertical="center" wrapText="1"/>
    </xf>
    <xf numFmtId="0" fontId="77" fillId="11" borderId="5" xfId="0" applyFont="1" applyFill="1" applyBorder="1" applyAlignment="1">
      <alignment horizontal="center" vertical="center" wrapText="1"/>
    </xf>
    <xf numFmtId="0" fontId="77" fillId="11" borderId="6" xfId="0" applyFont="1" applyFill="1" applyBorder="1" applyAlignment="1">
      <alignment horizontal="center" vertical="center" wrapText="1"/>
    </xf>
    <xf numFmtId="0" fontId="70" fillId="20" borderId="33" xfId="0" applyFont="1" applyFill="1" applyBorder="1" applyAlignment="1">
      <alignment horizontal="center" vertical="center" wrapText="1"/>
    </xf>
    <xf numFmtId="0" fontId="70" fillId="20" borderId="21" xfId="0" applyFont="1" applyFill="1" applyBorder="1" applyAlignment="1">
      <alignment horizontal="center" vertical="center" wrapText="1"/>
    </xf>
    <xf numFmtId="0" fontId="70" fillId="20" borderId="22" xfId="0" applyFont="1" applyFill="1" applyBorder="1" applyAlignment="1">
      <alignment horizontal="center" vertical="center" wrapText="1"/>
    </xf>
    <xf numFmtId="0" fontId="70" fillId="21" borderId="16" xfId="0" applyFont="1" applyFill="1" applyBorder="1" applyAlignment="1">
      <alignment horizontal="center" vertical="center" wrapText="1"/>
    </xf>
    <xf numFmtId="0" fontId="70" fillId="21" borderId="19" xfId="0" applyFont="1" applyFill="1" applyBorder="1" applyAlignment="1">
      <alignment horizontal="center" vertical="center" wrapText="1"/>
    </xf>
    <xf numFmtId="0" fontId="70" fillId="21" borderId="32" xfId="0" applyFont="1" applyFill="1" applyBorder="1" applyAlignment="1">
      <alignment horizontal="center" vertical="center" wrapText="1"/>
    </xf>
    <xf numFmtId="0" fontId="74" fillId="11" borderId="1" xfId="0" applyFont="1" applyFill="1" applyBorder="1" applyAlignment="1">
      <alignment horizontal="center" vertical="center" wrapText="1"/>
    </xf>
    <xf numFmtId="0" fontId="74" fillId="11" borderId="2" xfId="0" applyFont="1" applyFill="1" applyBorder="1" applyAlignment="1">
      <alignment horizontal="center" vertical="center" wrapText="1"/>
    </xf>
    <xf numFmtId="0" fontId="74" fillId="11" borderId="3" xfId="0" applyFont="1" applyFill="1" applyBorder="1" applyAlignment="1">
      <alignment horizontal="center" vertical="center" wrapText="1"/>
    </xf>
    <xf numFmtId="0" fontId="74" fillId="11" borderId="4" xfId="0" applyFont="1" applyFill="1" applyBorder="1" applyAlignment="1">
      <alignment horizontal="center" vertical="center" wrapText="1"/>
    </xf>
    <xf numFmtId="0" fontId="74" fillId="11" borderId="5" xfId="0" applyFont="1" applyFill="1" applyBorder="1" applyAlignment="1">
      <alignment horizontal="center" vertical="center" wrapText="1"/>
    </xf>
    <xf numFmtId="0" fontId="74" fillId="11" borderId="6" xfId="0" applyFont="1" applyFill="1" applyBorder="1" applyAlignment="1">
      <alignment horizontal="center" vertical="center" wrapText="1"/>
    </xf>
    <xf numFmtId="0" fontId="29" fillId="4" borderId="2" xfId="0" applyFont="1" applyFill="1" applyBorder="1" applyAlignment="1">
      <alignment horizontal="center" vertical="center"/>
    </xf>
    <xf numFmtId="0" fontId="29" fillId="4" borderId="3" xfId="0" applyFont="1" applyFill="1" applyBorder="1" applyAlignment="1">
      <alignment horizontal="center" vertical="center"/>
    </xf>
    <xf numFmtId="185" fontId="29" fillId="4" borderId="5" xfId="0" applyNumberFormat="1" applyFont="1" applyFill="1" applyBorder="1" applyAlignment="1">
      <alignment horizontal="center" vertical="center"/>
    </xf>
    <xf numFmtId="185" fontId="29" fillId="4" borderId="6" xfId="0" applyNumberFormat="1" applyFont="1" applyFill="1" applyBorder="1" applyAlignment="1">
      <alignment horizontal="center" vertical="center"/>
    </xf>
    <xf numFmtId="0" fontId="29" fillId="20" borderId="21" xfId="0" applyFont="1" applyFill="1" applyBorder="1" applyAlignment="1">
      <alignment horizontal="center" vertical="center" wrapText="1"/>
    </xf>
    <xf numFmtId="0" fontId="29" fillId="20" borderId="22" xfId="0" applyFont="1" applyFill="1" applyBorder="1" applyAlignment="1">
      <alignment horizontal="center" vertical="center" wrapText="1"/>
    </xf>
    <xf numFmtId="0" fontId="70" fillId="17" borderId="16" xfId="0" applyFont="1" applyFill="1" applyBorder="1" applyAlignment="1">
      <alignment horizontal="center" vertical="center" wrapText="1"/>
    </xf>
    <xf numFmtId="0" fontId="70" fillId="17" borderId="19" xfId="0" applyFont="1" applyFill="1" applyBorder="1" applyAlignment="1">
      <alignment horizontal="center" vertical="center" wrapText="1"/>
    </xf>
    <xf numFmtId="0" fontId="70" fillId="17" borderId="32"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9" fillId="4" borderId="2" xfId="0" applyFont="1" applyFill="1" applyBorder="1" applyAlignment="1">
      <alignment horizontal="center" vertical="center" wrapText="1"/>
    </xf>
    <xf numFmtId="0" fontId="29" fillId="4" borderId="3" xfId="0" applyFont="1" applyFill="1" applyBorder="1" applyAlignment="1">
      <alignment horizontal="center" vertical="center" wrapText="1"/>
    </xf>
    <xf numFmtId="0" fontId="70" fillId="24" borderId="16" xfId="0" applyFont="1" applyFill="1" applyBorder="1" applyAlignment="1">
      <alignment horizontal="center" vertical="center" wrapText="1"/>
    </xf>
    <xf numFmtId="0" fontId="70" fillId="24" borderId="19" xfId="0" applyFont="1" applyFill="1" applyBorder="1" applyAlignment="1">
      <alignment horizontal="center" vertical="center" wrapText="1"/>
    </xf>
    <xf numFmtId="0" fontId="70" fillId="24" borderId="32" xfId="0" applyFont="1" applyFill="1" applyBorder="1" applyAlignment="1">
      <alignment horizontal="center" vertical="center" wrapText="1"/>
    </xf>
    <xf numFmtId="0" fontId="69" fillId="13" borderId="1" xfId="0" applyFont="1" applyFill="1" applyBorder="1" applyAlignment="1">
      <alignment horizontal="center" vertical="center" wrapText="1"/>
    </xf>
    <xf numFmtId="0" fontId="69" fillId="13" borderId="2" xfId="0" applyFont="1" applyFill="1" applyBorder="1" applyAlignment="1">
      <alignment horizontal="center" vertical="center" wrapText="1"/>
    </xf>
    <xf numFmtId="0" fontId="69" fillId="13" borderId="3" xfId="0" applyFont="1" applyFill="1" applyBorder="1" applyAlignment="1">
      <alignment horizontal="center" vertical="center" wrapText="1"/>
    </xf>
    <xf numFmtId="0" fontId="69" fillId="13" borderId="4" xfId="0" applyFont="1" applyFill="1" applyBorder="1" applyAlignment="1">
      <alignment horizontal="center" vertical="center" wrapText="1"/>
    </xf>
    <xf numFmtId="0" fontId="69" fillId="13" borderId="5" xfId="0" applyFont="1" applyFill="1" applyBorder="1" applyAlignment="1">
      <alignment horizontal="center" vertical="center" wrapText="1"/>
    </xf>
    <xf numFmtId="0" fontId="69" fillId="13" borderId="6" xfId="0" applyFont="1" applyFill="1" applyBorder="1" applyAlignment="1">
      <alignment horizontal="center" vertical="center" wrapText="1"/>
    </xf>
    <xf numFmtId="0" fontId="71" fillId="16" borderId="16" xfId="0" applyFont="1" applyFill="1" applyBorder="1" applyAlignment="1">
      <alignment horizontal="center" vertical="center" wrapText="1"/>
    </xf>
    <xf numFmtId="0" fontId="71" fillId="16" borderId="32" xfId="0" applyFont="1" applyFill="1" applyBorder="1" applyAlignment="1">
      <alignment horizontal="center" vertical="center" wrapText="1"/>
    </xf>
    <xf numFmtId="0" fontId="76" fillId="25" borderId="2" xfId="0" applyFont="1" applyFill="1" applyBorder="1" applyAlignment="1">
      <alignment horizontal="center" vertical="center" wrapText="1"/>
    </xf>
    <xf numFmtId="0" fontId="76" fillId="25" borderId="3" xfId="0" applyFont="1" applyFill="1" applyBorder="1" applyAlignment="1">
      <alignment horizontal="center" vertical="center" wrapText="1"/>
    </xf>
    <xf numFmtId="0" fontId="76" fillId="25" borderId="0" xfId="0" applyFont="1" applyFill="1" applyAlignment="1">
      <alignment horizontal="center" vertical="center" wrapText="1"/>
    </xf>
    <xf numFmtId="0" fontId="76" fillId="25" borderId="18" xfId="0" applyFont="1" applyFill="1" applyBorder="1" applyAlignment="1">
      <alignment horizontal="center" vertical="center" wrapText="1"/>
    </xf>
    <xf numFmtId="0" fontId="76" fillId="25" borderId="5" xfId="0" applyFont="1" applyFill="1" applyBorder="1" applyAlignment="1">
      <alignment horizontal="center" vertical="center" wrapText="1"/>
    </xf>
    <xf numFmtId="0" fontId="76" fillId="25" borderId="6" xfId="0" applyFont="1" applyFill="1" applyBorder="1" applyAlignment="1">
      <alignment horizontal="center" vertical="center" wrapText="1"/>
    </xf>
    <xf numFmtId="0" fontId="74" fillId="11" borderId="23" xfId="0" applyFont="1" applyFill="1" applyBorder="1" applyAlignment="1">
      <alignment horizontal="center" vertical="center" wrapText="1"/>
    </xf>
    <xf numFmtId="0" fontId="74" fillId="11" borderId="0" xfId="0" applyFont="1" applyFill="1" applyAlignment="1">
      <alignment horizontal="center" vertical="center" wrapText="1"/>
    </xf>
    <xf numFmtId="0" fontId="74" fillId="11" borderId="18" xfId="0" applyFont="1" applyFill="1" applyBorder="1" applyAlignment="1">
      <alignment horizontal="center" vertic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5" xfId="0" applyFont="1" applyBorder="1" applyAlignment="1">
      <alignment horizontal="center" wrapText="1"/>
    </xf>
    <xf numFmtId="0" fontId="21" fillId="0" borderId="6" xfId="0" applyFont="1" applyBorder="1" applyAlignment="1">
      <alignment horizontal="center" wrapText="1"/>
    </xf>
    <xf numFmtId="0" fontId="48" fillId="0" borderId="7" xfId="0" applyFont="1" applyBorder="1" applyAlignment="1">
      <alignment horizontal="left" vertical="top" wrapText="1" readingOrder="1"/>
    </xf>
    <xf numFmtId="0" fontId="48" fillId="0" borderId="8" xfId="0" applyFont="1" applyBorder="1" applyAlignment="1">
      <alignment horizontal="left" vertical="top" wrapText="1" readingOrder="1"/>
    </xf>
    <xf numFmtId="0" fontId="48" fillId="0" borderId="9" xfId="0" applyFont="1" applyBorder="1" applyAlignment="1">
      <alignment horizontal="left" vertical="top" wrapText="1" readingOrder="1"/>
    </xf>
    <xf numFmtId="0" fontId="48" fillId="0" borderId="10" xfId="0" applyFont="1" applyBorder="1" applyAlignment="1">
      <alignment horizontal="left" vertical="top" wrapText="1" readingOrder="1"/>
    </xf>
    <xf numFmtId="0" fontId="48" fillId="0" borderId="0" xfId="0" applyFont="1" applyAlignment="1">
      <alignment horizontal="left" vertical="top" wrapText="1" readingOrder="1"/>
    </xf>
    <xf numFmtId="0" fontId="48" fillId="0" borderId="11" xfId="0" applyFont="1" applyBorder="1" applyAlignment="1">
      <alignment horizontal="left" vertical="top" wrapText="1" readingOrder="1"/>
    </xf>
    <xf numFmtId="0" fontId="48" fillId="0" borderId="12" xfId="0" applyFont="1" applyBorder="1" applyAlignment="1">
      <alignment horizontal="left" vertical="top" wrapText="1" readingOrder="1"/>
    </xf>
    <xf numFmtId="0" fontId="48" fillId="0" borderId="13" xfId="0" applyFont="1" applyBorder="1" applyAlignment="1">
      <alignment horizontal="left" vertical="top" wrapText="1" readingOrder="1"/>
    </xf>
    <xf numFmtId="0" fontId="48" fillId="0" borderId="14" xfId="0" applyFont="1" applyBorder="1" applyAlignment="1">
      <alignment horizontal="left" vertical="top" wrapText="1" readingOrder="1"/>
    </xf>
    <xf numFmtId="0" fontId="17" fillId="0" borderId="0" xfId="0" applyFont="1" applyAlignment="1">
      <alignment horizontal="left" vertical="center" wrapText="1"/>
    </xf>
    <xf numFmtId="0" fontId="119" fillId="0" borderId="0" xfId="7" applyFont="1" applyAlignment="1">
      <alignment horizontal="center"/>
    </xf>
    <xf numFmtId="0" fontId="19" fillId="0" borderId="0" xfId="7" applyFont="1" applyAlignment="1">
      <alignment horizontal="left" vertical="top" wrapText="1"/>
    </xf>
    <xf numFmtId="0" fontId="17" fillId="0" borderId="0" xfId="7" applyFont="1"/>
    <xf numFmtId="0" fontId="120" fillId="0" borderId="0" xfId="7" applyFont="1" applyAlignment="1">
      <alignment horizontal="left" indent="1" readingOrder="1"/>
    </xf>
    <xf numFmtId="0" fontId="55" fillId="0" borderId="0" xfId="7" applyFont="1" applyAlignment="1">
      <alignment horizontal="left" indent="1" readingOrder="1"/>
    </xf>
    <xf numFmtId="0" fontId="121" fillId="0" borderId="0" xfId="0" applyFont="1"/>
    <xf numFmtId="0" fontId="7" fillId="0" borderId="0" xfId="7" applyFont="1"/>
    <xf numFmtId="0" fontId="55" fillId="0" borderId="0" xfId="7" applyFont="1" applyAlignment="1">
      <alignment horizontal="right"/>
    </xf>
    <xf numFmtId="0" fontId="122" fillId="0" borderId="0" xfId="5" applyFont="1" applyAlignment="1" applyProtection="1"/>
    <xf numFmtId="0" fontId="123" fillId="0" borderId="0" xfId="7" applyFont="1" applyAlignment="1">
      <alignment horizontal="left" indent="4"/>
    </xf>
    <xf numFmtId="0" fontId="29" fillId="35" borderId="16" xfId="0" applyFont="1" applyFill="1" applyBorder="1" applyAlignment="1">
      <alignment horizontal="center" vertical="center"/>
    </xf>
    <xf numFmtId="0" fontId="29" fillId="35" borderId="1" xfId="0" applyFont="1" applyFill="1" applyBorder="1" applyAlignment="1">
      <alignment horizontal="center" vertical="center" wrapText="1"/>
    </xf>
    <xf numFmtId="0" fontId="29" fillId="35" borderId="2" xfId="0" applyFont="1" applyFill="1" applyBorder="1" applyAlignment="1">
      <alignment horizontal="center" vertical="center" wrapText="1"/>
    </xf>
    <xf numFmtId="0" fontId="29" fillId="35" borderId="3" xfId="0" applyFont="1" applyFill="1" applyBorder="1" applyAlignment="1">
      <alignment horizontal="center" vertical="center" wrapText="1"/>
    </xf>
    <xf numFmtId="185" fontId="29" fillId="35" borderId="4" xfId="0" applyNumberFormat="1" applyFont="1" applyFill="1" applyBorder="1" applyAlignment="1">
      <alignment horizontal="center" vertical="center" wrapText="1"/>
    </xf>
    <xf numFmtId="185" fontId="29" fillId="35" borderId="5" xfId="0" applyNumberFormat="1" applyFont="1" applyFill="1" applyBorder="1" applyAlignment="1">
      <alignment horizontal="center" vertical="center" wrapText="1"/>
    </xf>
    <xf numFmtId="185" fontId="29" fillId="35" borderId="6" xfId="0" applyNumberFormat="1" applyFont="1" applyFill="1" applyBorder="1" applyAlignment="1">
      <alignment horizontal="center" vertical="center" wrapText="1"/>
    </xf>
    <xf numFmtId="0" fontId="109" fillId="3" borderId="21" xfId="2" applyFont="1" applyFill="1" applyBorder="1" applyAlignment="1" applyProtection="1">
      <alignment horizontal="center" vertical="center" wrapText="1"/>
    </xf>
    <xf numFmtId="0" fontId="109" fillId="3" borderId="22" xfId="2" applyFont="1" applyFill="1" applyBorder="1" applyAlignment="1" applyProtection="1">
      <alignment horizontal="center" vertical="center" wrapText="1"/>
    </xf>
    <xf numFmtId="0" fontId="109" fillId="3" borderId="22" xfId="2" applyFont="1" applyFill="1" applyBorder="1" applyAlignment="1" applyProtection="1">
      <alignment horizontal="center" vertical="center" wrapText="1"/>
    </xf>
    <xf numFmtId="0" fontId="69" fillId="35" borderId="27" xfId="0" applyFont="1" applyFill="1" applyBorder="1" applyAlignment="1">
      <alignment horizontal="center" vertical="center" wrapText="1"/>
    </xf>
    <xf numFmtId="0" fontId="69" fillId="35" borderId="31" xfId="0" applyFont="1" applyFill="1" applyBorder="1" applyAlignment="1">
      <alignment horizontal="center" vertical="center" wrapText="1"/>
    </xf>
    <xf numFmtId="0" fontId="78" fillId="35" borderId="1" xfId="0" applyFont="1" applyFill="1" applyBorder="1" applyAlignment="1">
      <alignment horizontal="center" vertical="center"/>
    </xf>
    <xf numFmtId="0" fontId="29" fillId="35" borderId="2" xfId="0" applyFont="1" applyFill="1" applyBorder="1" applyAlignment="1">
      <alignment vertical="center"/>
    </xf>
    <xf numFmtId="0" fontId="29" fillId="35" borderId="2" xfId="0" applyFont="1" applyFill="1" applyBorder="1" applyAlignment="1">
      <alignment horizontal="center" vertical="center"/>
    </xf>
    <xf numFmtId="0" fontId="29" fillId="35" borderId="3" xfId="0" applyFont="1" applyFill="1" applyBorder="1" applyAlignment="1">
      <alignment vertical="center"/>
    </xf>
    <xf numFmtId="0" fontId="29" fillId="35" borderId="0" xfId="0" applyFont="1" applyFill="1" applyAlignment="1">
      <alignment horizontal="center" vertical="center"/>
    </xf>
    <xf numFmtId="0" fontId="29" fillId="35" borderId="0" xfId="0" applyFont="1" applyFill="1" applyAlignment="1">
      <alignment vertical="center"/>
    </xf>
    <xf numFmtId="0" fontId="29" fillId="35" borderId="18" xfId="0" applyFont="1" applyFill="1" applyBorder="1" applyAlignment="1">
      <alignment horizontal="center" vertical="center"/>
    </xf>
    <xf numFmtId="0" fontId="29" fillId="35" borderId="0" xfId="0" applyFont="1" applyFill="1" applyAlignment="1">
      <alignment horizontal="right" vertical="center"/>
    </xf>
    <xf numFmtId="0" fontId="92" fillId="35" borderId="23" xfId="0" applyFont="1" applyFill="1" applyBorder="1" applyAlignment="1">
      <alignment horizontal="right" vertical="center"/>
    </xf>
    <xf numFmtId="0" fontId="93" fillId="35" borderId="23" xfId="0" applyFont="1" applyFill="1" applyBorder="1" applyAlignment="1">
      <alignment horizontal="right" vertical="center"/>
    </xf>
    <xf numFmtId="0" fontId="92" fillId="35" borderId="0" xfId="0" applyFont="1" applyFill="1" applyAlignment="1">
      <alignment horizontal="right" vertical="center"/>
    </xf>
    <xf numFmtId="0" fontId="95" fillId="35" borderId="4" xfId="0" applyFont="1" applyFill="1" applyBorder="1" applyAlignment="1">
      <alignment horizontal="center" vertical="center"/>
    </xf>
    <xf numFmtId="0" fontId="95" fillId="35" borderId="5" xfId="0" applyFont="1" applyFill="1" applyBorder="1" applyAlignment="1">
      <alignment horizontal="center" vertical="center"/>
    </xf>
    <xf numFmtId="0" fontId="69" fillId="35" borderId="5" xfId="0" applyFont="1" applyFill="1" applyBorder="1" applyAlignment="1">
      <alignment horizontal="center" vertical="center"/>
    </xf>
    <xf numFmtId="0" fontId="29" fillId="35" borderId="5" xfId="0" applyFont="1" applyFill="1" applyBorder="1" applyAlignment="1">
      <alignment vertical="center"/>
    </xf>
    <xf numFmtId="0" fontId="69" fillId="35" borderId="6" xfId="0" applyFont="1" applyFill="1" applyBorder="1" applyAlignment="1">
      <alignment horizontal="center" vertical="center"/>
    </xf>
    <xf numFmtId="0" fontId="78" fillId="2" borderId="1" xfId="0" applyFont="1" applyFill="1" applyBorder="1" applyAlignment="1">
      <alignment horizontal="center" vertical="center"/>
    </xf>
    <xf numFmtId="0" fontId="96" fillId="2" borderId="2" xfId="0" applyFont="1" applyFill="1" applyBorder="1" applyAlignment="1">
      <alignment horizontal="left" vertical="center"/>
    </xf>
    <xf numFmtId="0" fontId="70" fillId="2" borderId="2" xfId="0" applyFont="1" applyFill="1" applyBorder="1" applyAlignment="1">
      <alignment horizontal="center" vertical="center"/>
    </xf>
    <xf numFmtId="0" fontId="70" fillId="2" borderId="2" xfId="0" applyFont="1" applyFill="1" applyBorder="1" applyAlignment="1">
      <alignment horizontal="center" vertical="center"/>
    </xf>
    <xf numFmtId="0" fontId="70" fillId="2" borderId="3" xfId="0" applyFont="1" applyFill="1" applyBorder="1" applyAlignment="1">
      <alignment horizontal="center" vertical="center"/>
    </xf>
    <xf numFmtId="0" fontId="70" fillId="2" borderId="23" xfId="0" applyFont="1" applyFill="1" applyBorder="1" applyAlignment="1">
      <alignment horizontal="right" vertical="center"/>
    </xf>
    <xf numFmtId="0" fontId="70" fillId="2" borderId="0" xfId="0" applyFont="1" applyFill="1" applyAlignment="1">
      <alignment horizontal="right" vertical="center"/>
    </xf>
    <xf numFmtId="0" fontId="70" fillId="2" borderId="0" xfId="0" applyFont="1" applyFill="1" applyAlignment="1">
      <alignment vertical="center"/>
    </xf>
    <xf numFmtId="0" fontId="96" fillId="2" borderId="0" xfId="0" applyFont="1" applyFill="1" applyAlignment="1">
      <alignment horizontal="left" vertical="center"/>
    </xf>
    <xf numFmtId="0" fontId="96" fillId="2" borderId="0" xfId="0" applyFont="1" applyFill="1" applyAlignment="1">
      <alignment horizontal="center" vertical="center"/>
    </xf>
    <xf numFmtId="0" fontId="96" fillId="2" borderId="18" xfId="0" applyFont="1" applyFill="1" applyBorder="1" applyAlignment="1">
      <alignment horizontal="center" vertical="center"/>
    </xf>
    <xf numFmtId="0" fontId="58" fillId="2" borderId="23" xfId="0" applyFont="1" applyFill="1" applyBorder="1" applyAlignment="1">
      <alignment horizontal="center" vertical="center"/>
    </xf>
    <xf numFmtId="0" fontId="97" fillId="2" borderId="0" xfId="0" applyFont="1" applyFill="1" applyAlignment="1">
      <alignment horizontal="right" vertical="center"/>
    </xf>
    <xf numFmtId="10" fontId="97" fillId="2" borderId="0" xfId="0" applyNumberFormat="1" applyFont="1" applyFill="1" applyAlignment="1">
      <alignment horizontal="right" vertical="center"/>
    </xf>
    <xf numFmtId="0" fontId="98" fillId="2" borderId="0" xfId="0" applyFont="1" applyFill="1" applyAlignment="1">
      <alignment horizontal="right" vertical="center"/>
    </xf>
    <xf numFmtId="0" fontId="99" fillId="2" borderId="0" xfId="0" applyFont="1" applyFill="1" applyAlignment="1">
      <alignment horizontal="right" vertical="center"/>
    </xf>
    <xf numFmtId="10" fontId="100" fillId="2" borderId="0" xfId="0" applyNumberFormat="1" applyFont="1" applyFill="1" applyAlignment="1">
      <alignment horizontal="right" vertical="center"/>
    </xf>
    <xf numFmtId="0" fontId="58" fillId="34" borderId="23" xfId="0" applyFont="1" applyFill="1" applyBorder="1" applyAlignment="1">
      <alignment vertical="center"/>
    </xf>
    <xf numFmtId="10" fontId="101" fillId="2" borderId="0" xfId="0" applyNumberFormat="1" applyFont="1" applyFill="1" applyAlignment="1">
      <alignment horizontal="right" vertical="center"/>
    </xf>
    <xf numFmtId="0" fontId="102" fillId="2" borderId="23" xfId="0" applyFont="1" applyFill="1" applyBorder="1" applyAlignment="1">
      <alignment horizontal="right" vertical="center"/>
    </xf>
    <xf numFmtId="10" fontId="98" fillId="2" borderId="0" xfId="0" applyNumberFormat="1" applyFont="1" applyFill="1" applyAlignment="1">
      <alignment horizontal="right" vertical="center"/>
    </xf>
    <xf numFmtId="0" fontId="101" fillId="2" borderId="0" xfId="0" applyFont="1" applyFill="1" applyAlignment="1">
      <alignment horizontal="right" vertical="center"/>
    </xf>
    <xf numFmtId="0" fontId="101" fillId="2" borderId="23" xfId="0" applyFont="1" applyFill="1" applyBorder="1" applyAlignment="1">
      <alignment horizontal="right" vertical="center"/>
    </xf>
    <xf numFmtId="0" fontId="103" fillId="2" borderId="0" xfId="0" applyFont="1" applyFill="1" applyAlignment="1">
      <alignment horizontal="right" vertical="center"/>
    </xf>
    <xf numFmtId="10" fontId="99" fillId="2" borderId="0" xfId="0" applyNumberFormat="1" applyFont="1" applyFill="1" applyAlignment="1">
      <alignment horizontal="right" vertical="center"/>
    </xf>
    <xf numFmtId="0" fontId="103" fillId="2" borderId="23" xfId="0" applyFont="1" applyFill="1" applyBorder="1" applyAlignment="1">
      <alignment horizontal="right" vertical="center"/>
    </xf>
    <xf numFmtId="0" fontId="96" fillId="2" borderId="4" xfId="0" applyFont="1" applyFill="1" applyBorder="1" applyAlignment="1">
      <alignment horizontal="left" vertical="center"/>
    </xf>
    <xf numFmtId="0" fontId="96" fillId="2" borderId="5" xfId="0" applyFont="1" applyFill="1" applyBorder="1" applyAlignment="1">
      <alignment horizontal="left" vertical="center"/>
    </xf>
    <xf numFmtId="0" fontId="70" fillId="2" borderId="5" xfId="0" applyFont="1" applyFill="1" applyBorder="1" applyAlignment="1">
      <alignment vertical="center"/>
    </xf>
    <xf numFmtId="0" fontId="70" fillId="2" borderId="6" xfId="0" applyFont="1" applyFill="1" applyBorder="1" applyAlignment="1">
      <alignment vertical="center"/>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8</xdr:col>
      <xdr:colOff>761757</xdr:colOff>
      <xdr:row>14</xdr:row>
      <xdr:rowOff>171508</xdr:rowOff>
    </xdr:from>
    <xdr:to>
      <xdr:col>9</xdr:col>
      <xdr:colOff>700932</xdr:colOff>
      <xdr:row>18</xdr:row>
      <xdr:rowOff>179271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7057016" y="3116594"/>
          <a:ext cx="705554" cy="752246"/>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21</xdr:col>
      <xdr:colOff>14111</xdr:colOff>
      <xdr:row>14</xdr:row>
      <xdr:rowOff>152335</xdr:rowOff>
    </xdr:from>
    <xdr:to>
      <xdr:col>22</xdr:col>
      <xdr:colOff>36007</xdr:colOff>
      <xdr:row>18</xdr:row>
      <xdr:rowOff>176177</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6020490" y="3097421"/>
          <a:ext cx="843017" cy="768325"/>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13</xdr:col>
      <xdr:colOff>20990</xdr:colOff>
      <xdr:row>14</xdr:row>
      <xdr:rowOff>156088</xdr:rowOff>
    </xdr:from>
    <xdr:to>
      <xdr:col>14</xdr:col>
      <xdr:colOff>39168</xdr:colOff>
      <xdr:row>18</xdr:row>
      <xdr:rowOff>170199</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0126249" y="3101174"/>
          <a:ext cx="751712" cy="75859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19146</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19</xdr:row>
      <xdr:rowOff>341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673340</xdr:colOff>
      <xdr:row>9</xdr:row>
      <xdr:rowOff>152335</xdr:rowOff>
    </xdr:from>
    <xdr:to>
      <xdr:col>11</xdr:col>
      <xdr:colOff>83503</xdr:colOff>
      <xdr:row>13</xdr:row>
      <xdr:rowOff>166445</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523426" y="2166818"/>
          <a:ext cx="3099732" cy="758594"/>
        </a:xfrm>
        <a:prstGeom prst="rect">
          <a:avLst/>
        </a:prstGeom>
      </xdr:spPr>
    </xdr:pic>
    <xdr:clientData/>
  </xdr:twoCellAnchor>
  <xdr:twoCellAnchor editAs="oneCell">
    <xdr:from>
      <xdr:col>18</xdr:col>
      <xdr:colOff>745004</xdr:colOff>
      <xdr:row>25</xdr:row>
      <xdr:rowOff>162373</xdr:rowOff>
    </xdr:from>
    <xdr:to>
      <xdr:col>23</xdr:col>
      <xdr:colOff>132828</xdr:colOff>
      <xdr:row>29</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30349" y="5154787"/>
          <a:ext cx="3351100" cy="764539"/>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5246309"/>
          <a:ext cx="17648767" cy="8212062"/>
        </a:xfrm>
        <a:prstGeom prst="rect">
          <a:avLst/>
        </a:prstGeom>
      </xdr:spPr>
    </xdr:pic>
    <xdr:clientData/>
  </xdr:twoCellAnchor>
  <xdr:twoCellAnchor>
    <xdr:from>
      <xdr:col>0</xdr:col>
      <xdr:colOff>0</xdr:colOff>
      <xdr:row>24</xdr:row>
      <xdr:rowOff>139700</xdr:rowOff>
    </xdr:from>
    <xdr:to>
      <xdr:col>28</xdr:col>
      <xdr:colOff>514046</xdr:colOff>
      <xdr:row>27</xdr:row>
      <xdr:rowOff>151190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0" y="7124700"/>
          <a:ext cx="17447379" cy="510419"/>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0</xdr:col>
      <xdr:colOff>483810</xdr:colOff>
      <xdr:row>81</xdr:row>
      <xdr:rowOff>45357</xdr:rowOff>
    </xdr:from>
    <xdr:to>
      <xdr:col>25</xdr:col>
      <xdr:colOff>391887</xdr:colOff>
      <xdr:row>87</xdr:row>
      <xdr:rowOff>61583</xdr:rowOff>
    </xdr:to>
    <xdr:sp macro="" textlink="">
      <xdr:nvSpPr>
        <xdr:cNvPr id="2" name="object 4">
          <a:extLst>
            <a:ext uri="{FF2B5EF4-FFF2-40B4-BE49-F238E27FC236}">
              <a16:creationId xmlns:a16="http://schemas.microsoft.com/office/drawing/2014/main" id="{937BF8EC-17CB-286E-1BE4-894FF1C819C7}"/>
            </a:ext>
          </a:extLst>
        </xdr:cNvPr>
        <xdr:cNvSpPr txBox="1"/>
      </xdr:nvSpPr>
      <xdr:spPr>
        <a:xfrm>
          <a:off x="483810" y="13985119"/>
          <a:ext cx="15405101" cy="1014083"/>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b="1">
              <a:solidFill>
                <a:srgbClr val="3C85C5"/>
              </a:solidFill>
              <a:latin typeface="Times New Roman"/>
              <a:cs typeface="Times New Roman"/>
            </a:rPr>
            <a:t>Hilton</a:t>
          </a:r>
          <a:r>
            <a:rPr sz="3200" b="1" spc="-3">
              <a:solidFill>
                <a:srgbClr val="3C85C5"/>
              </a:solidFill>
              <a:latin typeface="Times New Roman"/>
              <a:cs typeface="Times New Roman"/>
            </a:rPr>
            <a:t> </a:t>
          </a:r>
          <a:r>
            <a:rPr sz="3200" b="1" spc="-7">
              <a:solidFill>
                <a:srgbClr val="3C85C5"/>
              </a:solidFill>
              <a:latin typeface="Times New Roman"/>
              <a:cs typeface="Times New Roman"/>
            </a:rPr>
            <a:t>Atlanta</a:t>
          </a:r>
          <a:endParaRPr sz="3200">
            <a:latin typeface="Times New Roman"/>
            <a:cs typeface="Times New Roman"/>
          </a:endParaRPr>
        </a:p>
        <a:p>
          <a:pPr marL="8659" marR="3464">
            <a:spcBef>
              <a:spcPts val="37"/>
            </a:spcBef>
          </a:pPr>
          <a:r>
            <a:rPr sz="3200">
              <a:solidFill>
                <a:srgbClr val="666666"/>
              </a:solidFill>
              <a:latin typeface="Times New Roman"/>
              <a:cs typeface="Times New Roman"/>
            </a:rPr>
            <a:t>255</a:t>
          </a:r>
          <a:r>
            <a:rPr sz="3200" spc="-17">
              <a:solidFill>
                <a:srgbClr val="666666"/>
              </a:solidFill>
              <a:latin typeface="Times New Roman"/>
              <a:cs typeface="Times New Roman"/>
            </a:rPr>
            <a:t> </a:t>
          </a:r>
          <a:r>
            <a:rPr sz="3200">
              <a:solidFill>
                <a:srgbClr val="666666"/>
              </a:solidFill>
              <a:latin typeface="Times New Roman"/>
              <a:cs typeface="Times New Roman"/>
            </a:rPr>
            <a:t>Courtland</a:t>
          </a:r>
          <a:r>
            <a:rPr sz="3200" spc="-17">
              <a:solidFill>
                <a:srgbClr val="666666"/>
              </a:solidFill>
              <a:latin typeface="Times New Roman"/>
              <a:cs typeface="Times New Roman"/>
            </a:rPr>
            <a:t> </a:t>
          </a:r>
          <a:r>
            <a:rPr sz="3200">
              <a:solidFill>
                <a:srgbClr val="666666"/>
              </a:solidFill>
              <a:latin typeface="Times New Roman"/>
              <a:cs typeface="Times New Roman"/>
            </a:rPr>
            <a:t>Street</a:t>
          </a:r>
          <a:r>
            <a:rPr sz="3200" spc="-20">
              <a:solidFill>
                <a:srgbClr val="666666"/>
              </a:solidFill>
              <a:latin typeface="Times New Roman"/>
              <a:cs typeface="Times New Roman"/>
            </a:rPr>
            <a:t> </a:t>
          </a:r>
          <a:r>
            <a:rPr sz="3200" spc="-17">
              <a:solidFill>
                <a:srgbClr val="666666"/>
              </a:solidFill>
              <a:latin typeface="Times New Roman"/>
              <a:cs typeface="Times New Roman"/>
            </a:rPr>
            <a:t>NE </a:t>
          </a:r>
          <a:r>
            <a:rPr sz="3200">
              <a:solidFill>
                <a:srgbClr val="666666"/>
              </a:solidFill>
              <a:latin typeface="Times New Roman"/>
              <a:cs typeface="Times New Roman"/>
            </a:rPr>
            <a:t>Atlanta,</a:t>
          </a:r>
          <a:r>
            <a:rPr sz="3200" spc="-20">
              <a:solidFill>
                <a:srgbClr val="666666"/>
              </a:solidFill>
              <a:latin typeface="Times New Roman"/>
              <a:cs typeface="Times New Roman"/>
            </a:rPr>
            <a:t> </a:t>
          </a:r>
          <a:r>
            <a:rPr sz="3200">
              <a:solidFill>
                <a:srgbClr val="666666"/>
              </a:solidFill>
              <a:latin typeface="Times New Roman"/>
              <a:cs typeface="Times New Roman"/>
            </a:rPr>
            <a:t>GA</a:t>
          </a:r>
          <a:r>
            <a:rPr sz="3200" spc="-24">
              <a:solidFill>
                <a:srgbClr val="666666"/>
              </a:solidFill>
              <a:latin typeface="Times New Roman"/>
              <a:cs typeface="Times New Roman"/>
            </a:rPr>
            <a:t> </a:t>
          </a:r>
          <a:r>
            <a:rPr sz="3200" spc="-7">
              <a:solidFill>
                <a:srgbClr val="666666"/>
              </a:solidFill>
              <a:latin typeface="Times New Roman"/>
              <a:cs typeface="Times New Roman"/>
            </a:rPr>
            <a:t>30303</a:t>
          </a:r>
          <a:r>
            <a:rPr lang="ja-JP" altLang="en-US" sz="3200" spc="-7">
              <a:solidFill>
                <a:srgbClr val="666666"/>
              </a:solidFill>
              <a:latin typeface="Times New Roman"/>
              <a:cs typeface="Times New Roman"/>
            </a:rPr>
            <a:t>　　</a:t>
          </a:r>
          <a:r>
            <a:rPr sz="3200" spc="-17">
              <a:solidFill>
                <a:srgbClr val="666666"/>
              </a:solidFill>
              <a:latin typeface="Times New Roman"/>
              <a:cs typeface="Times New Roman"/>
            </a:rPr>
            <a:t>USA</a:t>
          </a:r>
          <a:endParaRPr sz="3200">
            <a:latin typeface="Times New Roman"/>
            <a:cs typeface="Times New Roman"/>
          </a:endParaRPr>
        </a:p>
      </xdr:txBody>
    </xdr:sp>
    <xdr:clientData/>
  </xdr:twoCellAnchor>
  <xdr:twoCellAnchor>
    <xdr:from>
      <xdr:col>1</xdr:col>
      <xdr:colOff>292713</xdr:colOff>
      <xdr:row>88</xdr:row>
      <xdr:rowOff>77950</xdr:rowOff>
    </xdr:from>
    <xdr:to>
      <xdr:col>31</xdr:col>
      <xdr:colOff>553148</xdr:colOff>
      <xdr:row>116</xdr:row>
      <xdr:rowOff>60476</xdr:rowOff>
    </xdr:to>
    <xdr:sp macro="" textlink="">
      <xdr:nvSpPr>
        <xdr:cNvPr id="4" name="object 5">
          <a:extLst>
            <a:ext uri="{FF2B5EF4-FFF2-40B4-BE49-F238E27FC236}">
              <a16:creationId xmlns:a16="http://schemas.microsoft.com/office/drawing/2014/main" id="{2367AD99-D759-1C00-9657-F12BA288EE50}"/>
            </a:ext>
          </a:extLst>
        </xdr:cNvPr>
        <xdr:cNvSpPr txBox="1"/>
      </xdr:nvSpPr>
      <xdr:spPr>
        <a:xfrm>
          <a:off x="912594" y="15181879"/>
          <a:ext cx="18856864" cy="4639192"/>
        </a:xfrm>
        <a:prstGeom prst="rect">
          <a:avLst/>
        </a:prstGeom>
      </xdr:spPr>
      <xdr:txBody>
        <a:bodyPr vert="horz" wrap="square" lIns="0" tIns="8226" rIns="0" bIns="0" rtlCol="0">
          <a:no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lnSpc>
              <a:spcPts val="1000"/>
            </a:lnSpc>
          </a:pPr>
          <a:r>
            <a:rPr sz="2800" b="1">
              <a:solidFill>
                <a:srgbClr val="666666"/>
              </a:solidFill>
              <a:latin typeface="Times New Roman"/>
              <a:cs typeface="Times New Roman"/>
            </a:rPr>
            <a:t>March</a:t>
          </a:r>
          <a:r>
            <a:rPr sz="2800" b="1" spc="-17">
              <a:solidFill>
                <a:srgbClr val="666666"/>
              </a:solidFill>
              <a:latin typeface="Times New Roman"/>
              <a:cs typeface="Times New Roman"/>
            </a:rPr>
            <a:t> </a:t>
          </a:r>
          <a:r>
            <a:rPr sz="2800" b="1" spc="-7">
              <a:solidFill>
                <a:srgbClr val="666666"/>
              </a:solidFill>
              <a:latin typeface="Times New Roman"/>
              <a:cs typeface="Times New Roman"/>
            </a:rPr>
            <a:t>12-</a:t>
          </a:r>
          <a:r>
            <a:rPr sz="2800" b="1">
              <a:solidFill>
                <a:srgbClr val="666666"/>
              </a:solidFill>
              <a:latin typeface="Times New Roman"/>
              <a:cs typeface="Times New Roman"/>
            </a:rPr>
            <a:t>17, </a:t>
          </a:r>
          <a:r>
            <a:rPr sz="2800" b="1" spc="-14">
              <a:solidFill>
                <a:srgbClr val="666666"/>
              </a:solidFill>
              <a:latin typeface="Times New Roman"/>
              <a:cs typeface="Times New Roman"/>
            </a:rPr>
            <a:t>2023</a:t>
          </a:r>
          <a:endParaRPr sz="2800">
            <a:latin typeface="Times New Roman"/>
            <a:cs typeface="Times New Roman"/>
          </a:endParaRPr>
        </a:p>
        <a:p>
          <a:pPr>
            <a:lnSpc>
              <a:spcPts val="1000"/>
            </a:lnSpc>
            <a:spcBef>
              <a:spcPts val="24"/>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Session</a:t>
          </a:r>
          <a:r>
            <a:rPr sz="2000" b="1" spc="-24">
              <a:solidFill>
                <a:srgbClr val="353744"/>
              </a:solidFill>
              <a:latin typeface="Times New Roman"/>
              <a:cs typeface="Times New Roman"/>
            </a:rPr>
            <a:t> </a:t>
          </a:r>
          <a:r>
            <a:rPr sz="2000" b="1">
              <a:solidFill>
                <a:srgbClr val="353744"/>
              </a:solidFill>
              <a:latin typeface="Times New Roman"/>
              <a:cs typeface="Times New Roman"/>
            </a:rPr>
            <a:t>Registration</a:t>
          </a:r>
          <a:r>
            <a:rPr sz="2000" b="1" spc="-31">
              <a:solidFill>
                <a:srgbClr val="353744"/>
              </a:solidFill>
              <a:latin typeface="Times New Roman"/>
              <a:cs typeface="Times New Roman"/>
            </a:rPr>
            <a:t> </a:t>
          </a:r>
          <a:r>
            <a:rPr sz="2000" b="1">
              <a:solidFill>
                <a:srgbClr val="353744"/>
              </a:solidFill>
              <a:latin typeface="Times New Roman"/>
              <a:cs typeface="Times New Roman"/>
            </a:rPr>
            <a:t>is</a:t>
          </a:r>
          <a:r>
            <a:rPr sz="2000" b="1" spc="-17">
              <a:solidFill>
                <a:srgbClr val="353744"/>
              </a:solidFill>
              <a:latin typeface="Times New Roman"/>
              <a:cs typeface="Times New Roman"/>
            </a:rPr>
            <a:t> </a:t>
          </a:r>
          <a:r>
            <a:rPr sz="2000" b="1">
              <a:solidFill>
                <a:srgbClr val="353744"/>
              </a:solidFill>
              <a:latin typeface="Times New Roman"/>
              <a:cs typeface="Times New Roman"/>
            </a:rPr>
            <a:t>Available</a:t>
          </a:r>
          <a:r>
            <a:rPr sz="2000" b="1" spc="-20">
              <a:solidFill>
                <a:srgbClr val="353744"/>
              </a:solidFill>
              <a:latin typeface="Times New Roman"/>
              <a:cs typeface="Times New Roman"/>
            </a:rPr>
            <a:t> </a:t>
          </a:r>
          <a:r>
            <a:rPr sz="2000" b="1" spc="-17">
              <a:solidFill>
                <a:srgbClr val="353744"/>
              </a:solidFill>
              <a:latin typeface="Times New Roman"/>
              <a:cs typeface="Times New Roman"/>
            </a:rPr>
            <a:t>Now</a:t>
          </a:r>
          <a:endParaRPr sz="2000">
            <a:latin typeface="Times New Roman"/>
            <a:cs typeface="Times New Roman"/>
          </a:endParaRPr>
        </a:p>
        <a:p>
          <a:pPr marL="8659" marR="3464">
            <a:lnSpc>
              <a:spcPts val="1000"/>
            </a:lnSpc>
            <a:spcBef>
              <a:spcPts val="559"/>
            </a:spcBef>
          </a:pPr>
          <a:r>
            <a:rPr sz="2000">
              <a:solidFill>
                <a:srgbClr val="353744"/>
              </a:solidFill>
              <a:latin typeface="Times New Roman"/>
              <a:cs typeface="Times New Roman"/>
            </a:rPr>
            <a:t>The</a:t>
          </a:r>
          <a:r>
            <a:rPr sz="2000" spc="-24">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2023</a:t>
          </a:r>
          <a:r>
            <a:rPr sz="2000" spc="-7">
              <a:solidFill>
                <a:srgbClr val="353744"/>
              </a:solidFill>
              <a:latin typeface="Times New Roman"/>
              <a:cs typeface="Times New Roman"/>
            </a:rPr>
            <a:t> </a:t>
          </a:r>
          <a:r>
            <a:rPr sz="2000">
              <a:solidFill>
                <a:srgbClr val="353744"/>
              </a:solidFill>
              <a:latin typeface="Times New Roman"/>
              <a:cs typeface="Times New Roman"/>
            </a:rPr>
            <a:t>IEEE</a:t>
          </a:r>
          <a:r>
            <a:rPr sz="2000" spc="-7">
              <a:solidFill>
                <a:srgbClr val="353744"/>
              </a:solidFill>
              <a:latin typeface="Times New Roman"/>
              <a:cs typeface="Times New Roman"/>
            </a:rPr>
            <a:t> </a:t>
          </a:r>
          <a:r>
            <a:rPr sz="2000">
              <a:solidFill>
                <a:srgbClr val="353744"/>
              </a:solidFill>
              <a:latin typeface="Times New Roman"/>
              <a:cs typeface="Times New Roman"/>
            </a:rPr>
            <a:t>802</a:t>
          </a:r>
          <a:r>
            <a:rPr sz="2000" spc="-10">
              <a:solidFill>
                <a:srgbClr val="353744"/>
              </a:solidFill>
              <a:latin typeface="Times New Roman"/>
              <a:cs typeface="Times New Roman"/>
            </a:rPr>
            <a:t> </a:t>
          </a:r>
          <a:r>
            <a:rPr sz="2000">
              <a:solidFill>
                <a:srgbClr val="353744"/>
              </a:solidFill>
              <a:latin typeface="Times New Roman"/>
              <a:cs typeface="Times New Roman"/>
            </a:rPr>
            <a:t>Plenary</a:t>
          </a:r>
          <a:r>
            <a:rPr sz="2000" spc="-17">
              <a:solidFill>
                <a:srgbClr val="353744"/>
              </a:solidFill>
              <a:latin typeface="Times New Roman"/>
              <a:cs typeface="Times New Roman"/>
            </a:rPr>
            <a:t> </a:t>
          </a:r>
          <a:r>
            <a:rPr sz="2000">
              <a:solidFill>
                <a:srgbClr val="353744"/>
              </a:solidFill>
              <a:latin typeface="Times New Roman"/>
              <a:cs typeface="Times New Roman"/>
            </a:rPr>
            <a:t>is</a:t>
          </a:r>
          <a:r>
            <a:rPr sz="2000" spc="-7">
              <a:solidFill>
                <a:srgbClr val="353744"/>
              </a:solidFill>
              <a:latin typeface="Times New Roman"/>
              <a:cs typeface="Times New Roman"/>
            </a:rPr>
            <a:t> </a:t>
          </a:r>
          <a:r>
            <a:rPr sz="2000">
              <a:solidFill>
                <a:srgbClr val="353744"/>
              </a:solidFill>
              <a:latin typeface="Times New Roman"/>
              <a:cs typeface="Times New Roman"/>
            </a:rPr>
            <a:t>scheduled</a:t>
          </a:r>
          <a:r>
            <a:rPr sz="2000" spc="-14">
              <a:solidFill>
                <a:srgbClr val="353744"/>
              </a:solidFill>
              <a:latin typeface="Times New Roman"/>
              <a:cs typeface="Times New Roman"/>
            </a:rPr>
            <a:t> </a:t>
          </a:r>
          <a:r>
            <a:rPr sz="2000">
              <a:solidFill>
                <a:srgbClr val="353744"/>
              </a:solidFill>
              <a:latin typeface="Times New Roman"/>
              <a:cs typeface="Times New Roman"/>
            </a:rPr>
            <a:t>to</a:t>
          </a:r>
          <a:r>
            <a:rPr sz="2000" spc="-17">
              <a:solidFill>
                <a:srgbClr val="353744"/>
              </a:solidFill>
              <a:latin typeface="Times New Roman"/>
              <a:cs typeface="Times New Roman"/>
            </a:rPr>
            <a:t> </a:t>
          </a:r>
          <a:r>
            <a:rPr sz="2000">
              <a:solidFill>
                <a:srgbClr val="353744"/>
              </a:solidFill>
              <a:latin typeface="Times New Roman"/>
              <a:cs typeface="Times New Roman"/>
            </a:rPr>
            <a:t>take</a:t>
          </a:r>
          <a:r>
            <a:rPr sz="2000" spc="-14">
              <a:solidFill>
                <a:srgbClr val="353744"/>
              </a:solidFill>
              <a:latin typeface="Times New Roman"/>
              <a:cs typeface="Times New Roman"/>
            </a:rPr>
            <a:t> </a:t>
          </a:r>
          <a:r>
            <a:rPr sz="2000">
              <a:solidFill>
                <a:srgbClr val="353744"/>
              </a:solidFill>
              <a:latin typeface="Times New Roman"/>
              <a:cs typeface="Times New Roman"/>
            </a:rPr>
            <a:t>place</a:t>
          </a:r>
          <a:r>
            <a:rPr sz="2000" spc="-10">
              <a:solidFill>
                <a:srgbClr val="353744"/>
              </a:solidFill>
              <a:latin typeface="Times New Roman"/>
              <a:cs typeface="Times New Roman"/>
            </a:rPr>
            <a:t> </a:t>
          </a:r>
          <a:r>
            <a:rPr sz="2000">
              <a:solidFill>
                <a:srgbClr val="353744"/>
              </a:solidFill>
              <a:latin typeface="Times New Roman"/>
              <a:cs typeface="Times New Roman"/>
            </a:rPr>
            <a:t>in</a:t>
          </a:r>
          <a:r>
            <a:rPr sz="2000" spc="-17">
              <a:solidFill>
                <a:srgbClr val="353744"/>
              </a:solidFill>
              <a:latin typeface="Times New Roman"/>
              <a:cs typeface="Times New Roman"/>
            </a:rPr>
            <a:t> </a:t>
          </a:r>
          <a:r>
            <a:rPr sz="2000">
              <a:solidFill>
                <a:srgbClr val="353744"/>
              </a:solidFill>
              <a:latin typeface="Times New Roman"/>
              <a:cs typeface="Times New Roman"/>
            </a:rPr>
            <a:t>Atlanta,</a:t>
          </a:r>
          <a:r>
            <a:rPr sz="2000" spc="-7">
              <a:solidFill>
                <a:srgbClr val="353744"/>
              </a:solidFill>
              <a:latin typeface="Times New Roman"/>
              <a:cs typeface="Times New Roman"/>
            </a:rPr>
            <a:t> </a:t>
          </a:r>
          <a:r>
            <a:rPr sz="2000">
              <a:solidFill>
                <a:srgbClr val="353744"/>
              </a:solidFill>
              <a:latin typeface="Times New Roman"/>
              <a:cs typeface="Times New Roman"/>
            </a:rPr>
            <a:t>USA</a:t>
          </a:r>
          <a:r>
            <a:rPr sz="2000" spc="-10">
              <a:solidFill>
                <a:srgbClr val="353744"/>
              </a:solidFill>
              <a:latin typeface="Times New Roman"/>
              <a:cs typeface="Times New Roman"/>
            </a:rPr>
            <a:t> </a:t>
          </a:r>
          <a:r>
            <a:rPr sz="2000">
              <a:solidFill>
                <a:srgbClr val="353744"/>
              </a:solidFill>
              <a:latin typeface="Times New Roman"/>
              <a:cs typeface="Times New Roman"/>
            </a:rPr>
            <a:t>at</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7">
              <a:solidFill>
                <a:srgbClr val="353744"/>
              </a:solidFill>
              <a:latin typeface="Times New Roman"/>
              <a:cs typeface="Times New Roman"/>
            </a:rPr>
            <a:t> </a:t>
          </a:r>
          <a:r>
            <a:rPr sz="2000">
              <a:solidFill>
                <a:srgbClr val="353744"/>
              </a:solidFill>
              <a:latin typeface="Times New Roman"/>
              <a:cs typeface="Times New Roman"/>
            </a:rPr>
            <a:t>Hilton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located</a:t>
          </a:r>
          <a:r>
            <a:rPr sz="2000" spc="14">
              <a:solidFill>
                <a:srgbClr val="353744"/>
              </a:solidFill>
              <a:latin typeface="Times New Roman"/>
              <a:cs typeface="Times New Roman"/>
            </a:rPr>
            <a:t> </a:t>
          </a:r>
          <a:r>
            <a:rPr sz="2000">
              <a:solidFill>
                <a:srgbClr val="353744"/>
              </a:solidFill>
              <a:latin typeface="Times New Roman"/>
              <a:cs typeface="Times New Roman"/>
            </a:rPr>
            <a:t>at</a:t>
          </a:r>
          <a:r>
            <a:rPr sz="2000" spc="-14">
              <a:solidFill>
                <a:srgbClr val="353744"/>
              </a:solidFill>
              <a:latin typeface="Times New Roman"/>
              <a:cs typeface="Times New Roman"/>
            </a:rPr>
            <a:t> </a:t>
          </a:r>
          <a:r>
            <a:rPr sz="2000" spc="-17">
              <a:solidFill>
                <a:srgbClr val="353744"/>
              </a:solidFill>
              <a:latin typeface="Times New Roman"/>
              <a:cs typeface="Times New Roman"/>
            </a:rPr>
            <a:t>255 </a:t>
          </a:r>
          <a:r>
            <a:rPr sz="2000">
              <a:solidFill>
                <a:srgbClr val="353744"/>
              </a:solidFill>
              <a:latin typeface="Times New Roman"/>
              <a:cs typeface="Times New Roman"/>
            </a:rPr>
            <a:t>Courtland</a:t>
          </a:r>
          <a:r>
            <a:rPr sz="2000" spc="-14">
              <a:solidFill>
                <a:srgbClr val="353744"/>
              </a:solidFill>
              <a:latin typeface="Times New Roman"/>
              <a:cs typeface="Times New Roman"/>
            </a:rPr>
            <a:t> </a:t>
          </a:r>
          <a:r>
            <a:rPr sz="2000">
              <a:solidFill>
                <a:srgbClr val="353744"/>
              </a:solidFill>
              <a:latin typeface="Times New Roman"/>
              <a:cs typeface="Times New Roman"/>
            </a:rPr>
            <a:t>Street</a:t>
          </a:r>
          <a:r>
            <a:rPr sz="2000" spc="-10">
              <a:solidFill>
                <a:srgbClr val="353744"/>
              </a:solidFill>
              <a:latin typeface="Times New Roman"/>
              <a:cs typeface="Times New Roman"/>
            </a:rPr>
            <a:t> </a:t>
          </a:r>
          <a:r>
            <a:rPr sz="2000">
              <a:solidFill>
                <a:srgbClr val="353744"/>
              </a:solidFill>
              <a:latin typeface="Times New Roman"/>
              <a:cs typeface="Times New Roman"/>
            </a:rPr>
            <a:t>NE,</a:t>
          </a:r>
          <a:r>
            <a:rPr sz="2000" spc="-14">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a:solidFill>
                <a:srgbClr val="353744"/>
              </a:solidFill>
              <a:latin typeface="Times New Roman"/>
              <a:cs typeface="Times New Roman"/>
            </a:rPr>
            <a:t>Atlanta</a:t>
          </a:r>
          <a:r>
            <a:rPr sz="2000" spc="-14">
              <a:solidFill>
                <a:srgbClr val="353744"/>
              </a:solidFill>
              <a:latin typeface="Times New Roman"/>
              <a:cs typeface="Times New Roman"/>
            </a:rPr>
            <a:t> </a:t>
          </a:r>
          <a:r>
            <a:rPr sz="2000">
              <a:solidFill>
                <a:srgbClr val="353744"/>
              </a:solidFill>
              <a:latin typeface="Times New Roman"/>
              <a:cs typeface="Times New Roman"/>
            </a:rPr>
            <a:t>Georgia</a:t>
          </a:r>
          <a:r>
            <a:rPr sz="2000" spc="-10">
              <a:solidFill>
                <a:srgbClr val="353744"/>
              </a:solidFill>
              <a:latin typeface="Times New Roman"/>
              <a:cs typeface="Times New Roman"/>
            </a:rPr>
            <a:t> </a:t>
          </a:r>
          <a:r>
            <a:rPr sz="2000" spc="-14">
              <a:solidFill>
                <a:srgbClr val="353744"/>
              </a:solidFill>
              <a:latin typeface="Times New Roman"/>
              <a:cs typeface="Times New Roman"/>
            </a:rPr>
            <a:t>USA.</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spc="-7">
              <a:solidFill>
                <a:srgbClr val="353744"/>
              </a:solidFill>
              <a:latin typeface="Times New Roman"/>
              <a:cs typeface="Times New Roman"/>
            </a:rPr>
            <a:t>In-</a:t>
          </a:r>
          <a:r>
            <a:rPr sz="2000" b="1">
              <a:solidFill>
                <a:srgbClr val="353744"/>
              </a:solidFill>
              <a:latin typeface="Times New Roman"/>
              <a:cs typeface="Times New Roman"/>
            </a:rPr>
            <a:t>Person</a:t>
          </a:r>
          <a:r>
            <a:rPr sz="2000" b="1" spc="-17">
              <a:solidFill>
                <a:srgbClr val="353744"/>
              </a:solidFill>
              <a:latin typeface="Times New Roman"/>
              <a:cs typeface="Times New Roman"/>
            </a:rPr>
            <a:t> </a:t>
          </a:r>
          <a:r>
            <a:rPr sz="2000" b="1">
              <a:solidFill>
                <a:srgbClr val="353744"/>
              </a:solidFill>
              <a:latin typeface="Times New Roman"/>
              <a:cs typeface="Times New Roman"/>
            </a:rPr>
            <a:t>and</a:t>
          </a:r>
          <a:r>
            <a:rPr sz="2000" b="1" spc="-7">
              <a:solidFill>
                <a:srgbClr val="353744"/>
              </a:solidFill>
              <a:latin typeface="Times New Roman"/>
              <a:cs typeface="Times New Roman"/>
            </a:rPr>
            <a:t> </a:t>
          </a:r>
          <a:r>
            <a:rPr sz="2000" b="1">
              <a:solidFill>
                <a:srgbClr val="353744"/>
              </a:solidFill>
              <a:latin typeface="Times New Roman"/>
              <a:cs typeface="Times New Roman"/>
            </a:rPr>
            <a:t>Virtual</a:t>
          </a:r>
          <a:r>
            <a:rPr sz="2000" b="1" spc="-7">
              <a:solidFill>
                <a:srgbClr val="353744"/>
              </a:solidFill>
              <a:latin typeface="Times New Roman"/>
              <a:cs typeface="Times New Roman"/>
            </a:rPr>
            <a:t> </a:t>
          </a:r>
          <a:r>
            <a:rPr sz="2000" b="1">
              <a:solidFill>
                <a:srgbClr val="353744"/>
              </a:solidFill>
              <a:latin typeface="Times New Roman"/>
              <a:cs typeface="Times New Roman"/>
            </a:rPr>
            <a:t>participation</a:t>
          </a:r>
          <a:r>
            <a:rPr sz="2000" b="1" spc="-17">
              <a:solidFill>
                <a:srgbClr val="353744"/>
              </a:solidFill>
              <a:latin typeface="Times New Roman"/>
              <a:cs typeface="Times New Roman"/>
            </a:rPr>
            <a:t> </a:t>
          </a:r>
          <a:r>
            <a:rPr sz="2000" b="1">
              <a:solidFill>
                <a:srgbClr val="353744"/>
              </a:solidFill>
              <a:latin typeface="Times New Roman"/>
              <a:cs typeface="Times New Roman"/>
            </a:rPr>
            <a:t>will</a:t>
          </a:r>
          <a:r>
            <a:rPr sz="2000" b="1" spc="-3">
              <a:solidFill>
                <a:srgbClr val="353744"/>
              </a:solidFill>
              <a:latin typeface="Times New Roman"/>
              <a:cs typeface="Times New Roman"/>
            </a:rPr>
            <a:t> </a:t>
          </a:r>
          <a:r>
            <a:rPr sz="2000" b="1">
              <a:solidFill>
                <a:srgbClr val="353744"/>
              </a:solidFill>
              <a:latin typeface="Times New Roman"/>
              <a:cs typeface="Times New Roman"/>
            </a:rPr>
            <a:t>be</a:t>
          </a:r>
          <a:r>
            <a:rPr sz="2000" b="1" spc="-20">
              <a:solidFill>
                <a:srgbClr val="353744"/>
              </a:solidFill>
              <a:latin typeface="Times New Roman"/>
              <a:cs typeface="Times New Roman"/>
            </a:rPr>
            <a:t> </a:t>
          </a:r>
          <a:r>
            <a:rPr sz="2000" b="1">
              <a:solidFill>
                <a:srgbClr val="353744"/>
              </a:solidFill>
              <a:latin typeface="Times New Roman"/>
              <a:cs typeface="Times New Roman"/>
            </a:rPr>
            <a:t>available</a:t>
          </a:r>
          <a:r>
            <a:rPr sz="2000" b="1" spc="-14">
              <a:solidFill>
                <a:srgbClr val="353744"/>
              </a:solidFill>
              <a:latin typeface="Times New Roman"/>
              <a:cs typeface="Times New Roman"/>
            </a:rPr>
            <a:t> </a:t>
          </a:r>
          <a:r>
            <a:rPr sz="2000" b="1">
              <a:solidFill>
                <a:srgbClr val="353744"/>
              </a:solidFill>
              <a:latin typeface="Times New Roman"/>
              <a:cs typeface="Times New Roman"/>
            </a:rPr>
            <a:t>for</a:t>
          </a:r>
          <a:r>
            <a:rPr sz="2000" b="1" spc="-7">
              <a:solidFill>
                <a:srgbClr val="353744"/>
              </a:solidFill>
              <a:latin typeface="Times New Roman"/>
              <a:cs typeface="Times New Roman"/>
            </a:rPr>
            <a:t> </a:t>
          </a:r>
          <a:r>
            <a:rPr sz="2000" b="1">
              <a:solidFill>
                <a:srgbClr val="353744"/>
              </a:solidFill>
              <a:latin typeface="Times New Roman"/>
              <a:cs typeface="Times New Roman"/>
            </a:rPr>
            <a:t>this</a:t>
          </a:r>
          <a:r>
            <a:rPr sz="2000" b="1" spc="-14">
              <a:solidFill>
                <a:srgbClr val="353744"/>
              </a:solidFill>
              <a:latin typeface="Times New Roman"/>
              <a:cs typeface="Times New Roman"/>
            </a:rPr>
            <a:t> </a:t>
          </a:r>
          <a:r>
            <a:rPr sz="2000" b="1" spc="-7">
              <a:solidFill>
                <a:srgbClr val="353744"/>
              </a:solidFill>
              <a:latin typeface="Times New Roman"/>
              <a:cs typeface="Times New Roman"/>
            </a:rPr>
            <a:t>session.</a:t>
          </a:r>
          <a:endParaRPr sz="2000">
            <a:latin typeface="Times New Roman"/>
            <a:cs typeface="Times New Roman"/>
          </a:endParaRPr>
        </a:p>
        <a:p>
          <a:pPr marL="8659">
            <a:lnSpc>
              <a:spcPts val="1000"/>
            </a:lnSpc>
            <a:spcBef>
              <a:spcPts val="641"/>
            </a:spcBef>
          </a:pPr>
          <a:r>
            <a:rPr sz="2000" b="1">
              <a:solidFill>
                <a:srgbClr val="1154CC"/>
              </a:solidFill>
              <a:latin typeface="Times New Roman"/>
              <a:cs typeface="Times New Roman"/>
            </a:rPr>
            <a:t>Registration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0">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tabLst>
              <a:tab pos="632097" algn="l"/>
            </a:tabLst>
          </a:pPr>
          <a:r>
            <a:rPr sz="2000" b="1" spc="-7">
              <a:solidFill>
                <a:srgbClr val="353744"/>
              </a:solidFill>
              <a:latin typeface="Times New Roman"/>
              <a:cs typeface="Times New Roman"/>
            </a:rPr>
            <a:t>Early</a:t>
          </a:r>
          <a:r>
            <a:rPr sz="2000" b="1">
              <a:solidFill>
                <a:srgbClr val="353744"/>
              </a:solidFill>
              <a:latin typeface="Times New Roman"/>
              <a:cs typeface="Times New Roman"/>
            </a:rPr>
            <a:t>	</a:t>
          </a:r>
          <a:r>
            <a:rPr sz="2000">
              <a:solidFill>
                <a:srgbClr val="353744"/>
              </a:solidFill>
              <a:latin typeface="Times New Roman"/>
              <a:cs typeface="Times New Roman"/>
            </a:rPr>
            <a:t>$US600.00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14">
              <a:solidFill>
                <a:srgbClr val="353744"/>
              </a:solidFill>
              <a:latin typeface="Times New Roman"/>
              <a:cs typeface="Times New Roman"/>
            </a:rPr>
            <a:t> </a:t>
          </a:r>
          <a:r>
            <a:rPr sz="2000">
              <a:solidFill>
                <a:srgbClr val="353744"/>
              </a:solidFill>
              <a:latin typeface="Times New Roman"/>
              <a:cs typeface="Times New Roman"/>
            </a:rPr>
            <a:t>January</a:t>
          </a:r>
          <a:r>
            <a:rPr sz="2000" spc="-17">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Standard</a:t>
          </a:r>
          <a:r>
            <a:rPr sz="2000" b="1">
              <a:solidFill>
                <a:srgbClr val="353744"/>
              </a:solidFill>
              <a:latin typeface="Times New Roman"/>
              <a:cs typeface="Times New Roman"/>
            </a:rPr>
            <a:t>	</a:t>
          </a:r>
          <a:r>
            <a:rPr sz="2000">
              <a:solidFill>
                <a:srgbClr val="353744"/>
              </a:solidFill>
              <a:latin typeface="Times New Roman"/>
              <a:cs typeface="Times New Roman"/>
            </a:rPr>
            <a:t>$US800.00</a:t>
          </a:r>
          <a:r>
            <a:rPr sz="2000" spc="-10">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0">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tabLst>
              <a:tab pos="632097" algn="l"/>
            </a:tabLst>
          </a:pPr>
          <a:r>
            <a:rPr sz="2000" b="1" spc="-7">
              <a:solidFill>
                <a:srgbClr val="353744"/>
              </a:solidFill>
              <a:latin typeface="Times New Roman"/>
              <a:cs typeface="Times New Roman"/>
            </a:rPr>
            <a:t>Late/Onsite</a:t>
          </a:r>
          <a:r>
            <a:rPr sz="2000" b="1">
              <a:solidFill>
                <a:srgbClr val="353744"/>
              </a:solidFill>
              <a:latin typeface="Times New Roman"/>
              <a:cs typeface="Times New Roman"/>
            </a:rPr>
            <a:t>	</a:t>
          </a:r>
          <a:r>
            <a:rPr sz="2000">
              <a:solidFill>
                <a:srgbClr val="353744"/>
              </a:solidFill>
              <a:latin typeface="Times New Roman"/>
              <a:cs typeface="Times New Roman"/>
            </a:rPr>
            <a:t>$US1000.00</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4">
              <a:solidFill>
                <a:srgbClr val="353744"/>
              </a:solidFill>
              <a:latin typeface="Times New Roman"/>
              <a:cs typeface="Times New Roman"/>
            </a:rPr>
            <a:t> </a:t>
          </a:r>
          <a:r>
            <a:rPr sz="2000">
              <a:solidFill>
                <a:srgbClr val="353744"/>
              </a:solidFill>
              <a:latin typeface="Times New Roman"/>
              <a:cs typeface="Times New Roman"/>
            </a:rPr>
            <a:t>March</a:t>
          </a:r>
          <a:r>
            <a:rPr sz="2000" spc="-7">
              <a:solidFill>
                <a:srgbClr val="353744"/>
              </a:solidFill>
              <a:latin typeface="Times New Roman"/>
              <a:cs typeface="Times New Roman"/>
            </a:rPr>
            <a:t> </a:t>
          </a:r>
          <a:r>
            <a:rPr sz="2000">
              <a:solidFill>
                <a:srgbClr val="353744"/>
              </a:solidFill>
              <a:latin typeface="Times New Roman"/>
              <a:cs typeface="Times New Roman"/>
            </a:rPr>
            <a:t>3,</a:t>
          </a:r>
          <a:r>
            <a:rPr sz="2000" spc="-14">
              <a:solidFill>
                <a:srgbClr val="353744"/>
              </a:solidFill>
              <a:latin typeface="Times New Roman"/>
              <a:cs typeface="Times New Roman"/>
            </a:rPr>
            <a:t> 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Registration</a:t>
          </a:r>
          <a:r>
            <a:rPr sz="2000" b="1" spc="-34">
              <a:solidFill>
                <a:srgbClr val="353744"/>
              </a:solidFill>
              <a:latin typeface="Times New Roman"/>
              <a:cs typeface="Times New Roman"/>
            </a:rPr>
            <a:t> </a:t>
          </a:r>
          <a:r>
            <a:rPr sz="2000" b="1">
              <a:solidFill>
                <a:srgbClr val="353744"/>
              </a:solidFill>
              <a:latin typeface="Times New Roman"/>
              <a:cs typeface="Times New Roman"/>
            </a:rPr>
            <a:t>Fees</a:t>
          </a:r>
          <a:r>
            <a:rPr sz="2000" b="1" spc="-27">
              <a:solidFill>
                <a:srgbClr val="353744"/>
              </a:solidFill>
              <a:latin typeface="Times New Roman"/>
              <a:cs typeface="Times New Roman"/>
            </a:rPr>
            <a:t> </a:t>
          </a:r>
          <a:r>
            <a:rPr sz="2000" b="1" spc="-7">
              <a:solidFill>
                <a:srgbClr val="353744"/>
              </a:solidFill>
              <a:latin typeface="Times New Roman"/>
              <a:cs typeface="Times New Roman"/>
            </a:rPr>
            <a:t>Terms</a:t>
          </a:r>
          <a:endParaRPr sz="2000">
            <a:latin typeface="Times New Roman"/>
            <a:cs typeface="Times New Roman"/>
          </a:endParaRPr>
        </a:p>
        <a:p>
          <a:pPr marL="320378" indent="-156292">
            <a:lnSpc>
              <a:spcPts val="1000"/>
            </a:lnSpc>
            <a:spcBef>
              <a:spcPts val="620"/>
            </a:spcBef>
            <a:buChar char="●"/>
            <a:tabLst>
              <a:tab pos="320378" algn="l"/>
              <a:tab pos="320810" algn="l"/>
            </a:tabLst>
          </a:pP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Fees</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7">
              <a:solidFill>
                <a:srgbClr val="353744"/>
              </a:solidFill>
              <a:latin typeface="Times New Roman"/>
              <a:cs typeface="Times New Roman"/>
            </a:rPr>
            <a:t> </a:t>
          </a:r>
          <a:r>
            <a:rPr sz="2000">
              <a:solidFill>
                <a:srgbClr val="353744"/>
              </a:solidFill>
              <a:latin typeface="Times New Roman"/>
              <a:cs typeface="Times New Roman"/>
            </a:rPr>
            <a:t>required</a:t>
          </a:r>
          <a:r>
            <a:rPr sz="2000" spc="-14">
              <a:solidFill>
                <a:srgbClr val="353744"/>
              </a:solidFill>
              <a:latin typeface="Times New Roman"/>
              <a:cs typeface="Times New Roman"/>
            </a:rPr>
            <a:t> </a:t>
          </a:r>
          <a:r>
            <a:rPr sz="2000">
              <a:solidFill>
                <a:srgbClr val="353744"/>
              </a:solidFill>
              <a:latin typeface="Times New Roman"/>
              <a:cs typeface="Times New Roman"/>
            </a:rPr>
            <a:t>for</a:t>
          </a:r>
          <a:r>
            <a:rPr sz="2000" spc="-10">
              <a:solidFill>
                <a:srgbClr val="353744"/>
              </a:solidFill>
              <a:latin typeface="Times New Roman"/>
              <a:cs typeface="Times New Roman"/>
            </a:rPr>
            <a:t> </a:t>
          </a:r>
          <a:r>
            <a:rPr sz="2000">
              <a:solidFill>
                <a:srgbClr val="353744"/>
              </a:solidFill>
              <a:latin typeface="Times New Roman"/>
              <a:cs typeface="Times New Roman"/>
            </a:rPr>
            <a:t>all</a:t>
          </a:r>
          <a:r>
            <a:rPr sz="2000" spc="-17">
              <a:solidFill>
                <a:srgbClr val="353744"/>
              </a:solidFill>
              <a:latin typeface="Times New Roman"/>
              <a:cs typeface="Times New Roman"/>
            </a:rPr>
            <a:t> </a:t>
          </a:r>
          <a:r>
            <a:rPr sz="2000">
              <a:solidFill>
                <a:srgbClr val="353744"/>
              </a:solidFill>
              <a:latin typeface="Times New Roman"/>
              <a:cs typeface="Times New Roman"/>
            </a:rPr>
            <a:t>individuals</a:t>
          </a:r>
          <a:r>
            <a:rPr sz="2000" spc="-14">
              <a:solidFill>
                <a:srgbClr val="353744"/>
              </a:solidFill>
              <a:latin typeface="Times New Roman"/>
              <a:cs typeface="Times New Roman"/>
            </a:rPr>
            <a:t> </a:t>
          </a:r>
          <a:r>
            <a:rPr sz="2000">
              <a:solidFill>
                <a:srgbClr val="353744"/>
              </a:solidFill>
              <a:latin typeface="Times New Roman"/>
              <a:cs typeface="Times New Roman"/>
            </a:rPr>
            <a:t>who</a:t>
          </a:r>
          <a:r>
            <a:rPr sz="2000" spc="-14">
              <a:solidFill>
                <a:srgbClr val="353744"/>
              </a:solidFill>
              <a:latin typeface="Times New Roman"/>
              <a:cs typeface="Times New Roman"/>
            </a:rPr>
            <a:t> </a:t>
          </a:r>
          <a:r>
            <a:rPr sz="2000">
              <a:solidFill>
                <a:srgbClr val="353744"/>
              </a:solidFill>
              <a:latin typeface="Times New Roman"/>
              <a:cs typeface="Times New Roman"/>
            </a:rPr>
            <a:t>participate</a:t>
          </a:r>
          <a:r>
            <a:rPr sz="2000" spc="-17">
              <a:solidFill>
                <a:srgbClr val="353744"/>
              </a:solidFill>
              <a:latin typeface="Times New Roman"/>
              <a:cs typeface="Times New Roman"/>
            </a:rPr>
            <a:t> </a:t>
          </a:r>
          <a:r>
            <a:rPr sz="2000">
              <a:solidFill>
                <a:srgbClr val="353744"/>
              </a:solidFill>
              <a:latin typeface="Times New Roman"/>
              <a:cs typeface="Times New Roman"/>
            </a:rPr>
            <a:t>in</a:t>
          </a:r>
          <a:r>
            <a:rPr sz="2000" spc="-10">
              <a:solidFill>
                <a:srgbClr val="353744"/>
              </a:solidFill>
              <a:latin typeface="Times New Roman"/>
              <a:cs typeface="Times New Roman"/>
            </a:rPr>
            <a:t> </a:t>
          </a:r>
          <a:r>
            <a:rPr sz="2000" spc="-7">
              <a:solidFill>
                <a:srgbClr val="353744"/>
              </a:solidFill>
              <a:latin typeface="Times New Roman"/>
              <a:cs typeface="Times New Roman"/>
            </a:rPr>
            <a:t>session(s).</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The</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a:t>
          </a:r>
          <a:r>
            <a:rPr sz="2000" spc="-10">
              <a:solidFill>
                <a:srgbClr val="353744"/>
              </a:solidFill>
              <a:latin typeface="Times New Roman"/>
              <a:cs typeface="Times New Roman"/>
            </a:rPr>
            <a:t> </a:t>
          </a: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same</a:t>
          </a:r>
          <a:r>
            <a:rPr sz="2000" spc="-7">
              <a:solidFill>
                <a:srgbClr val="353744"/>
              </a:solidFill>
              <a:latin typeface="Times New Roman"/>
              <a:cs typeface="Times New Roman"/>
            </a:rPr>
            <a:t> </a:t>
          </a:r>
          <a:r>
            <a:rPr sz="2000">
              <a:solidFill>
                <a:srgbClr val="353744"/>
              </a:solidFill>
              <a:latin typeface="Times New Roman"/>
              <a:cs typeface="Times New Roman"/>
            </a:rPr>
            <a:t>for</a:t>
          </a:r>
          <a:r>
            <a:rPr sz="2000" spc="-3">
              <a:solidFill>
                <a:srgbClr val="353744"/>
              </a:solidFill>
              <a:latin typeface="Times New Roman"/>
              <a:cs typeface="Times New Roman"/>
            </a:rPr>
            <a:t> </a:t>
          </a:r>
          <a:r>
            <a:rPr sz="2000" spc="-7">
              <a:solidFill>
                <a:srgbClr val="353744"/>
              </a:solidFill>
              <a:latin typeface="Times New Roman"/>
              <a:cs typeface="Times New Roman"/>
            </a:rPr>
            <a:t>In-</a:t>
          </a:r>
          <a:r>
            <a:rPr sz="2000">
              <a:solidFill>
                <a:srgbClr val="353744"/>
              </a:solidFill>
              <a:latin typeface="Times New Roman"/>
              <a:cs typeface="Times New Roman"/>
            </a:rPr>
            <a:t>Person</a:t>
          </a:r>
          <a:r>
            <a:rPr sz="2000" spc="-3">
              <a:solidFill>
                <a:srgbClr val="353744"/>
              </a:solidFill>
              <a:latin typeface="Times New Roman"/>
              <a:cs typeface="Times New Roman"/>
            </a:rPr>
            <a:t> </a:t>
          </a:r>
          <a:r>
            <a:rPr sz="2000">
              <a:solidFill>
                <a:srgbClr val="353744"/>
              </a:solidFill>
              <a:latin typeface="Times New Roman"/>
              <a:cs typeface="Times New Roman"/>
            </a:rPr>
            <a:t>and</a:t>
          </a:r>
          <a:r>
            <a:rPr sz="2000" spc="-14">
              <a:solidFill>
                <a:srgbClr val="353744"/>
              </a:solidFill>
              <a:latin typeface="Times New Roman"/>
              <a:cs typeface="Times New Roman"/>
            </a:rPr>
            <a:t> </a:t>
          </a:r>
          <a:r>
            <a:rPr sz="2000">
              <a:solidFill>
                <a:srgbClr val="353744"/>
              </a:solidFill>
              <a:latin typeface="Times New Roman"/>
              <a:cs typeface="Times New Roman"/>
            </a:rPr>
            <a:t>Virtual </a:t>
          </a:r>
          <a:r>
            <a:rPr sz="2000" spc="-7">
              <a:solidFill>
                <a:srgbClr val="353744"/>
              </a:solidFill>
              <a:latin typeface="Times New Roman"/>
              <a:cs typeface="Times New Roman"/>
            </a:rPr>
            <a:t>participation*.</a:t>
          </a:r>
          <a:endParaRPr sz="2000">
            <a:latin typeface="Times New Roman"/>
            <a:cs typeface="Times New Roman"/>
          </a:endParaRPr>
        </a:p>
        <a:p>
          <a:pPr marL="320378" indent="-156292">
            <a:lnSpc>
              <a:spcPts val="1000"/>
            </a:lnSpc>
            <a:spcBef>
              <a:spcPts val="228"/>
            </a:spcBef>
            <a:buChar char="●"/>
            <a:tabLst>
              <a:tab pos="320378" algn="l"/>
              <a:tab pos="320810" algn="l"/>
            </a:tabLst>
          </a:pPr>
          <a:r>
            <a:rPr sz="2000">
              <a:solidFill>
                <a:srgbClr val="353744"/>
              </a:solidFill>
              <a:latin typeface="Times New Roman"/>
              <a:cs typeface="Times New Roman"/>
            </a:rPr>
            <a:t>The</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14">
              <a:solidFill>
                <a:srgbClr val="353744"/>
              </a:solidFill>
              <a:latin typeface="Times New Roman"/>
              <a:cs typeface="Times New Roman"/>
            </a:rPr>
            <a:t> </a:t>
          </a:r>
          <a:r>
            <a:rPr sz="2000">
              <a:solidFill>
                <a:srgbClr val="353744"/>
              </a:solidFill>
              <a:latin typeface="Times New Roman"/>
              <a:cs typeface="Times New Roman"/>
            </a:rPr>
            <a:t>Fee</a:t>
          </a:r>
          <a:r>
            <a:rPr sz="2000" spc="-10">
              <a:solidFill>
                <a:srgbClr val="353744"/>
              </a:solidFill>
              <a:latin typeface="Times New Roman"/>
              <a:cs typeface="Times New Roman"/>
            </a:rPr>
            <a:t> </a:t>
          </a:r>
          <a:r>
            <a:rPr sz="2000">
              <a:solidFill>
                <a:srgbClr val="353744"/>
              </a:solidFill>
              <a:latin typeface="Times New Roman"/>
              <a:cs typeface="Times New Roman"/>
            </a:rPr>
            <a:t>is </a:t>
          </a:r>
          <a:r>
            <a:rPr sz="2000" spc="-7">
              <a:solidFill>
                <a:srgbClr val="353744"/>
              </a:solidFill>
              <a:latin typeface="Times New Roman"/>
              <a:cs typeface="Times New Roman"/>
            </a:rPr>
            <a:t>Non-Transferable</a:t>
          </a:r>
          <a:endParaRPr sz="2000">
            <a:latin typeface="Times New Roman"/>
            <a:cs typeface="Times New Roman"/>
          </a:endParaRPr>
        </a:p>
        <a:p>
          <a:pPr marL="320378" indent="-156292">
            <a:lnSpc>
              <a:spcPts val="1000"/>
            </a:lnSpc>
            <a:spcBef>
              <a:spcPts val="222"/>
            </a:spcBef>
            <a:buChar char="●"/>
            <a:tabLst>
              <a:tab pos="320378" algn="l"/>
              <a:tab pos="320810" algn="l"/>
            </a:tabLst>
          </a:pPr>
          <a:r>
            <a:rPr sz="2000">
              <a:solidFill>
                <a:srgbClr val="353744"/>
              </a:solidFill>
              <a:latin typeface="Times New Roman"/>
              <a:cs typeface="Times New Roman"/>
            </a:rPr>
            <a:t>Registration</a:t>
          </a:r>
          <a:r>
            <a:rPr sz="2000" spc="-10">
              <a:solidFill>
                <a:srgbClr val="353744"/>
              </a:solidFill>
              <a:latin typeface="Times New Roman"/>
              <a:cs typeface="Times New Roman"/>
            </a:rPr>
            <a:t> </a:t>
          </a:r>
          <a:r>
            <a:rPr sz="2000">
              <a:solidFill>
                <a:srgbClr val="353744"/>
              </a:solidFill>
              <a:latin typeface="Times New Roman"/>
              <a:cs typeface="Times New Roman"/>
            </a:rPr>
            <a:t>Fees</a:t>
          </a:r>
          <a:r>
            <a:rPr sz="2000" spc="-10">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payable</a:t>
          </a:r>
          <a:r>
            <a:rPr sz="2000" spc="-7">
              <a:solidFill>
                <a:srgbClr val="353744"/>
              </a:solidFill>
              <a:latin typeface="Times New Roman"/>
              <a:cs typeface="Times New Roman"/>
            </a:rPr>
            <a:t> </a:t>
          </a:r>
          <a:r>
            <a:rPr sz="2000">
              <a:solidFill>
                <a:srgbClr val="353744"/>
              </a:solidFill>
              <a:latin typeface="Times New Roman"/>
              <a:cs typeface="Times New Roman"/>
            </a:rPr>
            <a:t>by</a:t>
          </a:r>
          <a:r>
            <a:rPr sz="2000" spc="-17">
              <a:solidFill>
                <a:srgbClr val="353744"/>
              </a:solidFill>
              <a:latin typeface="Times New Roman"/>
              <a:cs typeface="Times New Roman"/>
            </a:rPr>
            <a:t> </a:t>
          </a:r>
          <a:r>
            <a:rPr sz="2000">
              <a:solidFill>
                <a:srgbClr val="353744"/>
              </a:solidFill>
              <a:latin typeface="Times New Roman"/>
              <a:cs typeface="Times New Roman"/>
            </a:rPr>
            <a:t>credit</a:t>
          </a:r>
          <a:r>
            <a:rPr sz="2000" spc="-7">
              <a:solidFill>
                <a:srgbClr val="353744"/>
              </a:solidFill>
              <a:latin typeface="Times New Roman"/>
              <a:cs typeface="Times New Roman"/>
            </a:rPr>
            <a:t> </a:t>
          </a:r>
          <a:r>
            <a:rPr sz="2000">
              <a:solidFill>
                <a:srgbClr val="353744"/>
              </a:solidFill>
              <a:latin typeface="Times New Roman"/>
              <a:cs typeface="Times New Roman"/>
            </a:rPr>
            <a:t>card</a:t>
          </a:r>
          <a:r>
            <a:rPr sz="2000" spc="-7">
              <a:solidFill>
                <a:srgbClr val="353744"/>
              </a:solidFill>
              <a:latin typeface="Times New Roman"/>
              <a:cs typeface="Times New Roman"/>
            </a:rPr>
            <a:t> </a:t>
          </a:r>
          <a:r>
            <a:rPr sz="2000" spc="-14">
              <a:solidFill>
                <a:srgbClr val="353744"/>
              </a:solidFill>
              <a:latin typeface="Times New Roman"/>
              <a:cs typeface="Times New Roman"/>
            </a:rPr>
            <a:t>only</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*If</a:t>
          </a:r>
          <a:r>
            <a:rPr sz="2000" spc="-10">
              <a:solidFill>
                <a:srgbClr val="353744"/>
              </a:solidFill>
              <a:latin typeface="Times New Roman"/>
              <a:cs typeface="Times New Roman"/>
            </a:rPr>
            <a:t> </a:t>
          </a:r>
          <a:r>
            <a:rPr sz="2000">
              <a:solidFill>
                <a:srgbClr val="353744"/>
              </a:solidFill>
              <a:latin typeface="Times New Roman"/>
              <a:cs typeface="Times New Roman"/>
            </a:rPr>
            <a:t>you</a:t>
          </a:r>
          <a:r>
            <a:rPr sz="2000" spc="-14">
              <a:solidFill>
                <a:srgbClr val="353744"/>
              </a:solidFill>
              <a:latin typeface="Times New Roman"/>
              <a:cs typeface="Times New Roman"/>
            </a:rPr>
            <a:t> </a:t>
          </a:r>
          <a:r>
            <a:rPr sz="2000">
              <a:solidFill>
                <a:srgbClr val="353744"/>
              </a:solidFill>
              <a:latin typeface="Times New Roman"/>
              <a:cs typeface="Times New Roman"/>
            </a:rPr>
            <a:t>are</a:t>
          </a:r>
          <a:r>
            <a:rPr sz="2000" spc="-10">
              <a:solidFill>
                <a:srgbClr val="353744"/>
              </a:solidFill>
              <a:latin typeface="Times New Roman"/>
              <a:cs typeface="Times New Roman"/>
            </a:rPr>
            <a:t> </a:t>
          </a:r>
          <a:r>
            <a:rPr sz="2000">
              <a:solidFill>
                <a:srgbClr val="353744"/>
              </a:solidFill>
              <a:latin typeface="Times New Roman"/>
              <a:cs typeface="Times New Roman"/>
            </a:rPr>
            <a:t>required</a:t>
          </a:r>
          <a:r>
            <a:rPr sz="2000" spc="-10">
              <a:solidFill>
                <a:srgbClr val="353744"/>
              </a:solidFill>
              <a:latin typeface="Times New Roman"/>
              <a:cs typeface="Times New Roman"/>
            </a:rPr>
            <a:t> </a:t>
          </a:r>
          <a:r>
            <a:rPr sz="2000">
              <a:solidFill>
                <a:srgbClr val="353744"/>
              </a:solidFill>
              <a:latin typeface="Times New Roman"/>
              <a:cs typeface="Times New Roman"/>
            </a:rPr>
            <a:t>to</a:t>
          </a:r>
          <a:r>
            <a:rPr sz="2000" spc="-24">
              <a:solidFill>
                <a:srgbClr val="353744"/>
              </a:solidFill>
              <a:latin typeface="Times New Roman"/>
              <a:cs typeface="Times New Roman"/>
            </a:rPr>
            <a:t> </a:t>
          </a:r>
          <a:r>
            <a:rPr sz="2000">
              <a:solidFill>
                <a:srgbClr val="353744"/>
              </a:solidFill>
              <a:latin typeface="Times New Roman"/>
              <a:cs typeface="Times New Roman"/>
            </a:rPr>
            <a:t>change</a:t>
          </a:r>
          <a:r>
            <a:rPr sz="2000" spc="-10">
              <a:solidFill>
                <a:srgbClr val="353744"/>
              </a:solidFill>
              <a:latin typeface="Times New Roman"/>
              <a:cs typeface="Times New Roman"/>
            </a:rPr>
            <a:t> </a:t>
          </a:r>
          <a:r>
            <a:rPr sz="2000">
              <a:solidFill>
                <a:srgbClr val="353744"/>
              </a:solidFill>
              <a:latin typeface="Times New Roman"/>
              <a:cs typeface="Times New Roman"/>
            </a:rPr>
            <a:t>your</a:t>
          </a:r>
          <a:r>
            <a:rPr sz="2000" spc="-14">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type</a:t>
          </a:r>
          <a:r>
            <a:rPr sz="2000" spc="-10">
              <a:solidFill>
                <a:srgbClr val="353744"/>
              </a:solidFill>
              <a:latin typeface="Times New Roman"/>
              <a:cs typeface="Times New Roman"/>
            </a:rPr>
            <a:t> </a:t>
          </a:r>
          <a:r>
            <a:rPr sz="2000">
              <a:solidFill>
                <a:srgbClr val="353744"/>
              </a:solidFill>
              <a:latin typeface="Times New Roman"/>
              <a:cs typeface="Times New Roman"/>
            </a:rPr>
            <a:t>after</a:t>
          </a:r>
          <a:r>
            <a:rPr sz="2000" spc="-10">
              <a:solidFill>
                <a:srgbClr val="353744"/>
              </a:solidFill>
              <a:latin typeface="Times New Roman"/>
              <a:cs typeface="Times New Roman"/>
            </a:rPr>
            <a:t> </a:t>
          </a:r>
          <a:r>
            <a:rPr sz="2000">
              <a:solidFill>
                <a:srgbClr val="353744"/>
              </a:solidFill>
              <a:latin typeface="Times New Roman"/>
              <a:cs typeface="Times New Roman"/>
            </a:rPr>
            <a:t>registration</a:t>
          </a:r>
          <a:r>
            <a:rPr sz="2000" spc="-20">
              <a:solidFill>
                <a:srgbClr val="353744"/>
              </a:solidFill>
              <a:latin typeface="Times New Roman"/>
              <a:cs typeface="Times New Roman"/>
            </a:rPr>
            <a:t> </a:t>
          </a:r>
          <a:r>
            <a:rPr sz="2000">
              <a:solidFill>
                <a:srgbClr val="353744"/>
              </a:solidFill>
              <a:latin typeface="Times New Roman"/>
              <a:cs typeface="Times New Roman"/>
            </a:rPr>
            <a:t>please</a:t>
          </a:r>
          <a:r>
            <a:rPr sz="2000" spc="-17">
              <a:solidFill>
                <a:srgbClr val="353744"/>
              </a:solidFill>
              <a:latin typeface="Times New Roman"/>
              <a:cs typeface="Times New Roman"/>
            </a:rPr>
            <a:t> </a:t>
          </a:r>
          <a:r>
            <a:rPr sz="2000" spc="-7">
              <a:solidFill>
                <a:srgbClr val="353744"/>
              </a:solidFill>
              <a:latin typeface="Times New Roman"/>
              <a:cs typeface="Times New Roman"/>
            </a:rPr>
            <a:t>contact:</a:t>
          </a:r>
          <a:endParaRPr sz="2000">
            <a:latin typeface="Times New Roman"/>
            <a:cs typeface="Times New Roman"/>
          </a:endParaRPr>
        </a:p>
        <a:p>
          <a:pPr>
            <a:lnSpc>
              <a:spcPts val="1000"/>
            </a:lnSpc>
            <a:spcBef>
              <a:spcPts val="37"/>
            </a:spcBef>
          </a:pPr>
          <a:endParaRPr sz="2000">
            <a:latin typeface="Times New Roman"/>
            <a:cs typeface="Times New Roman"/>
          </a:endParaRPr>
        </a:p>
        <a:p>
          <a:pPr marL="8659">
            <a:lnSpc>
              <a:spcPts val="1000"/>
            </a:lnSpc>
          </a:pPr>
          <a:r>
            <a:rPr sz="2000">
              <a:solidFill>
                <a:srgbClr val="353744"/>
              </a:solidFill>
              <a:latin typeface="Times New Roman"/>
              <a:cs typeface="Times New Roman"/>
            </a:rPr>
            <a:t>Meeting</a:t>
          </a:r>
          <a:r>
            <a:rPr sz="2000" spc="-10">
              <a:solidFill>
                <a:srgbClr val="353744"/>
              </a:solidFill>
              <a:latin typeface="Times New Roman"/>
              <a:cs typeface="Times New Roman"/>
            </a:rPr>
            <a:t> </a:t>
          </a:r>
          <a:r>
            <a:rPr sz="2000">
              <a:solidFill>
                <a:srgbClr val="353744"/>
              </a:solidFill>
              <a:latin typeface="Times New Roman"/>
              <a:cs typeface="Times New Roman"/>
            </a:rPr>
            <a:t>Planner, Face to</a:t>
          </a:r>
          <a:r>
            <a:rPr sz="2000" spc="-10">
              <a:solidFill>
                <a:srgbClr val="353744"/>
              </a:solidFill>
              <a:latin typeface="Times New Roman"/>
              <a:cs typeface="Times New Roman"/>
            </a:rPr>
            <a:t> </a:t>
          </a:r>
          <a:r>
            <a:rPr sz="2000">
              <a:solidFill>
                <a:srgbClr val="353744"/>
              </a:solidFill>
              <a:latin typeface="Times New Roman"/>
              <a:cs typeface="Times New Roman"/>
            </a:rPr>
            <a:t>Face Events at</a:t>
          </a:r>
          <a:r>
            <a:rPr sz="2000" spc="3">
              <a:solidFill>
                <a:srgbClr val="353744"/>
              </a:solidFill>
              <a:latin typeface="Times New Roman"/>
              <a:cs typeface="Times New Roman"/>
            </a:rPr>
            <a:t> </a:t>
          </a:r>
          <a:r>
            <a:rPr sz="2000" u="sng" spc="-7">
              <a:solidFill>
                <a:srgbClr val="0000FF"/>
              </a:solidFill>
              <a:uFill>
                <a:solidFill>
                  <a:srgbClr val="0000FF"/>
                </a:solidFill>
              </a:uFill>
              <a:latin typeface="Times New Roman"/>
              <a:cs typeface="Times New Roman"/>
            </a:rPr>
            <a:t>802info@facetoface-</a:t>
          </a:r>
          <a:r>
            <a:rPr sz="2000" u="sng">
              <a:solidFill>
                <a:srgbClr val="0000FF"/>
              </a:solidFill>
              <a:uFill>
                <a:solidFill>
                  <a:srgbClr val="0000FF"/>
                </a:solidFill>
              </a:uFill>
              <a:latin typeface="Times New Roman"/>
              <a:cs typeface="Times New Roman"/>
            </a:rPr>
            <a:t>events.com</a:t>
          </a:r>
          <a:r>
            <a:rPr sz="2000" spc="-10">
              <a:solidFill>
                <a:srgbClr val="0000FF"/>
              </a:solidFill>
              <a:latin typeface="Times New Roman"/>
              <a:cs typeface="Times New Roman"/>
            </a:rPr>
            <a:t> </a:t>
          </a:r>
          <a:r>
            <a:rPr sz="2000">
              <a:solidFill>
                <a:srgbClr val="353744"/>
              </a:solidFill>
              <a:latin typeface="Times New Roman"/>
              <a:cs typeface="Times New Roman"/>
            </a:rPr>
            <a:t>prior to</a:t>
          </a:r>
          <a:r>
            <a:rPr sz="2000" spc="-10">
              <a:solidFill>
                <a:srgbClr val="353744"/>
              </a:solidFill>
              <a:latin typeface="Times New Roman"/>
              <a:cs typeface="Times New Roman"/>
            </a:rPr>
            <a:t> </a:t>
          </a:r>
          <a:r>
            <a:rPr sz="2000">
              <a:solidFill>
                <a:srgbClr val="353744"/>
              </a:solidFill>
              <a:latin typeface="Times New Roman"/>
              <a:cs typeface="Times New Roman"/>
            </a:rPr>
            <a:t>March 3,</a:t>
          </a:r>
          <a:r>
            <a:rPr sz="2000" spc="3">
              <a:solidFill>
                <a:srgbClr val="353744"/>
              </a:solidFill>
              <a:latin typeface="Times New Roman"/>
              <a:cs typeface="Times New Roman"/>
            </a:rPr>
            <a:t> </a:t>
          </a:r>
          <a:r>
            <a:rPr sz="2000" spc="-7">
              <a:solidFill>
                <a:srgbClr val="353744"/>
              </a:solidFill>
              <a:latin typeface="Times New Roman"/>
              <a:cs typeface="Times New Roman"/>
            </a:rPr>
            <a:t>2023.</a:t>
          </a:r>
          <a:endParaRPr sz="2000">
            <a:latin typeface="Times New Roman"/>
            <a:cs typeface="Times New Roman"/>
          </a:endParaRPr>
        </a:p>
        <a:p>
          <a:pPr>
            <a:lnSpc>
              <a:spcPts val="1000"/>
            </a:lnSpc>
            <a:spcBef>
              <a:spcPts val="17"/>
            </a:spcBef>
          </a:pPr>
          <a:endParaRPr sz="2000">
            <a:latin typeface="Times New Roman"/>
            <a:cs typeface="Times New Roman"/>
          </a:endParaRPr>
        </a:p>
        <a:p>
          <a:pPr marL="8659">
            <a:lnSpc>
              <a:spcPts val="1000"/>
            </a:lnSpc>
          </a:pPr>
          <a:r>
            <a:rPr sz="2000" b="1">
              <a:solidFill>
                <a:srgbClr val="1154CC"/>
              </a:solidFill>
              <a:latin typeface="Times New Roman"/>
              <a:cs typeface="Times New Roman"/>
            </a:rPr>
            <a:t>Cancellation</a:t>
          </a:r>
          <a:r>
            <a:rPr sz="2000" b="1" spc="-31">
              <a:solidFill>
                <a:srgbClr val="1154CC"/>
              </a:solidFill>
              <a:latin typeface="Times New Roman"/>
              <a:cs typeface="Times New Roman"/>
            </a:rPr>
            <a:t> </a:t>
          </a:r>
          <a:r>
            <a:rPr sz="2000" b="1">
              <a:solidFill>
                <a:srgbClr val="1154CC"/>
              </a:solidFill>
              <a:latin typeface="Times New Roman"/>
              <a:cs typeface="Times New Roman"/>
            </a:rPr>
            <a:t>Fees</a:t>
          </a:r>
          <a:r>
            <a:rPr sz="2000" b="1" spc="-20">
              <a:solidFill>
                <a:srgbClr val="1154CC"/>
              </a:solidFill>
              <a:latin typeface="Times New Roman"/>
              <a:cs typeface="Times New Roman"/>
            </a:rPr>
            <a:t> </a:t>
          </a:r>
          <a:r>
            <a:rPr sz="2000" b="1">
              <a:solidFill>
                <a:srgbClr val="1154CC"/>
              </a:solidFill>
              <a:latin typeface="Times New Roman"/>
              <a:cs typeface="Times New Roman"/>
            </a:rPr>
            <a:t>and</a:t>
          </a:r>
          <a:r>
            <a:rPr sz="2000" b="1" spc="-24">
              <a:solidFill>
                <a:srgbClr val="1154CC"/>
              </a:solidFill>
              <a:latin typeface="Times New Roman"/>
              <a:cs typeface="Times New Roman"/>
            </a:rPr>
            <a:t> </a:t>
          </a:r>
          <a:r>
            <a:rPr sz="2000" b="1" spc="-7">
              <a:solidFill>
                <a:srgbClr val="1154CC"/>
              </a:solidFill>
              <a:latin typeface="Times New Roman"/>
              <a:cs typeface="Times New Roman"/>
            </a:rPr>
            <a:t>Deadlines</a:t>
          </a:r>
          <a:endParaRPr sz="2000">
            <a:latin typeface="Times New Roman"/>
            <a:cs typeface="Times New Roman"/>
          </a:endParaRPr>
        </a:p>
        <a:p>
          <a:pPr marL="8659">
            <a:lnSpc>
              <a:spcPts val="1000"/>
            </a:lnSpc>
            <a:spcBef>
              <a:spcPts val="620"/>
            </a:spcBef>
          </a:pPr>
          <a:r>
            <a:rPr sz="2000" b="1">
              <a:solidFill>
                <a:srgbClr val="353744"/>
              </a:solidFill>
              <a:latin typeface="Times New Roman"/>
              <a:cs typeface="Times New Roman"/>
            </a:rPr>
            <a:t>Fully</a:t>
          </a:r>
          <a:r>
            <a:rPr sz="2000" b="1" spc="-14">
              <a:solidFill>
                <a:srgbClr val="353744"/>
              </a:solidFill>
              <a:latin typeface="Times New Roman"/>
              <a:cs typeface="Times New Roman"/>
            </a:rPr>
            <a:t> </a:t>
          </a:r>
          <a:r>
            <a:rPr sz="2000" b="1">
              <a:solidFill>
                <a:srgbClr val="353744"/>
              </a:solidFill>
              <a:latin typeface="Times New Roman"/>
              <a:cs typeface="Times New Roman"/>
            </a:rPr>
            <a:t>Refundable:</a:t>
          </a:r>
          <a:r>
            <a:rPr sz="2000" b="1" spc="-10">
              <a:solidFill>
                <a:srgbClr val="353744"/>
              </a:solidFill>
              <a:latin typeface="Times New Roman"/>
              <a:cs typeface="Times New Roman"/>
            </a:rPr>
            <a:t> </a:t>
          </a:r>
          <a:r>
            <a:rPr sz="2000">
              <a:solidFill>
                <a:srgbClr val="353744"/>
              </a:solidFill>
              <a:latin typeface="Times New Roman"/>
              <a:cs typeface="Times New Roman"/>
            </a:rPr>
            <a:t>Until</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10">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spcBef>
              <a:spcPts val="7"/>
            </a:spcBef>
          </a:pPr>
          <a:endParaRPr sz="2000">
            <a:latin typeface="Times New Roman"/>
            <a:cs typeface="Times New Roman"/>
          </a:endParaRPr>
        </a:p>
        <a:p>
          <a:pPr marL="8659">
            <a:lnSpc>
              <a:spcPts val="1000"/>
            </a:lnSpc>
          </a:pPr>
          <a:r>
            <a:rPr sz="2000" b="1">
              <a:solidFill>
                <a:srgbClr val="353744"/>
              </a:solidFill>
              <a:latin typeface="Times New Roman"/>
              <a:cs typeface="Times New Roman"/>
            </a:rPr>
            <a:t>Refundable</a:t>
          </a:r>
          <a:r>
            <a:rPr sz="2000" b="1" spc="-17">
              <a:solidFill>
                <a:srgbClr val="353744"/>
              </a:solidFill>
              <a:latin typeface="Times New Roman"/>
              <a:cs typeface="Times New Roman"/>
            </a:rPr>
            <a:t> </a:t>
          </a:r>
          <a:r>
            <a:rPr sz="2000" b="1">
              <a:solidFill>
                <a:srgbClr val="353744"/>
              </a:solidFill>
              <a:latin typeface="Times New Roman"/>
              <a:cs typeface="Times New Roman"/>
            </a:rPr>
            <a:t>with</a:t>
          </a:r>
          <a:r>
            <a:rPr sz="2000" b="1" spc="-10">
              <a:solidFill>
                <a:srgbClr val="353744"/>
              </a:solidFill>
              <a:latin typeface="Times New Roman"/>
              <a:cs typeface="Times New Roman"/>
            </a:rPr>
            <a:t> </a:t>
          </a:r>
          <a:r>
            <a:rPr sz="2000" b="1">
              <a:solidFill>
                <a:srgbClr val="353744"/>
              </a:solidFill>
              <a:latin typeface="Times New Roman"/>
              <a:cs typeface="Times New Roman"/>
            </a:rPr>
            <a:t>a</a:t>
          </a:r>
          <a:r>
            <a:rPr sz="2000" b="1" spc="-10">
              <a:solidFill>
                <a:srgbClr val="353744"/>
              </a:solidFill>
              <a:latin typeface="Times New Roman"/>
              <a:cs typeface="Times New Roman"/>
            </a:rPr>
            <a:t> </a:t>
          </a:r>
          <a:r>
            <a:rPr sz="2000" b="1">
              <a:solidFill>
                <a:srgbClr val="353744"/>
              </a:solidFill>
              <a:latin typeface="Times New Roman"/>
              <a:cs typeface="Times New Roman"/>
            </a:rPr>
            <a:t>$US150.00</a:t>
          </a:r>
          <a:r>
            <a:rPr sz="2000" b="1" spc="-7">
              <a:solidFill>
                <a:srgbClr val="353744"/>
              </a:solidFill>
              <a:latin typeface="Times New Roman"/>
              <a:cs typeface="Times New Roman"/>
            </a:rPr>
            <a:t> </a:t>
          </a:r>
          <a:r>
            <a:rPr sz="2000" b="1">
              <a:solidFill>
                <a:srgbClr val="353744"/>
              </a:solidFill>
              <a:latin typeface="Times New Roman"/>
              <a:cs typeface="Times New Roman"/>
            </a:rPr>
            <a:t>Cancellation</a:t>
          </a:r>
          <a:r>
            <a:rPr sz="2000" b="1" spc="-20">
              <a:solidFill>
                <a:srgbClr val="353744"/>
              </a:solidFill>
              <a:latin typeface="Times New Roman"/>
              <a:cs typeface="Times New Roman"/>
            </a:rPr>
            <a:t> </a:t>
          </a:r>
          <a:r>
            <a:rPr sz="2000" b="1">
              <a:solidFill>
                <a:srgbClr val="353744"/>
              </a:solidFill>
              <a:latin typeface="Times New Roman"/>
              <a:cs typeface="Times New Roman"/>
            </a:rPr>
            <a:t>Fee:</a:t>
          </a:r>
          <a:r>
            <a:rPr sz="2000" b="1" spc="181">
              <a:solidFill>
                <a:srgbClr val="353744"/>
              </a:solidFill>
              <a:latin typeface="Times New Roman"/>
              <a:cs typeface="Times New Roman"/>
            </a:rPr>
            <a:t> </a:t>
          </a:r>
          <a:r>
            <a:rPr sz="2000">
              <a:solidFill>
                <a:srgbClr val="353744"/>
              </a:solidFill>
              <a:latin typeface="Times New Roman"/>
              <a:cs typeface="Times New Roman"/>
            </a:rPr>
            <a:t>After</a:t>
          </a:r>
          <a:r>
            <a:rPr sz="2000" spc="-17">
              <a:solidFill>
                <a:srgbClr val="353744"/>
              </a:solidFill>
              <a:latin typeface="Times New Roman"/>
              <a:cs typeface="Times New Roman"/>
            </a:rPr>
            <a:t> </a:t>
          </a:r>
          <a:r>
            <a:rPr sz="2000">
              <a:solidFill>
                <a:srgbClr val="353744"/>
              </a:solidFill>
              <a:latin typeface="Times New Roman"/>
              <a:cs typeface="Times New Roman"/>
            </a:rPr>
            <a:t>January</a:t>
          </a:r>
          <a:r>
            <a:rPr sz="2000" spc="-20">
              <a:solidFill>
                <a:srgbClr val="353744"/>
              </a:solidFill>
              <a:latin typeface="Times New Roman"/>
              <a:cs typeface="Times New Roman"/>
            </a:rPr>
            <a:t> </a:t>
          </a:r>
          <a:r>
            <a:rPr sz="2000">
              <a:solidFill>
                <a:srgbClr val="353744"/>
              </a:solidFill>
              <a:latin typeface="Times New Roman"/>
              <a:cs typeface="Times New Roman"/>
            </a:rPr>
            <a:t>27,</a:t>
          </a:r>
          <a:r>
            <a:rPr sz="2000" spc="-7">
              <a:solidFill>
                <a:srgbClr val="353744"/>
              </a:solidFill>
              <a:latin typeface="Times New Roman"/>
              <a:cs typeface="Times New Roman"/>
            </a:rPr>
            <a:t> </a:t>
          </a:r>
          <a:r>
            <a:rPr sz="2000">
              <a:solidFill>
                <a:srgbClr val="353744"/>
              </a:solidFill>
              <a:latin typeface="Times New Roman"/>
              <a:cs typeface="Times New Roman"/>
            </a:rPr>
            <a:t>until</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20">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a:p>
          <a:pPr>
            <a:lnSpc>
              <a:spcPts val="1000"/>
            </a:lnSpc>
          </a:pPr>
          <a:endParaRPr sz="2000">
            <a:latin typeface="Times New Roman"/>
            <a:cs typeface="Times New Roman"/>
          </a:endParaRPr>
        </a:p>
        <a:p>
          <a:pPr marL="8659">
            <a:lnSpc>
              <a:spcPts val="1000"/>
            </a:lnSpc>
          </a:pPr>
          <a:r>
            <a:rPr sz="2000" b="1">
              <a:solidFill>
                <a:srgbClr val="353744"/>
              </a:solidFill>
              <a:latin typeface="Times New Roman"/>
              <a:cs typeface="Times New Roman"/>
            </a:rPr>
            <a:t>Non</a:t>
          </a:r>
          <a:r>
            <a:rPr sz="2000" b="1" spc="-10">
              <a:solidFill>
                <a:srgbClr val="353744"/>
              </a:solidFill>
              <a:latin typeface="Times New Roman"/>
              <a:cs typeface="Times New Roman"/>
            </a:rPr>
            <a:t> </a:t>
          </a:r>
          <a:r>
            <a:rPr sz="2000" b="1">
              <a:solidFill>
                <a:srgbClr val="353744"/>
              </a:solidFill>
              <a:latin typeface="Times New Roman"/>
              <a:cs typeface="Times New Roman"/>
            </a:rPr>
            <a:t>Refundable:</a:t>
          </a:r>
          <a:r>
            <a:rPr sz="2000" b="1" spc="177">
              <a:solidFill>
                <a:srgbClr val="353744"/>
              </a:solidFill>
              <a:latin typeface="Times New Roman"/>
              <a:cs typeface="Times New Roman"/>
            </a:rPr>
            <a:t> </a:t>
          </a:r>
          <a:r>
            <a:rPr sz="2000">
              <a:solidFill>
                <a:srgbClr val="353744"/>
              </a:solidFill>
              <a:latin typeface="Times New Roman"/>
              <a:cs typeface="Times New Roman"/>
            </a:rPr>
            <a:t>After</a:t>
          </a:r>
          <a:r>
            <a:rPr sz="2000" spc="-7">
              <a:solidFill>
                <a:srgbClr val="353744"/>
              </a:solidFill>
              <a:latin typeface="Times New Roman"/>
              <a:cs typeface="Times New Roman"/>
            </a:rPr>
            <a:t> </a:t>
          </a:r>
          <a:r>
            <a:rPr sz="2000">
              <a:solidFill>
                <a:srgbClr val="353744"/>
              </a:solidFill>
              <a:latin typeface="Times New Roman"/>
              <a:cs typeface="Times New Roman"/>
            </a:rPr>
            <a:t>March</a:t>
          </a:r>
          <a:r>
            <a:rPr sz="2000" spc="-14">
              <a:solidFill>
                <a:srgbClr val="353744"/>
              </a:solidFill>
              <a:latin typeface="Times New Roman"/>
              <a:cs typeface="Times New Roman"/>
            </a:rPr>
            <a:t> </a:t>
          </a:r>
          <a:r>
            <a:rPr sz="2000">
              <a:solidFill>
                <a:srgbClr val="353744"/>
              </a:solidFill>
              <a:latin typeface="Times New Roman"/>
              <a:cs typeface="Times New Roman"/>
            </a:rPr>
            <a:t>3,</a:t>
          </a:r>
          <a:r>
            <a:rPr sz="2000" spc="-7">
              <a:solidFill>
                <a:srgbClr val="353744"/>
              </a:solidFill>
              <a:latin typeface="Times New Roman"/>
              <a:cs typeface="Times New Roman"/>
            </a:rPr>
            <a:t> </a:t>
          </a:r>
          <a:r>
            <a:rPr sz="2000" spc="-14">
              <a:solidFill>
                <a:srgbClr val="353744"/>
              </a:solidFill>
              <a:latin typeface="Times New Roman"/>
              <a:cs typeface="Times New Roman"/>
            </a:rPr>
            <a:t>2023</a:t>
          </a:r>
          <a:endParaRPr sz="2000">
            <a:latin typeface="Times New Roman"/>
            <a:cs typeface="Times New Roman"/>
          </a:endParaRPr>
        </a:p>
      </xdr:txBody>
    </xdr:sp>
    <xdr:clientData/>
  </xdr:twoCellAnchor>
  <xdr:twoCellAnchor>
    <xdr:from>
      <xdr:col>4</xdr:col>
      <xdr:colOff>89356</xdr:colOff>
      <xdr:row>118</xdr:row>
      <xdr:rowOff>4805</xdr:rowOff>
    </xdr:from>
    <xdr:to>
      <xdr:col>19</xdr:col>
      <xdr:colOff>136072</xdr:colOff>
      <xdr:row>119</xdr:row>
      <xdr:rowOff>21943</xdr:rowOff>
    </xdr:to>
    <xdr:sp macro="" textlink="">
      <xdr:nvSpPr>
        <xdr:cNvPr id="5" name="object 6">
          <a:extLst>
            <a:ext uri="{FF2B5EF4-FFF2-40B4-BE49-F238E27FC236}">
              <a16:creationId xmlns:a16="http://schemas.microsoft.com/office/drawing/2014/main" id="{28F6A963-50D1-D14F-8427-93B77C8B64F6}"/>
            </a:ext>
          </a:extLst>
        </xdr:cNvPr>
        <xdr:cNvSpPr txBox="1"/>
      </xdr:nvSpPr>
      <xdr:spPr>
        <a:xfrm>
          <a:off x="2568880" y="20098019"/>
          <a:ext cx="9344930" cy="183448"/>
        </a:xfrm>
        <a:prstGeom prst="rect">
          <a:avLst/>
        </a:prstGeom>
        <a:solidFill>
          <a:srgbClr val="FFFF00"/>
        </a:solidFill>
      </xdr:spPr>
      <xdr:txBody>
        <a:bodyPr vert="horz" wrap="square" lIns="0" tIns="0"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a:lnSpc>
              <a:spcPts val="1074"/>
            </a:lnSpc>
          </a:pPr>
          <a:r>
            <a:rPr sz="2800" b="1">
              <a:solidFill>
                <a:srgbClr val="353744"/>
              </a:solidFill>
              <a:latin typeface="Times New Roman"/>
              <a:cs typeface="Times New Roman"/>
            </a:rPr>
            <a:t>Session</a:t>
          </a:r>
          <a:r>
            <a:rPr sz="2800" b="1" spc="-34">
              <a:solidFill>
                <a:srgbClr val="353744"/>
              </a:solidFill>
              <a:latin typeface="Times New Roman"/>
              <a:cs typeface="Times New Roman"/>
            </a:rPr>
            <a:t> </a:t>
          </a:r>
          <a:r>
            <a:rPr sz="2800" b="1">
              <a:solidFill>
                <a:srgbClr val="353744"/>
              </a:solidFill>
              <a:latin typeface="Times New Roman"/>
              <a:cs typeface="Times New Roman"/>
            </a:rPr>
            <a:t>Registration</a:t>
          </a:r>
          <a:r>
            <a:rPr sz="2800" b="1" spc="-34">
              <a:solidFill>
                <a:srgbClr val="353744"/>
              </a:solidFill>
              <a:latin typeface="Times New Roman"/>
              <a:cs typeface="Times New Roman"/>
            </a:rPr>
            <a:t> </a:t>
          </a:r>
          <a:r>
            <a:rPr sz="2800" b="1" spc="-7">
              <a:solidFill>
                <a:srgbClr val="353744"/>
              </a:solidFill>
              <a:latin typeface="Times New Roman"/>
              <a:cs typeface="Times New Roman"/>
            </a:rPr>
            <a:t>Website</a:t>
          </a:r>
          <a:endParaRPr sz="2800">
            <a:latin typeface="Times New Roman"/>
            <a:cs typeface="Times New Roman"/>
          </a:endParaRPr>
        </a:p>
      </xdr:txBody>
    </xdr:sp>
    <xdr:clientData/>
  </xdr:twoCellAnchor>
  <xdr:twoCellAnchor>
    <xdr:from>
      <xdr:col>4</xdr:col>
      <xdr:colOff>483802</xdr:colOff>
      <xdr:row>120</xdr:row>
      <xdr:rowOff>60011</xdr:rowOff>
    </xdr:from>
    <xdr:to>
      <xdr:col>17</xdr:col>
      <xdr:colOff>438453</xdr:colOff>
      <xdr:row>123</xdr:row>
      <xdr:rowOff>41686</xdr:rowOff>
    </xdr:to>
    <xdr:sp macro="" textlink="">
      <xdr:nvSpPr>
        <xdr:cNvPr id="6" name="object 7">
          <a:extLst>
            <a:ext uri="{FF2B5EF4-FFF2-40B4-BE49-F238E27FC236}">
              <a16:creationId xmlns:a16="http://schemas.microsoft.com/office/drawing/2014/main" id="{D1A6DD88-14F8-0048-5056-2E168002617D}"/>
            </a:ext>
          </a:extLst>
        </xdr:cNvPr>
        <xdr:cNvSpPr txBox="1"/>
      </xdr:nvSpPr>
      <xdr:spPr>
        <a:xfrm>
          <a:off x="2963326" y="20485844"/>
          <a:ext cx="8013103" cy="480604"/>
        </a:xfrm>
        <a:prstGeom prst="rect">
          <a:avLst/>
        </a:prstGeom>
      </xdr:spPr>
      <xdr:txBody>
        <a:bodyPr vert="horz" wrap="square" lIns="0" tIns="8659" rIns="0" bIns="0" rtlCol="0">
          <a:spAutoFit/>
        </a:bodyPr>
        <a:lstStyle>
          <a:defPPr>
            <a:defRPr lang="en-US"/>
          </a:defPPr>
          <a:lvl1pPr marL="0" algn="l" defTabSz="457200" rtl="0" eaLnBrk="1" latinLnBrk="0" hangingPunct="1">
            <a:defRPr sz="1800" kern="1200">
              <a:solidFill>
                <a:srgbClr val="000000"/>
              </a:solidFill>
              <a:latin typeface="Arial"/>
            </a:defRPr>
          </a:lvl1pPr>
          <a:lvl2pPr marL="457200" algn="l" defTabSz="457200" rtl="0" eaLnBrk="1" latinLnBrk="0" hangingPunct="1">
            <a:defRPr sz="1800" kern="1200">
              <a:solidFill>
                <a:srgbClr val="000000"/>
              </a:solidFill>
              <a:latin typeface="Arial"/>
            </a:defRPr>
          </a:lvl2pPr>
          <a:lvl3pPr marL="914400" algn="l" defTabSz="457200" rtl="0" eaLnBrk="1" latinLnBrk="0" hangingPunct="1">
            <a:defRPr sz="1800" kern="1200">
              <a:solidFill>
                <a:srgbClr val="000000"/>
              </a:solidFill>
              <a:latin typeface="Arial"/>
            </a:defRPr>
          </a:lvl3pPr>
          <a:lvl4pPr marL="1371600" algn="l" defTabSz="457200" rtl="0" eaLnBrk="1" latinLnBrk="0" hangingPunct="1">
            <a:defRPr sz="1800" kern="1200">
              <a:solidFill>
                <a:srgbClr val="000000"/>
              </a:solidFill>
              <a:latin typeface="Arial"/>
            </a:defRPr>
          </a:lvl4pPr>
          <a:lvl5pPr marL="1828800" algn="l" defTabSz="457200" rtl="0" eaLnBrk="1" latinLnBrk="0" hangingPunct="1">
            <a:defRPr sz="1800" kern="1200">
              <a:solidFill>
                <a:srgbClr val="000000"/>
              </a:solidFill>
              <a:latin typeface="Arial"/>
            </a:defRPr>
          </a:lvl5pPr>
          <a:lvl6pPr marL="2286000" algn="l" defTabSz="457200" rtl="0" eaLnBrk="1" latinLnBrk="0" hangingPunct="1">
            <a:defRPr sz="1800" kern="1200">
              <a:solidFill>
                <a:srgbClr val="000000"/>
              </a:solidFill>
              <a:latin typeface="Arial"/>
            </a:defRPr>
          </a:lvl6pPr>
          <a:lvl7pPr marL="2743200" algn="l" defTabSz="457200" rtl="0" eaLnBrk="1" latinLnBrk="0" hangingPunct="1">
            <a:defRPr sz="1800" kern="1200">
              <a:solidFill>
                <a:srgbClr val="000000"/>
              </a:solidFill>
              <a:latin typeface="Arial"/>
            </a:defRPr>
          </a:lvl7pPr>
          <a:lvl8pPr marL="3200400" algn="l" defTabSz="457200" rtl="0" eaLnBrk="1" latinLnBrk="0" hangingPunct="1">
            <a:defRPr sz="1800" kern="1200">
              <a:solidFill>
                <a:srgbClr val="000000"/>
              </a:solidFill>
              <a:latin typeface="Arial"/>
            </a:defRPr>
          </a:lvl8pPr>
          <a:lvl9pPr marL="3657600" algn="l" defTabSz="457200" rtl="0" eaLnBrk="1" latinLnBrk="0" hangingPunct="1">
            <a:defRPr sz="1800" kern="1200">
              <a:solidFill>
                <a:srgbClr val="000000"/>
              </a:solidFill>
              <a:latin typeface="Arial"/>
            </a:defRPr>
          </a:lvl9pPr>
        </a:lstStyle>
        <a:p>
          <a:pPr marL="8659">
            <a:spcBef>
              <a:spcPts val="68"/>
            </a:spcBef>
          </a:pPr>
          <a:r>
            <a:rPr sz="3200" u="sng" spc="-7">
              <a:solidFill>
                <a:srgbClr val="0000FF"/>
              </a:solidFill>
              <a:uFill>
                <a:solidFill>
                  <a:srgbClr val="0000FF"/>
                </a:solidFill>
              </a:uFill>
              <a:latin typeface="Times New Roman"/>
              <a:cs typeface="Times New Roman"/>
            </a:rPr>
            <a:t>https://cvent.me/AwPbAx</a:t>
          </a:r>
          <a:endParaRPr sz="3200">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5684159d01df7689c1e06444a7327b84" TargetMode="External"/><Relationship Id="rId13" Type="http://schemas.openxmlformats.org/officeDocument/2006/relationships/hyperlink" Target="https://ieeesa.webex.com/ieeesa/j.php?MTID=mdbdbe2adba4d30747cdbe88505bafe53" TargetMode="External"/><Relationship Id="rId18" Type="http://schemas.openxmlformats.org/officeDocument/2006/relationships/hyperlink" Target="https://ieeesa.webex.com/ieeesa/j.php?MTID=m01382bc320df45f4d934299569ca8a67" TargetMode="External"/><Relationship Id="rId3" Type="http://schemas.openxmlformats.org/officeDocument/2006/relationships/hyperlink" Target="https://ieeesa.webex.com/ieeesa/j.php?MTID=m22e1c65a51a7d579767c404ae635c65c" TargetMode="External"/><Relationship Id="rId7" Type="http://schemas.openxmlformats.org/officeDocument/2006/relationships/hyperlink" Target="https://ieeesa.webex.com/ieeesa/j.php?MTID=m5684159d01df7689c1e06444a7327b84" TargetMode="External"/><Relationship Id="rId12" Type="http://schemas.openxmlformats.org/officeDocument/2006/relationships/hyperlink" Target="https://ieeesa.webex.com/ieeesa/j.php?MTID=m22e1c65a51a7d579767c404ae635c65c" TargetMode="External"/><Relationship Id="rId17" Type="http://schemas.openxmlformats.org/officeDocument/2006/relationships/hyperlink" Target="https://ieeesa.webex.com/ieeesa/j.php?MTID=m01382bc320df45f4d934299569ca8a67"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01382bc320df45f4d934299569ca8a67" TargetMode="External"/><Relationship Id="rId20" Type="http://schemas.openxmlformats.org/officeDocument/2006/relationships/drawing" Target="../drawings/drawing1.xml"/><Relationship Id="rId1" Type="http://schemas.openxmlformats.org/officeDocument/2006/relationships/hyperlink" Target="https://ieeesa.webex.com/ieeesa/j.php?MTID=m5684159d01df7689c1e06444a7327b84" TargetMode="External"/><Relationship Id="rId6" Type="http://schemas.openxmlformats.org/officeDocument/2006/relationships/hyperlink" Target="https://ieeesa.webex.com/ieeesa/j.php?MTID=m01382bc320df45f4d934299569ca8a67" TargetMode="External"/><Relationship Id="rId11" Type="http://schemas.openxmlformats.org/officeDocument/2006/relationships/hyperlink" Target="https://ieeesa.webex.com/ieeesa/j.php?MTID=m22e1c65a51a7d579767c404ae635c65c" TargetMode="External"/><Relationship Id="rId5" Type="http://schemas.openxmlformats.org/officeDocument/2006/relationships/hyperlink" Target="https://ieeesa.webex.com/ieeesa/j.php?MTID=mdbdbe2adba4d30747cdbe88505bafe53" TargetMode="External"/><Relationship Id="rId15" Type="http://schemas.openxmlformats.org/officeDocument/2006/relationships/hyperlink" Target="https://ieeesa.webex.com/ieeesa/j.php?MTID=mdbdbe2adba4d30747cdbe88505bafe53" TargetMode="External"/><Relationship Id="rId10" Type="http://schemas.openxmlformats.org/officeDocument/2006/relationships/hyperlink" Target="https://ieeesa.webex.com/ieeesa/j.php?MTID=m22e1c65a51a7d579767c404ae635c65c" TargetMode="External"/><Relationship Id="rId19" Type="http://schemas.openxmlformats.org/officeDocument/2006/relationships/printerSettings" Target="../printerSettings/printerSettings3.bin"/><Relationship Id="rId4" Type="http://schemas.openxmlformats.org/officeDocument/2006/relationships/hyperlink" Target="https://ieeesa.webex.com/ieeesa/j.php?MTID=m22e1c65a51a7d579767c404ae635c65c" TargetMode="External"/><Relationship Id="rId9" Type="http://schemas.openxmlformats.org/officeDocument/2006/relationships/hyperlink" Target="https://ieeesa.webex.com/ieeesa/j.php?MTID=m5684159d01df7689c1e06444a7327b84" TargetMode="External"/><Relationship Id="rId14" Type="http://schemas.openxmlformats.org/officeDocument/2006/relationships/hyperlink" Target="https://ieeesa.webex.com/ieeesa/j.php?MTID=mdbdbe2adba4d30747cdbe88505bafe53"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ieeesa.webex.com/ieeesa/j.php?MTID=mdbdbe2adba4d30747cdbe88505bafe53"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ieeesa.webex.com/ieeesa/j.php?MTID=mdbdbe2adba4d30747cdbe88505bafe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O8" sqref="O8"/>
    </sheetView>
  </sheetViews>
  <sheetFormatPr defaultColWidth="9.36328125" defaultRowHeight="12.5"/>
  <cols>
    <col min="1" max="1" width="3.453125" style="2" customWidth="1"/>
    <col min="2" max="2" width="23.453125" style="2" customWidth="1"/>
    <col min="3" max="3" width="27" style="2" bestFit="1" customWidth="1"/>
    <col min="4" max="4" width="9.36328125" style="2"/>
    <col min="5" max="5" width="23.36328125" style="2" customWidth="1"/>
    <col min="6" max="16384" width="9.36328125" style="2"/>
  </cols>
  <sheetData>
    <row r="2" spans="2:5" ht="22.5">
      <c r="B2" s="1" t="s">
        <v>0</v>
      </c>
    </row>
    <row r="3" spans="2:5" ht="20.5">
      <c r="B3" s="3" t="s">
        <v>1</v>
      </c>
      <c r="C3" s="4" t="s">
        <v>216</v>
      </c>
      <c r="E3" s="5"/>
    </row>
    <row r="4" spans="2:5" ht="20.5">
      <c r="B4" s="3" t="s">
        <v>2</v>
      </c>
      <c r="C4" s="6">
        <v>44944</v>
      </c>
    </row>
    <row r="5" spans="2:5" ht="20.5">
      <c r="B5" s="3" t="s">
        <v>45</v>
      </c>
    </row>
    <row r="6" spans="2:5" ht="20.5">
      <c r="B6" s="7" t="s">
        <v>3</v>
      </c>
    </row>
    <row r="7" spans="2:5" ht="20.5">
      <c r="B7" s="7" t="s">
        <v>46</v>
      </c>
    </row>
    <row r="8" spans="2:5" ht="20.5">
      <c r="B8" s="8" t="s">
        <v>173</v>
      </c>
    </row>
    <row r="9" spans="2:5" ht="15.5">
      <c r="B9" s="9"/>
    </row>
    <row r="10" spans="2:5" ht="20.5">
      <c r="B10" s="3" t="s">
        <v>4</v>
      </c>
      <c r="C10" s="4" t="s">
        <v>217</v>
      </c>
    </row>
    <row r="12" spans="2:5" ht="20.5">
      <c r="B12" s="3" t="s">
        <v>5</v>
      </c>
      <c r="C12" s="4" t="s">
        <v>59</v>
      </c>
    </row>
    <row r="14" spans="2:5" ht="20.5">
      <c r="B14" s="3" t="s">
        <v>6</v>
      </c>
      <c r="C14" s="7" t="s">
        <v>7</v>
      </c>
    </row>
    <row r="15" spans="2:5" ht="20.5">
      <c r="C15" s="10" t="s">
        <v>8</v>
      </c>
    </row>
    <row r="16" spans="2:5" ht="20.5">
      <c r="C16" s="10" t="s">
        <v>9</v>
      </c>
    </row>
    <row r="17" spans="2:3" ht="20.5">
      <c r="C17" s="10" t="s">
        <v>10</v>
      </c>
    </row>
    <row r="19" spans="2:3" ht="20.5">
      <c r="B19" s="3" t="s">
        <v>11</v>
      </c>
      <c r="C19" s="7" t="s">
        <v>12</v>
      </c>
    </row>
    <row r="20" spans="2:3" ht="20.5">
      <c r="C20" s="10" t="s">
        <v>13</v>
      </c>
    </row>
  </sheetData>
  <phoneticPr fontId="25"/>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topLeftCell="A19" workbookViewId="0">
      <selection activeCell="N12" sqref="N12"/>
    </sheetView>
  </sheetViews>
  <sheetFormatPr defaultColWidth="8.81640625" defaultRowHeight="12.5"/>
  <sheetData/>
  <phoneticPr fontId="2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zoomScale="68" zoomScaleNormal="68" workbookViewId="0">
      <selection activeCell="C3" sqref="C3"/>
    </sheetView>
  </sheetViews>
  <sheetFormatPr defaultColWidth="9.36328125" defaultRowHeight="12.5"/>
  <cols>
    <col min="1" max="1" width="9.36328125" style="17" customWidth="1"/>
    <col min="2" max="2" width="93.81640625" style="2" customWidth="1"/>
    <col min="3" max="3" width="15.36328125" style="2" bestFit="1" customWidth="1"/>
    <col min="4" max="4" width="12.6328125" style="2" customWidth="1"/>
    <col min="5" max="16384" width="9.36328125" style="2"/>
  </cols>
  <sheetData>
    <row r="1" spans="1:3" ht="15">
      <c r="B1" s="51" t="s">
        <v>14</v>
      </c>
      <c r="C1" s="52" t="s">
        <v>218</v>
      </c>
    </row>
    <row r="2" spans="1:3" ht="15">
      <c r="B2" s="51" t="s">
        <v>15</v>
      </c>
      <c r="C2" s="52" t="s">
        <v>328</v>
      </c>
    </row>
    <row r="3" spans="1:3" ht="15">
      <c r="B3" s="51" t="s">
        <v>16</v>
      </c>
      <c r="C3" s="52" t="s">
        <v>329</v>
      </c>
    </row>
    <row r="4" spans="1:3" ht="40">
      <c r="A4" s="24"/>
      <c r="B4" s="107" t="s">
        <v>219</v>
      </c>
    </row>
    <row r="5" spans="1:3" ht="15.5">
      <c r="A5" s="24"/>
      <c r="B5" s="93"/>
    </row>
    <row r="6" spans="1:3" ht="15.5">
      <c r="A6" s="24"/>
      <c r="B6" s="94"/>
    </row>
    <row r="7" spans="1:3" s="30" customFormat="1" ht="31" customHeight="1">
      <c r="A7" s="440"/>
      <c r="B7" s="38" t="s">
        <v>17</v>
      </c>
    </row>
    <row r="8" spans="1:3" s="30" customFormat="1" ht="76" customHeight="1">
      <c r="A8" s="440"/>
      <c r="B8" s="441" t="s">
        <v>55</v>
      </c>
    </row>
    <row r="9" spans="1:3" s="26" customFormat="1" ht="15.5">
      <c r="A9" s="24"/>
      <c r="B9" s="19"/>
    </row>
    <row r="10" spans="1:3" s="127" customFormat="1" ht="20">
      <c r="A10" s="442">
        <v>1</v>
      </c>
      <c r="B10" s="442" t="s">
        <v>47</v>
      </c>
    </row>
    <row r="11" spans="1:3" s="127" customFormat="1" ht="20">
      <c r="A11" s="130"/>
      <c r="B11" s="443" t="s">
        <v>175</v>
      </c>
    </row>
    <row r="12" spans="1:3" s="127" customFormat="1" ht="20">
      <c r="A12" s="130"/>
      <c r="B12" s="443" t="s">
        <v>174</v>
      </c>
    </row>
    <row r="13" spans="1:3" s="127" customFormat="1" ht="20">
      <c r="A13" s="130"/>
      <c r="B13" s="443" t="s">
        <v>176</v>
      </c>
    </row>
    <row r="14" spans="1:3" s="127" customFormat="1" ht="20">
      <c r="A14" s="130"/>
      <c r="B14" s="444" t="s">
        <v>177</v>
      </c>
    </row>
    <row r="15" spans="1:3" s="127" customFormat="1" ht="20">
      <c r="A15" s="130"/>
      <c r="B15" s="443" t="s">
        <v>60</v>
      </c>
    </row>
    <row r="16" spans="1:3" s="127" customFormat="1" ht="20">
      <c r="A16" s="130"/>
      <c r="B16" s="443" t="s">
        <v>49</v>
      </c>
    </row>
    <row r="17" spans="1:3" s="127" customFormat="1" ht="20">
      <c r="A17" s="442">
        <v>2</v>
      </c>
      <c r="B17" s="442" t="s">
        <v>18</v>
      </c>
    </row>
    <row r="18" spans="1:3" s="127" customFormat="1" ht="20">
      <c r="A18" s="442"/>
      <c r="B18" s="445" t="s">
        <v>178</v>
      </c>
    </row>
    <row r="19" spans="1:3" ht="15.5">
      <c r="A19" s="19"/>
    </row>
    <row r="20" spans="1:3" ht="15.5">
      <c r="B20" s="25"/>
    </row>
    <row r="21" spans="1:3" ht="15.5">
      <c r="B21" s="25"/>
    </row>
    <row r="22" spans="1:3" s="127" customFormat="1" ht="20.5">
      <c r="A22" s="130"/>
      <c r="B22" s="446" t="s">
        <v>19</v>
      </c>
      <c r="C22" s="447"/>
    </row>
    <row r="23" spans="1:3" s="127" customFormat="1" ht="20">
      <c r="A23" s="130"/>
    </row>
    <row r="24" spans="1:3" s="127" customFormat="1" ht="20">
      <c r="A24" s="130"/>
      <c r="B24" s="448" t="s">
        <v>20</v>
      </c>
    </row>
    <row r="25" spans="1:3" s="127" customFormat="1" ht="20">
      <c r="A25" s="130"/>
      <c r="B25" s="448" t="s">
        <v>21</v>
      </c>
    </row>
    <row r="26" spans="1:3" s="127" customFormat="1" ht="20">
      <c r="A26" s="130"/>
      <c r="B26" s="448" t="s">
        <v>22</v>
      </c>
    </row>
    <row r="27" spans="1:3" s="127" customFormat="1" ht="20">
      <c r="A27" s="130"/>
      <c r="B27" s="448" t="s">
        <v>23</v>
      </c>
    </row>
    <row r="28" spans="1:3" s="127" customFormat="1" ht="20">
      <c r="A28" s="130"/>
      <c r="B28" s="448" t="s">
        <v>24</v>
      </c>
    </row>
    <row r="29" spans="1:3" s="127" customFormat="1" ht="20">
      <c r="A29" s="130"/>
      <c r="B29" s="449"/>
    </row>
    <row r="30" spans="1:3" s="127" customFormat="1" ht="20">
      <c r="A30" s="130"/>
      <c r="B30" s="442" t="s">
        <v>25</v>
      </c>
    </row>
    <row r="31" spans="1:3" s="127" customFormat="1" ht="20">
      <c r="A31" s="130"/>
    </row>
    <row r="33" spans="2:2">
      <c r="B33" s="28"/>
    </row>
    <row r="34" spans="2:2">
      <c r="B34" s="28"/>
    </row>
    <row r="35" spans="2:2" ht="15.5">
      <c r="B35" s="29"/>
    </row>
    <row r="36" spans="2:2" ht="15.5">
      <c r="B36" s="29"/>
    </row>
    <row r="37" spans="2:2" ht="15.5">
      <c r="B37" s="29"/>
    </row>
    <row r="38" spans="2:2" ht="15.5">
      <c r="B38" s="29"/>
    </row>
    <row r="39" spans="2:2" ht="15.5">
      <c r="B39" s="29"/>
    </row>
    <row r="40" spans="2:2" ht="15.5">
      <c r="B40" s="29"/>
    </row>
    <row r="41" spans="2:2" ht="15.5">
      <c r="B41" s="26"/>
    </row>
    <row r="42" spans="2:2" ht="15.5">
      <c r="B42" s="26"/>
    </row>
    <row r="43" spans="2:2" ht="15.5">
      <c r="B43" s="26"/>
    </row>
    <row r="44" spans="2:2" ht="15.5">
      <c r="B44" s="26"/>
    </row>
    <row r="45" spans="2:2" ht="15.5">
      <c r="B45" s="26"/>
    </row>
    <row r="46" spans="2:2" ht="15.5">
      <c r="B46" s="26"/>
    </row>
    <row r="50" spans="2:2">
      <c r="B50" s="27"/>
    </row>
    <row r="51" spans="2:2">
      <c r="B51" s="27"/>
    </row>
    <row r="52" spans="2:2">
      <c r="B52" s="27"/>
    </row>
    <row r="53" spans="2:2">
      <c r="B53" s="27"/>
    </row>
  </sheetData>
  <phoneticPr fontId="25"/>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zoomScale="41" zoomScaleNormal="41" workbookViewId="0">
      <selection activeCell="A67" sqref="A2:XFD67"/>
    </sheetView>
  </sheetViews>
  <sheetFormatPr defaultColWidth="11.6328125" defaultRowHeight="15.5"/>
  <cols>
    <col min="1" max="1" width="9.6328125" style="95" customWidth="1"/>
    <col min="2" max="2" width="10.453125" style="95" customWidth="1"/>
    <col min="3" max="3" width="14.36328125" style="95" customWidth="1"/>
    <col min="4" max="4" width="10.81640625" style="95" customWidth="1"/>
    <col min="5" max="5" width="13.36328125" style="95" customWidth="1"/>
    <col min="6" max="6" width="10.6328125" style="95" customWidth="1"/>
    <col min="7" max="7" width="9.81640625" style="95" customWidth="1"/>
    <col min="8" max="9" width="10.81640625" style="95" customWidth="1"/>
    <col min="10" max="12" width="10.453125" style="95" customWidth="1"/>
    <col min="13" max="13" width="12" style="95" customWidth="1"/>
    <col min="14" max="14" width="10.453125" style="95" customWidth="1"/>
    <col min="15" max="15" width="11" style="95" customWidth="1"/>
    <col min="16" max="16" width="9.6328125" style="95" customWidth="1"/>
    <col min="17" max="17" width="9.453125" style="95" customWidth="1"/>
    <col min="18" max="18" width="10.453125" style="95" customWidth="1"/>
    <col min="19" max="19" width="12" style="95" customWidth="1"/>
    <col min="20" max="20" width="9.453125" style="95" customWidth="1"/>
    <col min="21" max="16384" width="11.6328125" style="95"/>
  </cols>
  <sheetData>
    <row r="1" spans="1:33" s="145" customFormat="1" ht="1.75" customHeight="1" thickBot="1">
      <c r="E1" s="259"/>
      <c r="F1" s="259"/>
      <c r="G1" s="259"/>
      <c r="H1" s="259"/>
      <c r="I1" s="259"/>
      <c r="J1" s="259"/>
      <c r="K1" s="259"/>
      <c r="L1" s="259"/>
      <c r="M1" s="259"/>
      <c r="N1" s="259"/>
      <c r="O1" s="259"/>
      <c r="P1" s="259"/>
      <c r="Q1" s="259"/>
      <c r="R1" s="259"/>
      <c r="S1" s="259"/>
      <c r="T1" s="259"/>
      <c r="U1" s="259"/>
      <c r="V1" s="259"/>
      <c r="W1" s="259"/>
      <c r="X1" s="259"/>
      <c r="Y1" s="259"/>
      <c r="Z1" s="259"/>
      <c r="AA1" s="259"/>
      <c r="AB1" s="259"/>
      <c r="AC1" s="259"/>
    </row>
    <row r="2" spans="1:33" s="145" customFormat="1" ht="19.649999999999999" customHeight="1">
      <c r="A2" s="321" t="s">
        <v>212</v>
      </c>
      <c r="B2" s="321" t="s">
        <v>209</v>
      </c>
      <c r="C2" s="321" t="s">
        <v>70</v>
      </c>
      <c r="D2" s="324" t="s">
        <v>71</v>
      </c>
      <c r="E2" s="327" t="s">
        <v>326</v>
      </c>
      <c r="F2" s="146" t="s">
        <v>220</v>
      </c>
      <c r="G2" s="146"/>
      <c r="H2" s="147"/>
      <c r="I2" s="147"/>
      <c r="J2" s="147"/>
      <c r="K2" s="147"/>
      <c r="L2" s="147"/>
      <c r="M2" s="147"/>
      <c r="N2" s="147"/>
      <c r="O2" s="147"/>
      <c r="P2" s="147"/>
      <c r="Q2" s="147"/>
      <c r="R2" s="147"/>
      <c r="S2" s="147"/>
      <c r="T2" s="147"/>
      <c r="U2" s="147"/>
      <c r="V2" s="147"/>
      <c r="W2" s="147"/>
      <c r="X2" s="147"/>
      <c r="Y2" s="148"/>
      <c r="Z2" s="148"/>
      <c r="AA2" s="147"/>
      <c r="AB2" s="148"/>
      <c r="AC2" s="149"/>
    </row>
    <row r="3" spans="1:33" s="145" customFormat="1" ht="19.25" customHeight="1">
      <c r="A3" s="322"/>
      <c r="B3" s="322"/>
      <c r="C3" s="322"/>
      <c r="D3" s="325"/>
      <c r="E3" s="328"/>
      <c r="F3" s="150" t="s">
        <v>221</v>
      </c>
      <c r="G3" s="150"/>
      <c r="H3" s="151"/>
      <c r="I3" s="151"/>
      <c r="J3" s="151"/>
      <c r="K3" s="151"/>
      <c r="L3" s="151"/>
      <c r="M3" s="151"/>
      <c r="N3" s="151"/>
      <c r="O3" s="151"/>
      <c r="P3" s="151"/>
      <c r="Q3" s="151"/>
      <c r="R3" s="151"/>
      <c r="S3" s="151"/>
      <c r="T3" s="151"/>
      <c r="U3" s="151"/>
      <c r="V3" s="151"/>
      <c r="W3" s="151"/>
      <c r="X3" s="151"/>
      <c r="Y3" s="151"/>
      <c r="Z3" s="151"/>
      <c r="AA3" s="151"/>
      <c r="AB3" s="151"/>
      <c r="AC3" s="152"/>
      <c r="AD3" s="246"/>
      <c r="AE3" s="246"/>
      <c r="AF3"/>
      <c r="AG3"/>
    </row>
    <row r="4" spans="1:33" s="145" customFormat="1" ht="19.649999999999999" customHeight="1">
      <c r="A4" s="322"/>
      <c r="B4" s="322"/>
      <c r="C4" s="322"/>
      <c r="D4" s="325"/>
      <c r="E4" s="328"/>
      <c r="F4" s="153" t="s">
        <v>222</v>
      </c>
      <c r="G4" s="153"/>
      <c r="H4" s="154"/>
      <c r="I4" s="154"/>
      <c r="J4" s="154"/>
      <c r="K4" s="154"/>
      <c r="L4" s="154"/>
      <c r="M4" s="154"/>
      <c r="N4" s="154"/>
      <c r="O4" s="154"/>
      <c r="P4" s="154"/>
      <c r="Q4" s="154"/>
      <c r="R4" s="154"/>
      <c r="S4" s="154"/>
      <c r="T4" s="154"/>
      <c r="U4" s="154"/>
      <c r="V4" s="154"/>
      <c r="W4" s="154"/>
      <c r="X4" s="154"/>
      <c r="Y4" s="154"/>
      <c r="Z4" s="154"/>
      <c r="AA4" s="155"/>
      <c r="AB4" s="154"/>
      <c r="AC4" s="156"/>
      <c r="AD4" s="247"/>
      <c r="AE4" s="247"/>
      <c r="AF4"/>
      <c r="AG4"/>
    </row>
    <row r="5" spans="1:33" s="145" customFormat="1" ht="19.649999999999999" customHeight="1" thickBot="1">
      <c r="A5" s="322"/>
      <c r="B5" s="322"/>
      <c r="C5" s="322"/>
      <c r="D5" s="325"/>
      <c r="E5" s="328"/>
      <c r="F5" s="157" t="s">
        <v>223</v>
      </c>
      <c r="G5" s="157"/>
      <c r="H5" s="157"/>
      <c r="I5" s="157"/>
      <c r="J5" s="157"/>
      <c r="K5" s="157"/>
      <c r="L5" s="157"/>
      <c r="M5" s="157"/>
      <c r="N5" s="157"/>
      <c r="O5" s="157"/>
      <c r="P5" s="157"/>
      <c r="Q5" s="157"/>
      <c r="R5" s="157"/>
      <c r="S5" s="157"/>
      <c r="T5" s="157"/>
      <c r="U5" s="157"/>
      <c r="V5" s="157"/>
      <c r="W5" s="157"/>
      <c r="X5" s="157" t="s">
        <v>224</v>
      </c>
      <c r="Y5" s="157"/>
      <c r="Z5" s="158"/>
      <c r="AA5" s="157" t="s">
        <v>224</v>
      </c>
      <c r="AB5" s="157"/>
      <c r="AC5" s="159"/>
    </row>
    <row r="6" spans="1:33" s="248" customFormat="1" ht="12.9" customHeight="1">
      <c r="A6" s="322"/>
      <c r="B6" s="322"/>
      <c r="C6" s="322"/>
      <c r="D6" s="325"/>
      <c r="E6" s="450" t="s">
        <v>72</v>
      </c>
      <c r="F6" s="392" t="s">
        <v>73</v>
      </c>
      <c r="G6" s="393"/>
      <c r="H6" s="401" t="s">
        <v>74</v>
      </c>
      <c r="I6" s="402"/>
      <c r="J6" s="402"/>
      <c r="K6" s="403"/>
      <c r="L6" s="401" t="s">
        <v>75</v>
      </c>
      <c r="M6" s="402"/>
      <c r="N6" s="402"/>
      <c r="O6" s="403"/>
      <c r="P6" s="401" t="s">
        <v>76</v>
      </c>
      <c r="Q6" s="402"/>
      <c r="R6" s="402"/>
      <c r="S6" s="403"/>
      <c r="T6" s="401" t="s">
        <v>77</v>
      </c>
      <c r="U6" s="402"/>
      <c r="V6" s="402"/>
      <c r="W6" s="403"/>
      <c r="X6" s="451" t="s">
        <v>78</v>
      </c>
      <c r="Y6" s="452"/>
      <c r="Z6" s="453"/>
      <c r="AA6" s="451" t="s">
        <v>79</v>
      </c>
      <c r="AB6" s="452"/>
      <c r="AC6" s="453"/>
    </row>
    <row r="7" spans="1:33" s="248" customFormat="1" ht="12.65" customHeight="1" thickBot="1">
      <c r="A7" s="323"/>
      <c r="B7" s="323"/>
      <c r="C7" s="323"/>
      <c r="D7" s="326"/>
      <c r="E7" s="160" t="s">
        <v>225</v>
      </c>
      <c r="F7" s="394">
        <f>DATE(2023,1,15)</f>
        <v>44941</v>
      </c>
      <c r="G7" s="395"/>
      <c r="H7" s="329">
        <f>F7+1</f>
        <v>44942</v>
      </c>
      <c r="I7" s="329"/>
      <c r="J7" s="329"/>
      <c r="K7" s="330"/>
      <c r="L7" s="331">
        <f>H7+1</f>
        <v>44943</v>
      </c>
      <c r="M7" s="329"/>
      <c r="N7" s="329"/>
      <c r="O7" s="330"/>
      <c r="P7" s="331">
        <f>L7+1</f>
        <v>44944</v>
      </c>
      <c r="Q7" s="329"/>
      <c r="R7" s="329"/>
      <c r="S7" s="330"/>
      <c r="T7" s="331">
        <f>P7+1</f>
        <v>44945</v>
      </c>
      <c r="U7" s="329"/>
      <c r="V7" s="329"/>
      <c r="W7" s="330"/>
      <c r="X7" s="454">
        <f>T7+1</f>
        <v>44946</v>
      </c>
      <c r="Y7" s="455"/>
      <c r="Z7" s="456"/>
      <c r="AA7" s="454">
        <f>X7+1</f>
        <v>44947</v>
      </c>
      <c r="AB7" s="455"/>
      <c r="AC7" s="456"/>
    </row>
    <row r="8" spans="1:33" s="145" customFormat="1" ht="38.25" customHeight="1" thickBot="1">
      <c r="A8" s="332"/>
      <c r="B8" s="333"/>
      <c r="C8" s="333"/>
      <c r="D8" s="334"/>
      <c r="E8" s="161"/>
      <c r="F8" s="457" t="s">
        <v>80</v>
      </c>
      <c r="G8" s="458"/>
      <c r="H8" s="459" t="s">
        <v>80</v>
      </c>
      <c r="I8" s="459" t="s">
        <v>81</v>
      </c>
      <c r="J8" s="459" t="s">
        <v>82</v>
      </c>
      <c r="K8" s="459" t="s">
        <v>83</v>
      </c>
      <c r="L8" s="459" t="s">
        <v>80</v>
      </c>
      <c r="M8" s="459" t="s">
        <v>81</v>
      </c>
      <c r="N8" s="459" t="s">
        <v>82</v>
      </c>
      <c r="O8" s="459" t="s">
        <v>83</v>
      </c>
      <c r="P8" s="459" t="s">
        <v>80</v>
      </c>
      <c r="Q8" s="459" t="s">
        <v>81</v>
      </c>
      <c r="R8" s="459" t="s">
        <v>82</v>
      </c>
      <c r="S8" s="459" t="s">
        <v>83</v>
      </c>
      <c r="T8" s="459" t="s">
        <v>80</v>
      </c>
      <c r="U8" s="459" t="s">
        <v>81</v>
      </c>
      <c r="V8" s="459" t="s">
        <v>82</v>
      </c>
      <c r="W8" s="459" t="s">
        <v>83</v>
      </c>
      <c r="X8" s="162"/>
      <c r="Y8" s="163"/>
      <c r="Z8" s="164"/>
      <c r="AA8" s="162"/>
      <c r="AB8" s="163"/>
      <c r="AC8" s="164"/>
    </row>
    <row r="9" spans="1:33" s="248" customFormat="1" ht="15" customHeight="1" thickBot="1">
      <c r="A9" s="165">
        <v>0.29166666666666669</v>
      </c>
      <c r="B9" s="167">
        <f>A9-3/24</f>
        <v>0.16666666666666669</v>
      </c>
      <c r="C9" s="166">
        <f>A9+5/24</f>
        <v>0.5</v>
      </c>
      <c r="D9" s="168">
        <f>A9+14/24</f>
        <v>0.875</v>
      </c>
      <c r="E9" s="460" t="s">
        <v>84</v>
      </c>
      <c r="F9" s="163"/>
      <c r="G9" s="164"/>
      <c r="H9" s="305" t="s">
        <v>85</v>
      </c>
      <c r="I9" s="305"/>
      <c r="J9" s="305"/>
      <c r="K9" s="306"/>
      <c r="L9" s="335" t="s">
        <v>85</v>
      </c>
      <c r="M9" s="305"/>
      <c r="N9" s="305"/>
      <c r="O9" s="306"/>
      <c r="P9" s="337" t="s">
        <v>85</v>
      </c>
      <c r="Q9" s="338"/>
      <c r="R9" s="338"/>
      <c r="S9" s="339"/>
      <c r="T9" s="335" t="s">
        <v>85</v>
      </c>
      <c r="U9" s="305"/>
      <c r="V9" s="305"/>
      <c r="W9" s="306"/>
      <c r="X9" s="162"/>
      <c r="Y9" s="163"/>
      <c r="Z9" s="164"/>
      <c r="AA9" s="162"/>
      <c r="AB9" s="163"/>
      <c r="AC9" s="164"/>
      <c r="AE9"/>
    </row>
    <row r="10" spans="1:33" s="248" customFormat="1" ht="15" customHeight="1" thickBot="1">
      <c r="A10" s="169">
        <f>A9+0.5/24</f>
        <v>0.3125</v>
      </c>
      <c r="B10" s="171">
        <f t="shared" ref="B10:B40" si="0">A10-3/24</f>
        <v>0.1875</v>
      </c>
      <c r="C10" s="170">
        <f t="shared" ref="C10:C40" si="1">A10+5/24</f>
        <v>0.52083333333333337</v>
      </c>
      <c r="D10" s="172">
        <f t="shared" ref="D10:D40" si="2">A10+14/24</f>
        <v>0.89583333333333337</v>
      </c>
      <c r="E10" s="461" t="s">
        <v>86</v>
      </c>
      <c r="F10" s="163"/>
      <c r="G10" s="164"/>
      <c r="H10" s="307"/>
      <c r="I10" s="307"/>
      <c r="J10" s="307"/>
      <c r="K10" s="308"/>
      <c r="L10" s="336"/>
      <c r="M10" s="307"/>
      <c r="N10" s="307"/>
      <c r="O10" s="308"/>
      <c r="P10" s="340" t="s">
        <v>87</v>
      </c>
      <c r="Q10" s="341"/>
      <c r="R10" s="341"/>
      <c r="S10" s="342"/>
      <c r="T10" s="336"/>
      <c r="U10" s="307"/>
      <c r="V10" s="307"/>
      <c r="W10" s="308"/>
      <c r="X10" s="162"/>
      <c r="Y10" s="163"/>
      <c r="Z10" s="164"/>
      <c r="AA10" s="162"/>
      <c r="AB10" s="163"/>
      <c r="AC10" s="164"/>
      <c r="AE10"/>
    </row>
    <row r="11" spans="1:33" s="248" customFormat="1" ht="15" customHeight="1" thickBot="1">
      <c r="A11" s="169">
        <f t="shared" ref="A11:A40" si="3">A10+0.5/24</f>
        <v>0.33333333333333331</v>
      </c>
      <c r="B11" s="171">
        <f t="shared" si="0"/>
        <v>0.20833333333333331</v>
      </c>
      <c r="C11" s="170">
        <f t="shared" si="1"/>
        <v>0.54166666666666663</v>
      </c>
      <c r="D11" s="172">
        <f t="shared" si="2"/>
        <v>0.91666666666666674</v>
      </c>
      <c r="E11" s="173" t="s">
        <v>88</v>
      </c>
      <c r="F11" s="163"/>
      <c r="G11" s="164"/>
      <c r="H11" s="407" t="s">
        <v>226</v>
      </c>
      <c r="I11" s="408"/>
      <c r="J11" s="408"/>
      <c r="K11" s="409"/>
      <c r="L11" s="346" t="s">
        <v>89</v>
      </c>
      <c r="M11" s="349" t="s">
        <v>94</v>
      </c>
      <c r="N11" s="352" t="s">
        <v>108</v>
      </c>
      <c r="O11" s="315" t="s">
        <v>227</v>
      </c>
      <c r="P11" s="343"/>
      <c r="Q11" s="344"/>
      <c r="R11" s="344"/>
      <c r="S11" s="345"/>
      <c r="T11" s="346" t="s">
        <v>89</v>
      </c>
      <c r="U11" s="398" t="s">
        <v>91</v>
      </c>
      <c r="V11" s="318"/>
      <c r="W11" s="315" t="s">
        <v>227</v>
      </c>
      <c r="X11" s="162"/>
      <c r="Y11" s="163"/>
      <c r="Z11" s="164"/>
      <c r="AA11" s="162"/>
      <c r="AB11" s="163"/>
      <c r="AC11" s="164"/>
      <c r="AE11"/>
    </row>
    <row r="12" spans="1:33" s="248" customFormat="1" ht="15" customHeight="1" thickBot="1">
      <c r="A12" s="169">
        <f t="shared" si="3"/>
        <v>0.35416666666666663</v>
      </c>
      <c r="B12" s="171">
        <f t="shared" si="0"/>
        <v>0.22916666666666663</v>
      </c>
      <c r="C12" s="170">
        <f t="shared" si="1"/>
        <v>0.5625</v>
      </c>
      <c r="D12" s="172">
        <f t="shared" si="2"/>
        <v>0.9375</v>
      </c>
      <c r="E12" s="173" t="s">
        <v>93</v>
      </c>
      <c r="F12" s="163"/>
      <c r="G12" s="164"/>
      <c r="H12" s="410"/>
      <c r="I12" s="411"/>
      <c r="J12" s="411"/>
      <c r="K12" s="412"/>
      <c r="L12" s="347"/>
      <c r="M12" s="350"/>
      <c r="N12" s="353"/>
      <c r="O12" s="316"/>
      <c r="P12" s="258"/>
      <c r="Q12" s="258"/>
      <c r="R12" s="258"/>
      <c r="S12" s="258"/>
      <c r="T12" s="347"/>
      <c r="U12" s="399"/>
      <c r="V12" s="319"/>
      <c r="W12" s="316"/>
      <c r="X12" s="162"/>
      <c r="Y12" s="163"/>
      <c r="Z12" s="164"/>
      <c r="AA12" s="162"/>
      <c r="AB12" s="163"/>
      <c r="AC12" s="164"/>
      <c r="AE12"/>
    </row>
    <row r="13" spans="1:33" s="248" customFormat="1" ht="15" customHeight="1">
      <c r="A13" s="169">
        <f t="shared" si="3"/>
        <v>0.37499999999999994</v>
      </c>
      <c r="B13" s="171">
        <f t="shared" si="0"/>
        <v>0.24999999999999994</v>
      </c>
      <c r="C13" s="170">
        <f t="shared" si="1"/>
        <v>0.58333333333333326</v>
      </c>
      <c r="D13" s="172">
        <f t="shared" si="2"/>
        <v>0.95833333333333326</v>
      </c>
      <c r="E13" s="173" t="s">
        <v>95</v>
      </c>
      <c r="F13" s="163"/>
      <c r="G13" s="164"/>
      <c r="H13" s="386" t="s">
        <v>228</v>
      </c>
      <c r="I13" s="387"/>
      <c r="J13" s="387"/>
      <c r="K13" s="388"/>
      <c r="L13" s="347"/>
      <c r="M13" s="350"/>
      <c r="N13" s="353"/>
      <c r="O13" s="316"/>
      <c r="P13" s="346" t="s">
        <v>89</v>
      </c>
      <c r="Q13" s="413" t="s">
        <v>90</v>
      </c>
      <c r="R13" s="352" t="s">
        <v>229</v>
      </c>
      <c r="S13" s="315" t="s">
        <v>227</v>
      </c>
      <c r="T13" s="347"/>
      <c r="U13" s="399"/>
      <c r="V13" s="319"/>
      <c r="W13" s="316"/>
      <c r="X13" s="162"/>
      <c r="Y13" s="163"/>
      <c r="Z13" s="164"/>
      <c r="AA13" s="162"/>
      <c r="AB13" s="163"/>
      <c r="AC13" s="164"/>
    </row>
    <row r="14" spans="1:33" s="248" customFormat="1" ht="15" customHeight="1" thickBot="1">
      <c r="A14" s="169">
        <f t="shared" si="3"/>
        <v>0.39583333333333326</v>
      </c>
      <c r="B14" s="171">
        <f t="shared" si="0"/>
        <v>0.27083333333333326</v>
      </c>
      <c r="C14" s="170">
        <f t="shared" si="1"/>
        <v>0.60416666666666663</v>
      </c>
      <c r="D14" s="172">
        <f t="shared" si="2"/>
        <v>0.97916666666666663</v>
      </c>
      <c r="E14" s="173" t="s">
        <v>96</v>
      </c>
      <c r="F14" s="163"/>
      <c r="G14" s="164"/>
      <c r="H14" s="389"/>
      <c r="I14" s="390"/>
      <c r="J14" s="390"/>
      <c r="K14" s="391"/>
      <c r="L14" s="348"/>
      <c r="M14" s="351"/>
      <c r="N14" s="354"/>
      <c r="O14" s="317"/>
      <c r="P14" s="348"/>
      <c r="Q14" s="414"/>
      <c r="R14" s="354"/>
      <c r="S14" s="317"/>
      <c r="T14" s="348"/>
      <c r="U14" s="400"/>
      <c r="V14" s="320"/>
      <c r="W14" s="317"/>
      <c r="X14" s="162"/>
      <c r="Y14" s="163"/>
      <c r="Z14" s="164"/>
      <c r="AA14" s="162"/>
      <c r="AB14" s="163"/>
      <c r="AC14" s="164"/>
    </row>
    <row r="15" spans="1:33" s="248" customFormat="1" ht="15" customHeight="1" thickBot="1">
      <c r="A15" s="169">
        <f t="shared" si="3"/>
        <v>0.41666666666666657</v>
      </c>
      <c r="B15" s="170">
        <f t="shared" si="0"/>
        <v>0.29166666666666657</v>
      </c>
      <c r="C15" s="170">
        <f t="shared" si="1"/>
        <v>0.62499999999999989</v>
      </c>
      <c r="D15" s="178">
        <f t="shared" si="2"/>
        <v>1</v>
      </c>
      <c r="E15" s="174" t="s">
        <v>97</v>
      </c>
      <c r="F15" s="396"/>
      <c r="G15" s="397"/>
      <c r="H15" s="381" t="s">
        <v>98</v>
      </c>
      <c r="I15" s="381"/>
      <c r="J15" s="381"/>
      <c r="K15" s="382"/>
      <c r="L15" s="380" t="s">
        <v>98</v>
      </c>
      <c r="M15" s="381"/>
      <c r="N15" s="381"/>
      <c r="O15" s="382"/>
      <c r="P15" s="380" t="s">
        <v>98</v>
      </c>
      <c r="Q15" s="381"/>
      <c r="R15" s="381"/>
      <c r="S15" s="382"/>
      <c r="T15" s="380" t="s">
        <v>98</v>
      </c>
      <c r="U15" s="381"/>
      <c r="V15" s="381"/>
      <c r="W15" s="382"/>
      <c r="X15" s="162"/>
      <c r="Y15" s="163"/>
      <c r="Z15" s="164"/>
      <c r="AA15" s="162"/>
      <c r="AB15" s="163"/>
      <c r="AC15" s="164"/>
    </row>
    <row r="16" spans="1:33" s="248" customFormat="1" ht="15" customHeight="1">
      <c r="A16" s="169">
        <f t="shared" si="3"/>
        <v>0.43749999999999989</v>
      </c>
      <c r="B16" s="170">
        <f t="shared" si="0"/>
        <v>0.31249999999999989</v>
      </c>
      <c r="C16" s="170">
        <f t="shared" si="1"/>
        <v>0.64583333333333326</v>
      </c>
      <c r="D16" s="178">
        <f t="shared" si="2"/>
        <v>1.0208333333333333</v>
      </c>
      <c r="E16" s="175" t="s">
        <v>99</v>
      </c>
      <c r="F16" s="163"/>
      <c r="G16" s="164"/>
      <c r="H16" s="346" t="s">
        <v>89</v>
      </c>
      <c r="I16" s="309" t="s">
        <v>230</v>
      </c>
      <c r="J16" s="312" t="s">
        <v>92</v>
      </c>
      <c r="K16" s="315" t="s">
        <v>227</v>
      </c>
      <c r="L16" s="318"/>
      <c r="M16" s="383" t="s">
        <v>100</v>
      </c>
      <c r="N16" s="312" t="s">
        <v>92</v>
      </c>
      <c r="O16" s="315" t="s">
        <v>327</v>
      </c>
      <c r="P16" s="386" t="s">
        <v>231</v>
      </c>
      <c r="Q16" s="387"/>
      <c r="R16" s="387"/>
      <c r="S16" s="388"/>
      <c r="T16" s="318"/>
      <c r="U16" s="383" t="s">
        <v>100</v>
      </c>
      <c r="V16" s="312" t="s">
        <v>92</v>
      </c>
      <c r="W16" s="315" t="s">
        <v>227</v>
      </c>
      <c r="X16" s="162"/>
      <c r="Y16" s="163"/>
      <c r="Z16" s="164"/>
      <c r="AA16" s="162"/>
      <c r="AB16" s="163"/>
      <c r="AC16" s="164"/>
    </row>
    <row r="17" spans="1:29" s="248" customFormat="1" ht="15" customHeight="1" thickBot="1">
      <c r="A17" s="169">
        <f t="shared" si="3"/>
        <v>0.4583333333333332</v>
      </c>
      <c r="B17" s="170">
        <f t="shared" si="0"/>
        <v>0.3333333333333332</v>
      </c>
      <c r="C17" s="170">
        <f t="shared" si="1"/>
        <v>0.66666666666666652</v>
      </c>
      <c r="D17" s="178">
        <f t="shared" si="2"/>
        <v>1.0416666666666665</v>
      </c>
      <c r="E17" s="175" t="s">
        <v>101</v>
      </c>
      <c r="F17" s="163"/>
      <c r="G17" s="164"/>
      <c r="H17" s="347"/>
      <c r="I17" s="310"/>
      <c r="J17" s="313"/>
      <c r="K17" s="316"/>
      <c r="L17" s="319"/>
      <c r="M17" s="384"/>
      <c r="N17" s="313"/>
      <c r="O17" s="316"/>
      <c r="P17" s="389"/>
      <c r="Q17" s="390"/>
      <c r="R17" s="390"/>
      <c r="S17" s="391"/>
      <c r="T17" s="319"/>
      <c r="U17" s="384"/>
      <c r="V17" s="313"/>
      <c r="W17" s="316"/>
      <c r="X17" s="162"/>
      <c r="Y17" s="163"/>
      <c r="Z17" s="164"/>
      <c r="AA17" s="162"/>
      <c r="AB17" s="163"/>
      <c r="AC17" s="164"/>
    </row>
    <row r="18" spans="1:29" s="248" customFormat="1" ht="15" customHeight="1">
      <c r="A18" s="169">
        <f t="shared" si="3"/>
        <v>0.47916666666666652</v>
      </c>
      <c r="B18" s="170">
        <f t="shared" si="0"/>
        <v>0.35416666666666652</v>
      </c>
      <c r="C18" s="170">
        <f t="shared" si="1"/>
        <v>0.68749999999999989</v>
      </c>
      <c r="D18" s="178">
        <f t="shared" si="2"/>
        <v>1.0625</v>
      </c>
      <c r="E18" s="175" t="s">
        <v>102</v>
      </c>
      <c r="F18" s="163"/>
      <c r="G18" s="164"/>
      <c r="H18" s="347"/>
      <c r="I18" s="310"/>
      <c r="J18" s="313"/>
      <c r="K18" s="316"/>
      <c r="L18" s="319"/>
      <c r="M18" s="384"/>
      <c r="N18" s="313"/>
      <c r="O18" s="316"/>
      <c r="P18" s="367" t="s">
        <v>103</v>
      </c>
      <c r="Q18" s="368"/>
      <c r="R18" s="368"/>
      <c r="S18" s="369"/>
      <c r="T18" s="319"/>
      <c r="U18" s="384"/>
      <c r="V18" s="313"/>
      <c r="W18" s="316"/>
      <c r="X18" s="162"/>
      <c r="Y18" s="163"/>
      <c r="Z18" s="164"/>
      <c r="AA18" s="162"/>
      <c r="AB18" s="163"/>
      <c r="AC18" s="164"/>
    </row>
    <row r="19" spans="1:29" s="248" customFormat="1" ht="15" customHeight="1" thickBot="1">
      <c r="A19" s="169">
        <f t="shared" si="3"/>
        <v>0.49999999999999983</v>
      </c>
      <c r="B19" s="170">
        <f t="shared" si="0"/>
        <v>0.37499999999999983</v>
      </c>
      <c r="C19" s="170">
        <f t="shared" si="1"/>
        <v>0.70833333333333315</v>
      </c>
      <c r="D19" s="178">
        <f t="shared" si="2"/>
        <v>1.0833333333333333</v>
      </c>
      <c r="E19" s="175" t="s">
        <v>104</v>
      </c>
      <c r="F19" s="163"/>
      <c r="G19" s="164"/>
      <c r="H19" s="348"/>
      <c r="I19" s="311"/>
      <c r="J19" s="314"/>
      <c r="K19" s="317"/>
      <c r="L19" s="320"/>
      <c r="M19" s="385"/>
      <c r="N19" s="314"/>
      <c r="O19" s="317"/>
      <c r="P19" s="370"/>
      <c r="Q19" s="371"/>
      <c r="R19" s="371"/>
      <c r="S19" s="372"/>
      <c r="T19" s="320"/>
      <c r="U19" s="385"/>
      <c r="V19" s="314"/>
      <c r="W19" s="317"/>
      <c r="X19" s="162"/>
      <c r="Y19" s="163"/>
      <c r="Z19" s="164"/>
      <c r="AA19" s="162"/>
      <c r="AB19" s="163"/>
      <c r="AC19" s="164"/>
    </row>
    <row r="20" spans="1:29" s="248" customFormat="1" ht="15" customHeight="1">
      <c r="A20" s="169">
        <f t="shared" si="3"/>
        <v>0.52083333333333315</v>
      </c>
      <c r="B20" s="170">
        <f t="shared" si="0"/>
        <v>0.39583333333333315</v>
      </c>
      <c r="C20" s="170">
        <f t="shared" si="1"/>
        <v>0.72916666666666652</v>
      </c>
      <c r="D20" s="178">
        <f t="shared" si="2"/>
        <v>1.1041666666666665</v>
      </c>
      <c r="E20" s="461" t="s">
        <v>105</v>
      </c>
      <c r="F20" s="163"/>
      <c r="G20" s="164"/>
      <c r="H20" s="305" t="s">
        <v>179</v>
      </c>
      <c r="I20" s="305"/>
      <c r="J20" s="305"/>
      <c r="K20" s="306"/>
      <c r="L20" s="305" t="s">
        <v>179</v>
      </c>
      <c r="M20" s="305"/>
      <c r="N20" s="305"/>
      <c r="O20" s="306"/>
      <c r="P20" s="305" t="s">
        <v>179</v>
      </c>
      <c r="Q20" s="305"/>
      <c r="R20" s="305"/>
      <c r="S20" s="306"/>
      <c r="T20" s="305" t="s">
        <v>179</v>
      </c>
      <c r="U20" s="305"/>
      <c r="V20" s="305"/>
      <c r="W20" s="306"/>
      <c r="X20" s="162"/>
      <c r="Y20" s="163"/>
      <c r="Z20" s="164"/>
      <c r="AA20" s="162"/>
      <c r="AB20" s="163"/>
      <c r="AC20" s="164"/>
    </row>
    <row r="21" spans="1:29" s="248" customFormat="1" ht="15" customHeight="1" thickBot="1">
      <c r="A21" s="169">
        <f t="shared" si="3"/>
        <v>0.54166666666666652</v>
      </c>
      <c r="B21" s="170">
        <f t="shared" si="0"/>
        <v>0.41666666666666652</v>
      </c>
      <c r="C21" s="170">
        <f t="shared" si="1"/>
        <v>0.74999999999999989</v>
      </c>
      <c r="D21" s="178">
        <f t="shared" si="2"/>
        <v>1.125</v>
      </c>
      <c r="E21" s="461" t="s">
        <v>106</v>
      </c>
      <c r="F21" s="163"/>
      <c r="G21" s="164"/>
      <c r="H21" s="307"/>
      <c r="I21" s="307"/>
      <c r="J21" s="307"/>
      <c r="K21" s="308"/>
      <c r="L21" s="307"/>
      <c r="M21" s="307"/>
      <c r="N21" s="307"/>
      <c r="O21" s="308"/>
      <c r="P21" s="307"/>
      <c r="Q21" s="307"/>
      <c r="R21" s="307"/>
      <c r="S21" s="308"/>
      <c r="T21" s="307"/>
      <c r="U21" s="307"/>
      <c r="V21" s="307"/>
      <c r="W21" s="308"/>
      <c r="X21" s="162"/>
      <c r="Y21" s="163"/>
      <c r="Z21" s="164"/>
      <c r="AA21" s="162"/>
      <c r="AB21" s="163"/>
      <c r="AC21" s="164"/>
    </row>
    <row r="22" spans="1:29" s="248" customFormat="1" ht="15" customHeight="1">
      <c r="A22" s="169">
        <f t="shared" si="3"/>
        <v>0.56249999999999989</v>
      </c>
      <c r="B22" s="170">
        <f t="shared" si="0"/>
        <v>0.43749999999999989</v>
      </c>
      <c r="C22" s="170">
        <f t="shared" si="1"/>
        <v>0.77083333333333326</v>
      </c>
      <c r="D22" s="178">
        <f t="shared" si="2"/>
        <v>1.1458333333333333</v>
      </c>
      <c r="E22" s="175" t="s">
        <v>107</v>
      </c>
      <c r="F22" s="163"/>
      <c r="G22" s="164"/>
      <c r="H22" s="318"/>
      <c r="I22" s="349" t="s">
        <v>94</v>
      </c>
      <c r="J22" s="318"/>
      <c r="K22" s="315" t="s">
        <v>327</v>
      </c>
      <c r="L22" s="346" t="s">
        <v>89</v>
      </c>
      <c r="M22" s="318"/>
      <c r="N22" s="404" t="s">
        <v>109</v>
      </c>
      <c r="O22" s="315" t="s">
        <v>327</v>
      </c>
      <c r="P22" s="346" t="s">
        <v>89</v>
      </c>
      <c r="Q22" s="318"/>
      <c r="R22" s="404" t="s">
        <v>109</v>
      </c>
      <c r="S22" s="315" t="s">
        <v>327</v>
      </c>
      <c r="T22" s="346" t="s">
        <v>89</v>
      </c>
      <c r="U22" s="309" t="s">
        <v>230</v>
      </c>
      <c r="V22" s="404" t="s">
        <v>109</v>
      </c>
      <c r="W22" s="315" t="s">
        <v>227</v>
      </c>
      <c r="X22" s="162"/>
      <c r="Y22" s="163"/>
      <c r="Z22" s="164"/>
      <c r="AA22" s="162"/>
      <c r="AB22" s="163"/>
      <c r="AC22" s="164"/>
    </row>
    <row r="23" spans="1:29" s="248" customFormat="1" ht="15" customHeight="1">
      <c r="A23" s="169">
        <f t="shared" si="3"/>
        <v>0.58333333333333326</v>
      </c>
      <c r="B23" s="170">
        <f t="shared" si="0"/>
        <v>0.45833333333333326</v>
      </c>
      <c r="C23" s="170">
        <f t="shared" si="1"/>
        <v>0.79166666666666663</v>
      </c>
      <c r="D23" s="178">
        <f t="shared" si="2"/>
        <v>1.1666666666666665</v>
      </c>
      <c r="E23" s="175" t="s">
        <v>110</v>
      </c>
      <c r="F23" s="163"/>
      <c r="G23" s="164"/>
      <c r="H23" s="319"/>
      <c r="I23" s="350"/>
      <c r="J23" s="319"/>
      <c r="K23" s="316"/>
      <c r="L23" s="347"/>
      <c r="M23" s="319"/>
      <c r="N23" s="405"/>
      <c r="O23" s="316"/>
      <c r="P23" s="347"/>
      <c r="Q23" s="319"/>
      <c r="R23" s="405"/>
      <c r="S23" s="316"/>
      <c r="T23" s="347"/>
      <c r="U23" s="310"/>
      <c r="V23" s="405"/>
      <c r="W23" s="316"/>
      <c r="X23" s="162"/>
      <c r="Y23" s="163"/>
      <c r="Z23" s="164"/>
      <c r="AA23" s="162"/>
      <c r="AB23" s="163"/>
      <c r="AC23" s="164"/>
    </row>
    <row r="24" spans="1:29" s="248" customFormat="1" ht="15" customHeight="1">
      <c r="A24" s="169">
        <f t="shared" si="3"/>
        <v>0.60416666666666663</v>
      </c>
      <c r="B24" s="170">
        <f t="shared" si="0"/>
        <v>0.47916666666666663</v>
      </c>
      <c r="C24" s="170">
        <f t="shared" si="1"/>
        <v>0.8125</v>
      </c>
      <c r="D24" s="178">
        <f t="shared" si="2"/>
        <v>1.1875</v>
      </c>
      <c r="E24" s="175" t="s">
        <v>111</v>
      </c>
      <c r="F24" s="163"/>
      <c r="G24" s="164"/>
      <c r="H24" s="319"/>
      <c r="I24" s="350"/>
      <c r="J24" s="319"/>
      <c r="K24" s="316"/>
      <c r="L24" s="347"/>
      <c r="M24" s="319"/>
      <c r="N24" s="405"/>
      <c r="O24" s="316"/>
      <c r="P24" s="347"/>
      <c r="Q24" s="319"/>
      <c r="R24" s="405"/>
      <c r="S24" s="316"/>
      <c r="T24" s="347"/>
      <c r="U24" s="310"/>
      <c r="V24" s="405"/>
      <c r="W24" s="316"/>
      <c r="X24" s="162"/>
      <c r="Y24" s="163"/>
      <c r="Z24" s="164"/>
      <c r="AA24" s="162"/>
      <c r="AB24" s="163"/>
      <c r="AC24" s="164"/>
    </row>
    <row r="25" spans="1:29" s="248" customFormat="1" ht="15" customHeight="1" thickBot="1">
      <c r="A25" s="169">
        <f t="shared" si="3"/>
        <v>0.625</v>
      </c>
      <c r="B25" s="170">
        <f t="shared" si="0"/>
        <v>0.5</v>
      </c>
      <c r="C25" s="170">
        <f t="shared" si="1"/>
        <v>0.83333333333333337</v>
      </c>
      <c r="D25" s="178">
        <f t="shared" si="2"/>
        <v>1.2083333333333335</v>
      </c>
      <c r="E25" s="175" t="s">
        <v>112</v>
      </c>
      <c r="F25" s="163"/>
      <c r="G25" s="164"/>
      <c r="H25" s="320"/>
      <c r="I25" s="351"/>
      <c r="J25" s="320"/>
      <c r="K25" s="317"/>
      <c r="L25" s="348"/>
      <c r="M25" s="320"/>
      <c r="N25" s="406"/>
      <c r="O25" s="317"/>
      <c r="P25" s="348"/>
      <c r="Q25" s="320"/>
      <c r="R25" s="406"/>
      <c r="S25" s="317"/>
      <c r="T25" s="348"/>
      <c r="U25" s="311"/>
      <c r="V25" s="406"/>
      <c r="W25" s="317"/>
      <c r="X25" s="162"/>
      <c r="Y25" s="163"/>
      <c r="Z25" s="164"/>
      <c r="AA25" s="162"/>
      <c r="AB25" s="163"/>
      <c r="AC25" s="164"/>
    </row>
    <row r="26" spans="1:29" s="248" customFormat="1" ht="15" customHeight="1" thickBot="1">
      <c r="A26" s="169">
        <f t="shared" si="3"/>
        <v>0.64583333333333337</v>
      </c>
      <c r="B26" s="170">
        <f t="shared" si="0"/>
        <v>0.52083333333333337</v>
      </c>
      <c r="C26" s="170">
        <f t="shared" si="1"/>
        <v>0.85416666666666674</v>
      </c>
      <c r="D26" s="178">
        <f t="shared" si="2"/>
        <v>1.2291666666666667</v>
      </c>
      <c r="E26" s="174" t="s">
        <v>113</v>
      </c>
      <c r="F26" s="396"/>
      <c r="G26" s="397"/>
      <c r="H26" s="380" t="s">
        <v>98</v>
      </c>
      <c r="I26" s="381"/>
      <c r="J26" s="381"/>
      <c r="K26" s="382"/>
      <c r="L26" s="380" t="s">
        <v>98</v>
      </c>
      <c r="M26" s="381"/>
      <c r="N26" s="381"/>
      <c r="O26" s="382"/>
      <c r="P26" s="380" t="s">
        <v>98</v>
      </c>
      <c r="Q26" s="381"/>
      <c r="R26" s="381"/>
      <c r="S26" s="382"/>
      <c r="T26" s="380" t="s">
        <v>98</v>
      </c>
      <c r="U26" s="381"/>
      <c r="V26" s="381"/>
      <c r="W26" s="382"/>
      <c r="X26" s="162"/>
      <c r="Y26" s="163"/>
      <c r="Z26" s="164"/>
      <c r="AA26" s="162"/>
      <c r="AB26" s="163"/>
      <c r="AC26" s="164"/>
    </row>
    <row r="27" spans="1:29" s="248" customFormat="1" ht="15" customHeight="1">
      <c r="A27" s="169">
        <f t="shared" si="3"/>
        <v>0.66666666666666674</v>
      </c>
      <c r="B27" s="170">
        <f t="shared" si="0"/>
        <v>0.54166666666666674</v>
      </c>
      <c r="C27" s="170">
        <f t="shared" si="1"/>
        <v>0.87500000000000011</v>
      </c>
      <c r="D27" s="178">
        <f t="shared" si="2"/>
        <v>1.25</v>
      </c>
      <c r="E27" s="173" t="s">
        <v>114</v>
      </c>
      <c r="F27" s="415" t="s">
        <v>115</v>
      </c>
      <c r="G27" s="416"/>
      <c r="H27" s="346" t="s">
        <v>89</v>
      </c>
      <c r="I27" s="349" t="s">
        <v>94</v>
      </c>
      <c r="J27" s="318"/>
      <c r="K27" s="315" t="s">
        <v>327</v>
      </c>
      <c r="L27" s="318"/>
      <c r="M27" s="349" t="s">
        <v>94</v>
      </c>
      <c r="N27" s="318"/>
      <c r="O27" s="315" t="s">
        <v>227</v>
      </c>
      <c r="P27" s="318"/>
      <c r="Q27" s="309" t="s">
        <v>230</v>
      </c>
      <c r="R27" s="373" t="s">
        <v>116</v>
      </c>
      <c r="S27" s="315" t="s">
        <v>227</v>
      </c>
      <c r="T27" s="386" t="s">
        <v>232</v>
      </c>
      <c r="U27" s="387"/>
      <c r="V27" s="387"/>
      <c r="W27" s="388"/>
      <c r="X27" s="162"/>
      <c r="Y27" s="163"/>
      <c r="Z27" s="164"/>
      <c r="AA27" s="162"/>
      <c r="AB27" s="163"/>
      <c r="AC27" s="164"/>
    </row>
    <row r="28" spans="1:29" s="248" customFormat="1" ht="15" customHeight="1">
      <c r="A28" s="169">
        <f t="shared" si="3"/>
        <v>0.68750000000000011</v>
      </c>
      <c r="B28" s="170">
        <f t="shared" si="0"/>
        <v>0.56250000000000011</v>
      </c>
      <c r="C28" s="170">
        <f t="shared" si="1"/>
        <v>0.89583333333333348</v>
      </c>
      <c r="D28" s="178">
        <f t="shared" si="2"/>
        <v>1.2708333333333335</v>
      </c>
      <c r="E28" s="175" t="s">
        <v>117</v>
      </c>
      <c r="F28" s="417"/>
      <c r="G28" s="418"/>
      <c r="H28" s="347"/>
      <c r="I28" s="350"/>
      <c r="J28" s="319"/>
      <c r="K28" s="316"/>
      <c r="L28" s="319"/>
      <c r="M28" s="350"/>
      <c r="N28" s="319"/>
      <c r="O28" s="316"/>
      <c r="P28" s="319"/>
      <c r="Q28" s="310"/>
      <c r="R28" s="374"/>
      <c r="S28" s="316"/>
      <c r="T28" s="421"/>
      <c r="U28" s="422"/>
      <c r="V28" s="422"/>
      <c r="W28" s="423"/>
      <c r="X28" s="162"/>
      <c r="Y28" s="163"/>
      <c r="Z28" s="164"/>
      <c r="AA28" s="162"/>
      <c r="AB28" s="163"/>
      <c r="AC28" s="164"/>
    </row>
    <row r="29" spans="1:29" s="248" customFormat="1" ht="15" customHeight="1" thickBot="1">
      <c r="A29" s="169">
        <f t="shared" si="3"/>
        <v>0.70833333333333348</v>
      </c>
      <c r="B29" s="170">
        <f t="shared" si="0"/>
        <v>0.58333333333333348</v>
      </c>
      <c r="C29" s="170">
        <f t="shared" si="1"/>
        <v>0.91666666666666685</v>
      </c>
      <c r="D29" s="172">
        <f t="shared" si="2"/>
        <v>1.291666666666667</v>
      </c>
      <c r="E29" s="175" t="s">
        <v>118</v>
      </c>
      <c r="F29" s="419"/>
      <c r="G29" s="420"/>
      <c r="H29" s="347"/>
      <c r="I29" s="350"/>
      <c r="J29" s="319"/>
      <c r="K29" s="316"/>
      <c r="L29" s="319"/>
      <c r="M29" s="350"/>
      <c r="N29" s="319"/>
      <c r="O29" s="316"/>
      <c r="P29" s="319"/>
      <c r="Q29" s="310"/>
      <c r="R29" s="374"/>
      <c r="S29" s="316"/>
      <c r="T29" s="421"/>
      <c r="U29" s="422"/>
      <c r="V29" s="422"/>
      <c r="W29" s="423"/>
      <c r="X29" s="162"/>
      <c r="Y29" s="163"/>
      <c r="Z29" s="164"/>
      <c r="AA29" s="162"/>
      <c r="AB29" s="163"/>
      <c r="AC29" s="164"/>
    </row>
    <row r="30" spans="1:29" s="248" customFormat="1" ht="15" customHeight="1" thickBot="1">
      <c r="A30" s="169">
        <f t="shared" si="3"/>
        <v>0.72916666666666685</v>
      </c>
      <c r="B30" s="170">
        <f t="shared" si="0"/>
        <v>0.60416666666666685</v>
      </c>
      <c r="C30" s="170">
        <f t="shared" si="1"/>
        <v>0.93750000000000022</v>
      </c>
      <c r="D30" s="172">
        <f t="shared" si="2"/>
        <v>1.3125000000000002</v>
      </c>
      <c r="E30" s="175" t="s">
        <v>119</v>
      </c>
      <c r="F30" s="376" t="s">
        <v>120</v>
      </c>
      <c r="G30" s="377"/>
      <c r="H30" s="348"/>
      <c r="I30" s="351"/>
      <c r="J30" s="320"/>
      <c r="K30" s="317"/>
      <c r="L30" s="320"/>
      <c r="M30" s="351"/>
      <c r="N30" s="320"/>
      <c r="O30" s="317"/>
      <c r="P30" s="320"/>
      <c r="Q30" s="311"/>
      <c r="R30" s="375"/>
      <c r="S30" s="317"/>
      <c r="T30" s="389"/>
      <c r="U30" s="390"/>
      <c r="V30" s="390"/>
      <c r="W30" s="391"/>
      <c r="X30" s="162"/>
      <c r="Y30" s="163"/>
      <c r="Z30" s="164"/>
      <c r="AA30" s="162"/>
      <c r="AB30" s="163"/>
      <c r="AC30" s="164"/>
    </row>
    <row r="31" spans="1:29" s="248" customFormat="1" ht="15" customHeight="1" thickBot="1">
      <c r="A31" s="169">
        <f t="shared" si="3"/>
        <v>0.75000000000000022</v>
      </c>
      <c r="B31" s="170">
        <f t="shared" si="0"/>
        <v>0.62500000000000022</v>
      </c>
      <c r="C31" s="170">
        <f t="shared" si="1"/>
        <v>0.95833333333333359</v>
      </c>
      <c r="D31" s="172">
        <f t="shared" si="2"/>
        <v>1.3333333333333335</v>
      </c>
      <c r="E31" s="461" t="s">
        <v>121</v>
      </c>
      <c r="F31" s="378"/>
      <c r="G31" s="379"/>
      <c r="H31" s="335" t="s">
        <v>123</v>
      </c>
      <c r="I31" s="305"/>
      <c r="J31" s="305"/>
      <c r="K31" s="306"/>
      <c r="L31" s="340" t="s">
        <v>124</v>
      </c>
      <c r="M31" s="341"/>
      <c r="N31" s="341"/>
      <c r="O31" s="342"/>
      <c r="P31" s="380" t="s">
        <v>98</v>
      </c>
      <c r="Q31" s="381"/>
      <c r="R31" s="381"/>
      <c r="S31" s="382"/>
      <c r="T31" s="380" t="s">
        <v>98</v>
      </c>
      <c r="U31" s="381"/>
      <c r="V31" s="381"/>
      <c r="W31" s="382"/>
      <c r="X31" s="162"/>
      <c r="Y31" s="163"/>
      <c r="Z31" s="164"/>
      <c r="AA31" s="162"/>
      <c r="AB31" s="163"/>
      <c r="AC31" s="164"/>
    </row>
    <row r="32" spans="1:29" s="248" customFormat="1" ht="15" customHeight="1" thickBot="1">
      <c r="A32" s="169">
        <f t="shared" si="3"/>
        <v>0.77083333333333359</v>
      </c>
      <c r="B32" s="170">
        <f t="shared" si="0"/>
        <v>0.64583333333333359</v>
      </c>
      <c r="C32" s="170">
        <f t="shared" si="1"/>
        <v>0.97916666666666696</v>
      </c>
      <c r="D32" s="172">
        <f t="shared" si="2"/>
        <v>1.354166666666667</v>
      </c>
      <c r="E32" s="461" t="s">
        <v>122</v>
      </c>
      <c r="F32" s="305" t="s">
        <v>123</v>
      </c>
      <c r="G32" s="306"/>
      <c r="H32" s="366"/>
      <c r="I32" s="355"/>
      <c r="J32" s="355"/>
      <c r="K32" s="356"/>
      <c r="L32" s="343"/>
      <c r="M32" s="344"/>
      <c r="N32" s="344"/>
      <c r="O32" s="345"/>
      <c r="P32" s="357" t="s">
        <v>125</v>
      </c>
      <c r="Q32" s="358"/>
      <c r="R32" s="358"/>
      <c r="S32" s="359"/>
      <c r="T32" s="335" t="s">
        <v>123</v>
      </c>
      <c r="U32" s="305"/>
      <c r="V32" s="305"/>
      <c r="W32" s="306"/>
      <c r="X32" s="162"/>
      <c r="Y32" s="163"/>
      <c r="Z32" s="164"/>
      <c r="AA32" s="162"/>
      <c r="AB32" s="163"/>
      <c r="AC32" s="164"/>
    </row>
    <row r="33" spans="1:29" s="248" customFormat="1" ht="15" customHeight="1">
      <c r="A33" s="169">
        <f t="shared" si="3"/>
        <v>0.79166666666666696</v>
      </c>
      <c r="B33" s="170">
        <f t="shared" si="0"/>
        <v>0.66666666666666696</v>
      </c>
      <c r="C33" s="171">
        <f t="shared" si="1"/>
        <v>1.0000000000000002</v>
      </c>
      <c r="D33" s="172">
        <f t="shared" si="2"/>
        <v>1.3750000000000004</v>
      </c>
      <c r="E33" s="461" t="s">
        <v>126</v>
      </c>
      <c r="F33" s="355"/>
      <c r="G33" s="356"/>
      <c r="H33" s="366"/>
      <c r="I33" s="355"/>
      <c r="J33" s="355"/>
      <c r="K33" s="356"/>
      <c r="L33" s="366" t="s">
        <v>123</v>
      </c>
      <c r="M33" s="355"/>
      <c r="N33" s="355"/>
      <c r="O33" s="356"/>
      <c r="P33" s="360"/>
      <c r="Q33" s="361"/>
      <c r="R33" s="361"/>
      <c r="S33" s="362"/>
      <c r="T33" s="366"/>
      <c r="U33" s="355"/>
      <c r="V33" s="355"/>
      <c r="W33" s="356"/>
      <c r="X33" s="162"/>
      <c r="Y33" s="163"/>
      <c r="Z33" s="164"/>
      <c r="AA33" s="162"/>
      <c r="AB33" s="163"/>
      <c r="AC33" s="164"/>
    </row>
    <row r="34" spans="1:29" s="248" customFormat="1" ht="15" customHeight="1">
      <c r="A34" s="169">
        <f t="shared" si="3"/>
        <v>0.81250000000000033</v>
      </c>
      <c r="B34" s="170">
        <f t="shared" si="0"/>
        <v>0.68750000000000033</v>
      </c>
      <c r="C34" s="171">
        <f t="shared" si="1"/>
        <v>1.0208333333333337</v>
      </c>
      <c r="D34" s="172">
        <f t="shared" si="2"/>
        <v>1.3958333333333337</v>
      </c>
      <c r="E34" s="461" t="s">
        <v>127</v>
      </c>
      <c r="F34" s="355"/>
      <c r="G34" s="356"/>
      <c r="H34" s="366"/>
      <c r="I34" s="355"/>
      <c r="J34" s="355"/>
      <c r="K34" s="356"/>
      <c r="L34" s="366"/>
      <c r="M34" s="355"/>
      <c r="N34" s="355"/>
      <c r="O34" s="356"/>
      <c r="P34" s="360"/>
      <c r="Q34" s="361"/>
      <c r="R34" s="361"/>
      <c r="S34" s="362"/>
      <c r="T34" s="366"/>
      <c r="U34" s="355"/>
      <c r="V34" s="355"/>
      <c r="W34" s="356"/>
      <c r="X34" s="162"/>
      <c r="Y34" s="163"/>
      <c r="Z34" s="164"/>
      <c r="AA34" s="162"/>
      <c r="AB34" s="163"/>
      <c r="AC34" s="164"/>
    </row>
    <row r="35" spans="1:29" s="248" customFormat="1" ht="15" customHeight="1" thickBot="1">
      <c r="A35" s="169">
        <f t="shared" si="3"/>
        <v>0.8333333333333337</v>
      </c>
      <c r="B35" s="170">
        <f t="shared" si="0"/>
        <v>0.7083333333333337</v>
      </c>
      <c r="C35" s="171">
        <f t="shared" si="1"/>
        <v>1.041666666666667</v>
      </c>
      <c r="D35" s="172">
        <f t="shared" si="2"/>
        <v>1.416666666666667</v>
      </c>
      <c r="E35" s="461" t="s">
        <v>128</v>
      </c>
      <c r="F35" s="355"/>
      <c r="G35" s="356"/>
      <c r="H35" s="366"/>
      <c r="I35" s="355"/>
      <c r="J35" s="355"/>
      <c r="K35" s="356"/>
      <c r="L35" s="366"/>
      <c r="M35" s="355"/>
      <c r="N35" s="355"/>
      <c r="O35" s="356"/>
      <c r="P35" s="363"/>
      <c r="Q35" s="364"/>
      <c r="R35" s="364"/>
      <c r="S35" s="365"/>
      <c r="T35" s="366"/>
      <c r="U35" s="355"/>
      <c r="V35" s="355"/>
      <c r="W35" s="356"/>
      <c r="X35" s="162"/>
      <c r="Y35" s="163"/>
      <c r="Z35" s="164"/>
      <c r="AA35" s="162"/>
      <c r="AB35" s="163"/>
      <c r="AC35" s="164"/>
    </row>
    <row r="36" spans="1:29" s="248" customFormat="1" ht="15" customHeight="1">
      <c r="A36" s="169">
        <f t="shared" si="3"/>
        <v>0.85416666666666707</v>
      </c>
      <c r="B36" s="170">
        <f t="shared" si="0"/>
        <v>0.72916666666666707</v>
      </c>
      <c r="C36" s="171">
        <f t="shared" si="1"/>
        <v>1.0625000000000004</v>
      </c>
      <c r="D36" s="172">
        <f t="shared" si="2"/>
        <v>1.4375000000000004</v>
      </c>
      <c r="E36" s="176" t="s">
        <v>129</v>
      </c>
      <c r="F36" s="355"/>
      <c r="G36" s="356"/>
      <c r="H36" s="366"/>
      <c r="I36" s="355"/>
      <c r="J36" s="355"/>
      <c r="K36" s="356"/>
      <c r="L36" s="366"/>
      <c r="M36" s="355"/>
      <c r="N36" s="355"/>
      <c r="O36" s="356"/>
      <c r="P36" s="366" t="s">
        <v>123</v>
      </c>
      <c r="Q36" s="355"/>
      <c r="R36" s="355"/>
      <c r="S36" s="356"/>
      <c r="T36" s="366"/>
      <c r="U36" s="355"/>
      <c r="V36" s="355"/>
      <c r="W36" s="356"/>
      <c r="X36" s="162"/>
      <c r="Y36" s="163"/>
      <c r="Z36" s="164"/>
      <c r="AA36" s="162"/>
      <c r="AB36" s="163"/>
      <c r="AC36" s="164"/>
    </row>
    <row r="37" spans="1:29" s="248" customFormat="1" ht="15" customHeight="1">
      <c r="A37" s="169">
        <f t="shared" si="3"/>
        <v>0.87500000000000044</v>
      </c>
      <c r="B37" s="170">
        <f t="shared" si="0"/>
        <v>0.75000000000000044</v>
      </c>
      <c r="C37" s="171">
        <f t="shared" si="1"/>
        <v>1.0833333333333337</v>
      </c>
      <c r="D37" s="172">
        <f t="shared" si="2"/>
        <v>1.4583333333333339</v>
      </c>
      <c r="E37" s="176" t="s">
        <v>130</v>
      </c>
      <c r="F37" s="355"/>
      <c r="G37" s="356"/>
      <c r="H37" s="366"/>
      <c r="I37" s="355"/>
      <c r="J37" s="355"/>
      <c r="K37" s="356"/>
      <c r="L37" s="366"/>
      <c r="M37" s="355"/>
      <c r="N37" s="355"/>
      <c r="O37" s="356"/>
      <c r="P37" s="366"/>
      <c r="Q37" s="355"/>
      <c r="R37" s="355"/>
      <c r="S37" s="356"/>
      <c r="T37" s="366"/>
      <c r="U37" s="355"/>
      <c r="V37" s="355"/>
      <c r="W37" s="356"/>
      <c r="X37" s="162"/>
      <c r="Y37" s="163"/>
      <c r="Z37" s="164"/>
      <c r="AA37" s="162"/>
      <c r="AB37" s="163"/>
      <c r="AC37" s="164"/>
    </row>
    <row r="38" spans="1:29" s="248" customFormat="1" ht="15" customHeight="1">
      <c r="A38" s="169">
        <f t="shared" si="3"/>
        <v>0.89583333333333381</v>
      </c>
      <c r="B38" s="170">
        <f t="shared" si="0"/>
        <v>0.77083333333333381</v>
      </c>
      <c r="C38" s="171">
        <f t="shared" si="1"/>
        <v>1.1041666666666672</v>
      </c>
      <c r="D38" s="172">
        <f t="shared" si="2"/>
        <v>1.4791666666666672</v>
      </c>
      <c r="E38" s="177" t="s">
        <v>131</v>
      </c>
      <c r="F38" s="355"/>
      <c r="G38" s="356"/>
      <c r="H38" s="366"/>
      <c r="I38" s="355"/>
      <c r="J38" s="355"/>
      <c r="K38" s="356"/>
      <c r="L38" s="366"/>
      <c r="M38" s="355"/>
      <c r="N38" s="355"/>
      <c r="O38" s="356"/>
      <c r="P38" s="366"/>
      <c r="Q38" s="355"/>
      <c r="R38" s="355"/>
      <c r="S38" s="356"/>
      <c r="T38" s="366"/>
      <c r="U38" s="355"/>
      <c r="V38" s="355"/>
      <c r="W38" s="356"/>
      <c r="X38" s="162"/>
      <c r="Y38" s="163"/>
      <c r="Z38" s="164"/>
      <c r="AA38" s="162"/>
      <c r="AB38" s="163"/>
      <c r="AC38" s="164"/>
    </row>
    <row r="39" spans="1:29" s="248" customFormat="1" ht="15" customHeight="1">
      <c r="A39" s="169">
        <f t="shared" si="3"/>
        <v>0.91666666666666718</v>
      </c>
      <c r="B39" s="170">
        <f t="shared" si="0"/>
        <v>0.79166666666666718</v>
      </c>
      <c r="C39" s="171">
        <f t="shared" si="1"/>
        <v>1.1250000000000004</v>
      </c>
      <c r="D39" s="172">
        <f t="shared" si="2"/>
        <v>1.5000000000000004</v>
      </c>
      <c r="E39" s="177" t="s">
        <v>132</v>
      </c>
      <c r="F39" s="355"/>
      <c r="G39" s="356"/>
      <c r="H39" s="366"/>
      <c r="I39" s="355"/>
      <c r="J39" s="355"/>
      <c r="K39" s="356"/>
      <c r="L39" s="366"/>
      <c r="M39" s="355"/>
      <c r="N39" s="355"/>
      <c r="O39" s="356"/>
      <c r="P39" s="366"/>
      <c r="Q39" s="355"/>
      <c r="R39" s="355"/>
      <c r="S39" s="356"/>
      <c r="T39" s="366"/>
      <c r="U39" s="355"/>
      <c r="V39" s="355"/>
      <c r="W39" s="356"/>
      <c r="X39" s="162"/>
      <c r="Y39" s="163"/>
      <c r="Z39" s="164"/>
      <c r="AA39" s="162"/>
      <c r="AB39" s="163"/>
      <c r="AC39" s="164"/>
    </row>
    <row r="40" spans="1:29" s="248" customFormat="1" ht="15" customHeight="1" thickBot="1">
      <c r="A40" s="179">
        <f t="shared" si="3"/>
        <v>0.93750000000000056</v>
      </c>
      <c r="B40" s="180">
        <f t="shared" si="0"/>
        <v>0.81250000000000056</v>
      </c>
      <c r="C40" s="263">
        <f t="shared" si="1"/>
        <v>1.1458333333333339</v>
      </c>
      <c r="D40" s="264">
        <f t="shared" si="2"/>
        <v>1.5208333333333339</v>
      </c>
      <c r="E40" s="181" t="s">
        <v>133</v>
      </c>
      <c r="F40" s="307"/>
      <c r="G40" s="308"/>
      <c r="H40" s="336"/>
      <c r="I40" s="307"/>
      <c r="J40" s="307"/>
      <c r="K40" s="308"/>
      <c r="L40" s="336"/>
      <c r="M40" s="307"/>
      <c r="N40" s="307"/>
      <c r="O40" s="308"/>
      <c r="P40" s="336"/>
      <c r="Q40" s="307"/>
      <c r="R40" s="307"/>
      <c r="S40" s="308"/>
      <c r="T40" s="336"/>
      <c r="U40" s="307"/>
      <c r="V40" s="307"/>
      <c r="W40" s="308"/>
      <c r="X40" s="182"/>
      <c r="Y40" s="183"/>
      <c r="Z40" s="184"/>
      <c r="AA40" s="182"/>
      <c r="AB40" s="183"/>
      <c r="AC40" s="184"/>
    </row>
    <row r="41" spans="1:29" s="145" customFormat="1" ht="13.5" thickBot="1">
      <c r="E41" s="462" t="s">
        <v>134</v>
      </c>
      <c r="F41" s="463"/>
      <c r="G41" s="463"/>
      <c r="H41" s="463"/>
      <c r="I41" s="464"/>
      <c r="J41" s="464"/>
      <c r="K41" s="464"/>
      <c r="L41" s="463"/>
      <c r="M41" s="463"/>
      <c r="N41" s="463"/>
      <c r="O41" s="463"/>
      <c r="P41" s="463"/>
      <c r="Q41" s="463"/>
      <c r="R41" s="463"/>
      <c r="S41" s="463"/>
      <c r="T41" s="463"/>
      <c r="U41" s="463"/>
      <c r="V41" s="463"/>
      <c r="W41" s="463"/>
      <c r="X41" s="463"/>
      <c r="Y41" s="463"/>
      <c r="Z41" s="463"/>
      <c r="AA41" s="463"/>
      <c r="AB41" s="463"/>
      <c r="AC41" s="465"/>
    </row>
    <row r="42" spans="1:29" s="145" customFormat="1" ht="13">
      <c r="E42" s="185" t="s">
        <v>233</v>
      </c>
      <c r="F42" s="186" t="s">
        <v>135</v>
      </c>
      <c r="G42" s="187"/>
      <c r="H42" s="188"/>
      <c r="I42" s="188"/>
      <c r="J42" s="188"/>
      <c r="K42" s="188"/>
      <c r="L42" s="188"/>
      <c r="M42" s="189"/>
      <c r="N42" s="466"/>
      <c r="O42" s="466"/>
      <c r="P42" s="190" t="s">
        <v>136</v>
      </c>
      <c r="Q42" s="186" t="s">
        <v>137</v>
      </c>
      <c r="R42" s="191"/>
      <c r="S42" s="191"/>
      <c r="T42" s="192"/>
      <c r="U42" s="192"/>
      <c r="V42" s="192"/>
      <c r="W42" s="192"/>
      <c r="X42" s="193"/>
      <c r="Y42" s="467"/>
      <c r="Z42" s="466"/>
      <c r="AA42" s="466"/>
      <c r="AB42" s="467"/>
      <c r="AC42" s="468"/>
    </row>
    <row r="43" spans="1:29" s="145" customFormat="1" ht="13">
      <c r="E43" s="185" t="s">
        <v>138</v>
      </c>
      <c r="F43" s="194" t="s">
        <v>139</v>
      </c>
      <c r="G43" s="195"/>
      <c r="H43" s="196"/>
      <c r="I43" s="196"/>
      <c r="J43" s="196"/>
      <c r="K43" s="196"/>
      <c r="L43" s="196"/>
      <c r="M43" s="197"/>
      <c r="N43" s="466"/>
      <c r="O43" s="466"/>
      <c r="P43" s="190" t="s">
        <v>140</v>
      </c>
      <c r="Q43" s="194" t="s">
        <v>141</v>
      </c>
      <c r="R43" s="198"/>
      <c r="S43" s="198"/>
      <c r="T43" s="199"/>
      <c r="U43" s="199"/>
      <c r="V43" s="199"/>
      <c r="W43" s="199"/>
      <c r="X43" s="200"/>
      <c r="Y43" s="467"/>
      <c r="Z43" s="466"/>
      <c r="AA43" s="466"/>
      <c r="AB43" s="467"/>
      <c r="AC43" s="468"/>
    </row>
    <row r="44" spans="1:29" s="145" customFormat="1" ht="13">
      <c r="E44" s="185" t="s">
        <v>94</v>
      </c>
      <c r="F44" s="194" t="s">
        <v>142</v>
      </c>
      <c r="G44" s="201"/>
      <c r="H44" s="202"/>
      <c r="I44" s="202"/>
      <c r="J44" s="202"/>
      <c r="K44" s="202"/>
      <c r="L44" s="202"/>
      <c r="M44" s="203"/>
      <c r="N44" s="466"/>
      <c r="O44" s="466"/>
      <c r="P44" s="190" t="s">
        <v>100</v>
      </c>
      <c r="Q44" s="194" t="s">
        <v>143</v>
      </c>
      <c r="R44" s="204"/>
      <c r="S44" s="204"/>
      <c r="T44" s="205"/>
      <c r="U44" s="205"/>
      <c r="V44" s="205"/>
      <c r="W44" s="205"/>
      <c r="X44" s="200"/>
      <c r="Y44" s="467"/>
      <c r="Z44" s="466"/>
      <c r="AA44" s="466"/>
      <c r="AB44" s="467"/>
      <c r="AC44" s="468"/>
    </row>
    <row r="45" spans="1:29" s="145" customFormat="1" ht="13">
      <c r="E45" s="185" t="s">
        <v>144</v>
      </c>
      <c r="F45" s="194" t="s">
        <v>145</v>
      </c>
      <c r="G45" s="201"/>
      <c r="H45" s="202"/>
      <c r="I45" s="202"/>
      <c r="J45" s="202"/>
      <c r="K45" s="202"/>
      <c r="L45" s="202"/>
      <c r="M45" s="203"/>
      <c r="N45" s="466"/>
      <c r="O45" s="466"/>
      <c r="P45" s="190" t="s">
        <v>146</v>
      </c>
      <c r="Q45" s="194" t="s">
        <v>147</v>
      </c>
      <c r="R45" s="206"/>
      <c r="S45" s="206"/>
      <c r="T45" s="207"/>
      <c r="U45" s="207"/>
      <c r="V45" s="207"/>
      <c r="W45" s="207"/>
      <c r="X45" s="208"/>
      <c r="Y45" s="467"/>
      <c r="Z45" s="466"/>
      <c r="AA45" s="466"/>
      <c r="AB45" s="467"/>
      <c r="AC45" s="468"/>
    </row>
    <row r="46" spans="1:29" s="145" customFormat="1" ht="13">
      <c r="E46" s="185" t="s">
        <v>108</v>
      </c>
      <c r="F46" s="194" t="s">
        <v>148</v>
      </c>
      <c r="G46" s="195"/>
      <c r="H46" s="209"/>
      <c r="I46" s="207"/>
      <c r="J46" s="207"/>
      <c r="K46" s="202"/>
      <c r="L46" s="202"/>
      <c r="M46" s="203"/>
      <c r="N46" s="466"/>
      <c r="O46" s="466"/>
      <c r="P46" s="190" t="s">
        <v>149</v>
      </c>
      <c r="Q46" s="194" t="s">
        <v>150</v>
      </c>
      <c r="R46" s="210"/>
      <c r="S46" s="210"/>
      <c r="T46" s="211"/>
      <c r="U46" s="211"/>
      <c r="V46" s="211"/>
      <c r="W46" s="207"/>
      <c r="X46" s="208"/>
      <c r="Y46" s="467"/>
      <c r="Z46" s="466"/>
      <c r="AA46" s="466"/>
      <c r="AB46" s="467"/>
      <c r="AC46" s="468"/>
    </row>
    <row r="47" spans="1:29" s="145" customFormat="1" ht="13">
      <c r="E47" s="185" t="s">
        <v>151</v>
      </c>
      <c r="F47" s="194" t="s">
        <v>152</v>
      </c>
      <c r="G47" s="195"/>
      <c r="H47" s="207"/>
      <c r="I47" s="211"/>
      <c r="J47" s="207"/>
      <c r="K47" s="207"/>
      <c r="L47" s="207"/>
      <c r="M47" s="208"/>
      <c r="N47" s="466"/>
      <c r="O47" s="466"/>
      <c r="P47" s="190" t="s">
        <v>153</v>
      </c>
      <c r="Q47" s="194" t="s">
        <v>154</v>
      </c>
      <c r="R47" s="206"/>
      <c r="S47" s="206"/>
      <c r="T47" s="207"/>
      <c r="U47" s="212"/>
      <c r="V47" s="212"/>
      <c r="W47" s="212"/>
      <c r="X47" s="208"/>
      <c r="Y47" s="467"/>
      <c r="Z47" s="466"/>
      <c r="AA47" s="466"/>
      <c r="AB47" s="467"/>
      <c r="AC47" s="468"/>
    </row>
    <row r="48" spans="1:29" s="145" customFormat="1" ht="13">
      <c r="E48" s="185" t="s">
        <v>155</v>
      </c>
      <c r="F48" s="194" t="s">
        <v>156</v>
      </c>
      <c r="G48" s="195"/>
      <c r="H48" s="212"/>
      <c r="I48" s="207"/>
      <c r="J48" s="207"/>
      <c r="K48" s="207"/>
      <c r="L48" s="207"/>
      <c r="M48" s="208"/>
      <c r="N48" s="466"/>
      <c r="O48" s="466"/>
      <c r="P48" s="469"/>
      <c r="Q48" s="194"/>
      <c r="R48" s="206"/>
      <c r="S48" s="206"/>
      <c r="T48" s="212"/>
      <c r="U48" s="211"/>
      <c r="V48" s="211"/>
      <c r="W48" s="211"/>
      <c r="X48" s="213"/>
      <c r="Y48" s="467"/>
      <c r="Z48" s="466"/>
      <c r="AA48" s="466"/>
      <c r="AB48" s="467"/>
      <c r="AC48" s="468"/>
    </row>
    <row r="49" spans="5:32" s="145" customFormat="1" ht="13">
      <c r="E49" s="185" t="s">
        <v>157</v>
      </c>
      <c r="F49" s="194" t="s">
        <v>158</v>
      </c>
      <c r="G49" s="195"/>
      <c r="H49" s="211"/>
      <c r="I49" s="211"/>
      <c r="J49" s="211"/>
      <c r="K49" s="212"/>
      <c r="L49" s="207"/>
      <c r="M49" s="208"/>
      <c r="N49" s="466"/>
      <c r="O49" s="466"/>
      <c r="P49" s="469"/>
      <c r="Q49" s="194"/>
      <c r="R49" s="206"/>
      <c r="S49" s="206"/>
      <c r="T49" s="212"/>
      <c r="U49" s="211"/>
      <c r="V49" s="211"/>
      <c r="W49" s="211"/>
      <c r="X49" s="213"/>
      <c r="Y49" s="467"/>
      <c r="Z49" s="466"/>
      <c r="AA49" s="466"/>
      <c r="AB49" s="467"/>
      <c r="AC49" s="468"/>
    </row>
    <row r="50" spans="5:32" s="145" customFormat="1" ht="13">
      <c r="E50" s="185" t="s">
        <v>159</v>
      </c>
      <c r="F50" s="194" t="s">
        <v>160</v>
      </c>
      <c r="G50" s="195"/>
      <c r="H50" s="212"/>
      <c r="I50" s="212"/>
      <c r="J50" s="212"/>
      <c r="K50" s="212"/>
      <c r="L50" s="212"/>
      <c r="M50" s="214"/>
      <c r="N50" s="466"/>
      <c r="O50" s="466"/>
      <c r="P50" s="469"/>
      <c r="Q50" s="194"/>
      <c r="R50" s="215"/>
      <c r="S50" s="215"/>
      <c r="T50" s="211"/>
      <c r="U50" s="211"/>
      <c r="V50" s="211"/>
      <c r="W50" s="211"/>
      <c r="X50" s="213"/>
      <c r="Y50" s="467"/>
      <c r="Z50" s="466"/>
      <c r="AA50" s="466"/>
      <c r="AB50" s="467"/>
      <c r="AC50" s="468"/>
    </row>
    <row r="51" spans="5:32" s="145" customFormat="1" ht="13">
      <c r="E51" s="185" t="s">
        <v>234</v>
      </c>
      <c r="F51" s="194" t="s">
        <v>235</v>
      </c>
      <c r="G51" s="210"/>
      <c r="H51" s="211"/>
      <c r="I51" s="211"/>
      <c r="J51" s="211"/>
      <c r="K51" s="212"/>
      <c r="L51" s="212"/>
      <c r="M51" s="214"/>
      <c r="N51" s="216"/>
      <c r="O51" s="216"/>
      <c r="P51" s="190"/>
      <c r="Q51" s="194"/>
      <c r="R51" s="217"/>
      <c r="S51" s="217"/>
      <c r="T51" s="211"/>
      <c r="U51" s="211"/>
      <c r="V51" s="211"/>
      <c r="W51" s="211"/>
      <c r="X51" s="213"/>
      <c r="Y51" s="218"/>
      <c r="Z51" s="216"/>
      <c r="AA51" s="216"/>
      <c r="AB51" s="218"/>
      <c r="AC51" s="219"/>
    </row>
    <row r="52" spans="5:32" s="145" customFormat="1" ht="13">
      <c r="E52" s="470"/>
      <c r="F52" s="220"/>
      <c r="G52" s="210"/>
      <c r="H52" s="211"/>
      <c r="I52" s="211"/>
      <c r="J52" s="211"/>
      <c r="K52" s="211"/>
      <c r="L52" s="212"/>
      <c r="M52" s="214"/>
      <c r="N52" s="466"/>
      <c r="O52" s="466"/>
      <c r="P52" s="469"/>
      <c r="Q52" s="194"/>
      <c r="R52" s="210"/>
      <c r="S52" s="210"/>
      <c r="T52" s="211"/>
      <c r="U52" s="211"/>
      <c r="V52" s="211"/>
      <c r="W52" s="211"/>
      <c r="X52" s="213"/>
      <c r="Y52" s="467"/>
      <c r="Z52" s="466"/>
      <c r="AA52" s="466"/>
      <c r="AB52" s="467"/>
      <c r="AC52" s="468"/>
    </row>
    <row r="53" spans="5:32" s="145" customFormat="1" ht="13.5" thickBot="1">
      <c r="E53" s="471"/>
      <c r="F53" s="221"/>
      <c r="G53" s="222"/>
      <c r="H53" s="223"/>
      <c r="I53" s="223"/>
      <c r="J53" s="223"/>
      <c r="K53" s="223"/>
      <c r="L53" s="223"/>
      <c r="M53" s="224"/>
      <c r="N53" s="466"/>
      <c r="O53" s="466"/>
      <c r="P53" s="472"/>
      <c r="Q53" s="225"/>
      <c r="R53" s="226"/>
      <c r="S53" s="226"/>
      <c r="T53" s="227"/>
      <c r="U53" s="227"/>
      <c r="V53" s="227"/>
      <c r="W53" s="227"/>
      <c r="X53" s="228"/>
      <c r="Y53" s="467"/>
      <c r="Z53" s="466"/>
      <c r="AA53" s="466"/>
      <c r="AB53" s="467"/>
      <c r="AC53" s="468"/>
    </row>
    <row r="54" spans="5:32" s="145" customFormat="1" ht="13.5" thickBot="1">
      <c r="E54" s="473"/>
      <c r="F54" s="474"/>
      <c r="G54" s="474"/>
      <c r="H54" s="474"/>
      <c r="I54" s="474"/>
      <c r="J54" s="474"/>
      <c r="K54" s="474"/>
      <c r="L54" s="474"/>
      <c r="M54" s="474"/>
      <c r="N54" s="474"/>
      <c r="O54" s="474"/>
      <c r="P54" s="475"/>
      <c r="Q54" s="475"/>
      <c r="R54" s="475"/>
      <c r="S54" s="475"/>
      <c r="T54" s="475"/>
      <c r="U54" s="475"/>
      <c r="V54" s="475"/>
      <c r="W54" s="475"/>
      <c r="X54" s="476"/>
      <c r="Y54" s="476"/>
      <c r="Z54" s="475"/>
      <c r="AA54" s="476"/>
      <c r="AB54" s="476"/>
      <c r="AC54" s="477"/>
    </row>
    <row r="55" spans="5:32" s="229" customFormat="1" ht="13.5" thickBot="1">
      <c r="E55" s="478" t="s">
        <v>161</v>
      </c>
      <c r="F55" s="479"/>
      <c r="G55" s="479"/>
      <c r="H55" s="479"/>
      <c r="I55" s="479"/>
      <c r="J55" s="479"/>
      <c r="K55" s="479"/>
      <c r="L55" s="479"/>
      <c r="M55" s="480"/>
      <c r="N55" s="480"/>
      <c r="O55" s="480"/>
      <c r="P55" s="480"/>
      <c r="Q55" s="481"/>
      <c r="R55" s="481"/>
      <c r="S55" s="481"/>
      <c r="T55" s="481"/>
      <c r="U55" s="481"/>
      <c r="V55" s="481"/>
      <c r="W55" s="481"/>
      <c r="X55" s="480"/>
      <c r="Y55" s="480"/>
      <c r="Z55" s="480"/>
      <c r="AA55" s="480"/>
      <c r="AB55" s="480"/>
      <c r="AC55" s="482"/>
      <c r="AD55"/>
      <c r="AE55"/>
      <c r="AF55"/>
    </row>
    <row r="56" spans="5:32" s="230" customFormat="1" ht="15" customHeight="1" thickBot="1">
      <c r="E56" s="483"/>
      <c r="F56" s="484"/>
      <c r="G56" s="231" t="s">
        <v>162</v>
      </c>
      <c r="H56" s="232" t="s">
        <v>163</v>
      </c>
      <c r="I56" s="233"/>
      <c r="J56" s="234"/>
      <c r="K56" s="234" t="s">
        <v>164</v>
      </c>
      <c r="L56" s="235" t="s">
        <v>165</v>
      </c>
      <c r="M56" s="485"/>
      <c r="N56" s="486"/>
      <c r="O56" s="486"/>
      <c r="P56" s="486"/>
      <c r="Q56" s="486"/>
      <c r="R56" s="486"/>
      <c r="S56" s="486"/>
      <c r="T56" s="486"/>
      <c r="U56" s="486"/>
      <c r="V56" s="486"/>
      <c r="W56" s="486"/>
      <c r="X56" s="486"/>
      <c r="Y56" s="486"/>
      <c r="Z56" s="487"/>
      <c r="AA56" s="487"/>
      <c r="AB56" s="487"/>
      <c r="AC56" s="488"/>
      <c r="AD56"/>
      <c r="AE56"/>
      <c r="AF56"/>
    </row>
    <row r="57" spans="5:32" s="230" customFormat="1" ht="12" customHeight="1">
      <c r="E57" s="489" t="s">
        <v>166</v>
      </c>
      <c r="F57" s="490"/>
      <c r="G57" s="236">
        <v>70</v>
      </c>
      <c r="H57" s="236" t="s">
        <v>167</v>
      </c>
      <c r="I57" s="236"/>
      <c r="J57" s="237"/>
      <c r="K57" s="236">
        <v>1</v>
      </c>
      <c r="L57" s="236">
        <v>2</v>
      </c>
      <c r="M57" s="491"/>
      <c r="N57" s="486"/>
      <c r="O57" s="486"/>
      <c r="P57" s="486"/>
      <c r="Q57" s="486"/>
      <c r="R57" s="486"/>
      <c r="S57" s="486"/>
      <c r="T57" s="486"/>
      <c r="U57" s="486"/>
      <c r="V57" s="486"/>
      <c r="W57" s="486"/>
      <c r="X57" s="486"/>
      <c r="Y57" s="486"/>
      <c r="Z57" s="487"/>
      <c r="AA57" s="487"/>
      <c r="AB57" s="487"/>
      <c r="AC57" s="488"/>
      <c r="AD57"/>
      <c r="AE57"/>
      <c r="AF57"/>
    </row>
    <row r="58" spans="5:32" s="230" customFormat="1" ht="12" customHeight="1">
      <c r="E58" s="489" t="s">
        <v>168</v>
      </c>
      <c r="F58" s="492"/>
      <c r="G58" s="238">
        <v>30</v>
      </c>
      <c r="H58" s="238" t="s">
        <v>167</v>
      </c>
      <c r="I58" s="238"/>
      <c r="J58" s="238"/>
      <c r="K58" s="238">
        <v>1</v>
      </c>
      <c r="L58" s="238">
        <v>1</v>
      </c>
      <c r="M58" s="265"/>
      <c r="N58" s="486"/>
      <c r="O58" s="486"/>
      <c r="P58" s="486"/>
      <c r="Q58" s="486"/>
      <c r="R58" s="486"/>
      <c r="S58" s="486"/>
      <c r="T58" s="486"/>
      <c r="U58" s="486"/>
      <c r="V58" s="486"/>
      <c r="W58" s="486"/>
      <c r="X58" s="486"/>
      <c r="Y58" s="486"/>
      <c r="Z58" s="487"/>
      <c r="AA58" s="487"/>
      <c r="AB58" s="487"/>
      <c r="AC58" s="488"/>
      <c r="AD58"/>
      <c r="AE58"/>
      <c r="AF58"/>
    </row>
    <row r="59" spans="5:32" s="230" customFormat="1" ht="12" customHeight="1">
      <c r="E59" s="489" t="s">
        <v>169</v>
      </c>
      <c r="F59" s="493"/>
      <c r="G59" s="236">
        <v>15</v>
      </c>
      <c r="H59" s="236" t="s">
        <v>170</v>
      </c>
      <c r="I59" s="236"/>
      <c r="J59" s="237"/>
      <c r="K59" s="236">
        <v>1</v>
      </c>
      <c r="L59" s="236" t="s">
        <v>171</v>
      </c>
      <c r="M59" s="494"/>
      <c r="N59" s="486"/>
      <c r="O59" s="486"/>
      <c r="P59" s="486"/>
      <c r="Q59" s="486"/>
      <c r="R59" s="486"/>
      <c r="S59" s="486"/>
      <c r="T59" s="486"/>
      <c r="U59" s="486"/>
      <c r="V59" s="486"/>
      <c r="W59" s="486"/>
      <c r="X59" s="486"/>
      <c r="Y59" s="486"/>
      <c r="Z59" s="487"/>
      <c r="AA59" s="487"/>
      <c r="AB59" s="487"/>
      <c r="AC59" s="488"/>
      <c r="AD59"/>
      <c r="AE59"/>
      <c r="AF59"/>
    </row>
    <row r="60" spans="5:32" s="230" customFormat="1" ht="12" customHeight="1">
      <c r="E60" s="266" t="s">
        <v>172</v>
      </c>
      <c r="F60" s="484"/>
      <c r="G60" s="238">
        <v>20</v>
      </c>
      <c r="H60" s="238" t="s">
        <v>170</v>
      </c>
      <c r="I60" s="238"/>
      <c r="J60" s="238"/>
      <c r="K60" s="238">
        <v>1</v>
      </c>
      <c r="L60" s="238" t="s">
        <v>171</v>
      </c>
      <c r="M60" s="494"/>
      <c r="N60" s="486"/>
      <c r="O60" s="486"/>
      <c r="P60" s="486"/>
      <c r="Q60" s="486"/>
      <c r="R60" s="486"/>
      <c r="S60" s="486"/>
      <c r="T60" s="486"/>
      <c r="U60" s="486"/>
      <c r="V60" s="486"/>
      <c r="W60" s="486"/>
      <c r="X60" s="486"/>
      <c r="Y60" s="486"/>
      <c r="Z60" s="487"/>
      <c r="AA60" s="487"/>
      <c r="AB60" s="487"/>
      <c r="AC60" s="488"/>
      <c r="AD60"/>
      <c r="AE60"/>
      <c r="AF60"/>
    </row>
    <row r="61" spans="5:32" s="230" customFormat="1" ht="12" customHeight="1">
      <c r="E61" s="495"/>
      <c r="F61" s="484"/>
      <c r="G61" s="236"/>
      <c r="H61" s="236"/>
      <c r="I61" s="236"/>
      <c r="J61" s="239"/>
      <c r="K61" s="236"/>
      <c r="L61" s="240"/>
      <c r="M61" s="496"/>
      <c r="N61" s="486"/>
      <c r="O61" s="486"/>
      <c r="P61" s="486"/>
      <c r="Q61" s="486"/>
      <c r="R61" s="486"/>
      <c r="S61" s="486"/>
      <c r="T61" s="486"/>
      <c r="U61" s="486"/>
      <c r="V61" s="486"/>
      <c r="W61" s="486"/>
      <c r="X61" s="486"/>
      <c r="Y61" s="486"/>
      <c r="Z61" s="487"/>
      <c r="AA61" s="487"/>
      <c r="AB61" s="487"/>
      <c r="AC61" s="488"/>
      <c r="AD61"/>
      <c r="AE61"/>
      <c r="AF61"/>
    </row>
    <row r="62" spans="5:32" s="230" customFormat="1" ht="12" customHeight="1">
      <c r="E62" s="497"/>
      <c r="F62" s="484"/>
      <c r="G62" s="238"/>
      <c r="H62" s="241"/>
      <c r="I62" s="241"/>
      <c r="J62" s="242"/>
      <c r="K62" s="238"/>
      <c r="L62" s="238"/>
      <c r="M62" s="498"/>
      <c r="N62" s="486"/>
      <c r="O62" s="486"/>
      <c r="P62" s="486"/>
      <c r="Q62" s="486"/>
      <c r="R62" s="486"/>
      <c r="S62" s="486"/>
      <c r="T62" s="486"/>
      <c r="U62" s="486"/>
      <c r="V62" s="486"/>
      <c r="W62" s="486"/>
      <c r="X62" s="486"/>
      <c r="Y62" s="486"/>
      <c r="Z62" s="487"/>
      <c r="AA62" s="487"/>
      <c r="AB62" s="487"/>
      <c r="AC62" s="488"/>
      <c r="AD62"/>
      <c r="AE62"/>
      <c r="AF62"/>
    </row>
    <row r="63" spans="5:32" s="230" customFormat="1" ht="12" customHeight="1">
      <c r="E63" s="483"/>
      <c r="F63" s="499"/>
      <c r="G63" s="240"/>
      <c r="H63" s="236"/>
      <c r="I63" s="236"/>
      <c r="J63" s="237"/>
      <c r="K63" s="240"/>
      <c r="L63" s="240"/>
      <c r="M63" s="498"/>
      <c r="N63" s="486"/>
      <c r="O63" s="486"/>
      <c r="P63" s="486"/>
      <c r="Q63" s="486"/>
      <c r="R63" s="486"/>
      <c r="S63" s="486"/>
      <c r="T63" s="486"/>
      <c r="U63" s="486"/>
      <c r="V63" s="486"/>
      <c r="W63" s="486"/>
      <c r="X63" s="486"/>
      <c r="Y63" s="486"/>
      <c r="Z63" s="487"/>
      <c r="AA63" s="487"/>
      <c r="AB63" s="487"/>
      <c r="AC63" s="488"/>
      <c r="AD63"/>
      <c r="AE63"/>
      <c r="AF63"/>
    </row>
    <row r="64" spans="5:32" s="230" customFormat="1" ht="12" customHeight="1">
      <c r="E64" s="500"/>
      <c r="F64" s="501"/>
      <c r="G64" s="240"/>
      <c r="H64" s="236"/>
      <c r="I64" s="236"/>
      <c r="J64" s="237"/>
      <c r="K64" s="240"/>
      <c r="L64" s="240"/>
      <c r="M64" s="502"/>
      <c r="N64" s="486"/>
      <c r="O64" s="486"/>
      <c r="P64" s="486"/>
      <c r="Q64" s="486"/>
      <c r="R64" s="486"/>
      <c r="S64" s="486"/>
      <c r="T64" s="486"/>
      <c r="U64" s="486"/>
      <c r="V64" s="486"/>
      <c r="W64" s="486"/>
      <c r="X64" s="486"/>
      <c r="Y64" s="486"/>
      <c r="Z64" s="487"/>
      <c r="AA64" s="487"/>
      <c r="AB64" s="487"/>
      <c r="AC64" s="488"/>
      <c r="AD64"/>
      <c r="AE64"/>
      <c r="AF64"/>
    </row>
    <row r="65" spans="5:32" s="230" customFormat="1" ht="12.5">
      <c r="E65" s="503"/>
      <c r="F65" s="484"/>
      <c r="G65" s="240"/>
      <c r="H65" s="236"/>
      <c r="I65" s="240"/>
      <c r="J65" s="243"/>
      <c r="K65" s="240"/>
      <c r="L65" s="240"/>
      <c r="M65" s="491"/>
      <c r="N65" s="486"/>
      <c r="O65" s="486"/>
      <c r="P65" s="486"/>
      <c r="Q65" s="486"/>
      <c r="R65" s="486"/>
      <c r="S65" s="486"/>
      <c r="T65" s="486"/>
      <c r="U65" s="486"/>
      <c r="V65" s="486"/>
      <c r="W65" s="486"/>
      <c r="X65" s="486"/>
      <c r="Y65" s="486"/>
      <c r="Z65" s="487"/>
      <c r="AA65" s="487"/>
      <c r="AB65" s="487"/>
      <c r="AC65" s="488"/>
      <c r="AD65"/>
      <c r="AE65"/>
      <c r="AF65"/>
    </row>
    <row r="66" spans="5:32" s="230" customFormat="1" ht="13" thickBot="1">
      <c r="E66" s="483"/>
      <c r="F66" s="484"/>
      <c r="G66" s="244"/>
      <c r="H66" s="245"/>
      <c r="I66" s="245"/>
      <c r="J66" s="245"/>
      <c r="K66" s="244"/>
      <c r="L66" s="244"/>
      <c r="M66" s="491"/>
      <c r="N66" s="486"/>
      <c r="O66" s="486"/>
      <c r="P66" s="486"/>
      <c r="Q66" s="486"/>
      <c r="R66" s="486"/>
      <c r="S66" s="486"/>
      <c r="T66" s="486"/>
      <c r="U66" s="486"/>
      <c r="V66" s="486"/>
      <c r="W66" s="486"/>
      <c r="X66" s="486"/>
      <c r="Y66" s="486"/>
      <c r="Z66" s="487"/>
      <c r="AA66" s="487"/>
      <c r="AB66" s="487"/>
      <c r="AC66" s="488"/>
      <c r="AD66"/>
      <c r="AE66"/>
      <c r="AF66"/>
    </row>
    <row r="67" spans="5:32" s="230" customFormat="1" ht="13" thickBot="1">
      <c r="E67" s="504"/>
      <c r="F67" s="505"/>
      <c r="G67" s="505"/>
      <c r="H67" s="505"/>
      <c r="I67" s="505"/>
      <c r="J67" s="505"/>
      <c r="K67" s="505"/>
      <c r="L67" s="505"/>
      <c r="M67" s="506"/>
      <c r="N67" s="506"/>
      <c r="O67" s="506"/>
      <c r="P67" s="506"/>
      <c r="Q67" s="506"/>
      <c r="R67" s="506"/>
      <c r="S67" s="506"/>
      <c r="T67" s="506"/>
      <c r="U67" s="506"/>
      <c r="V67" s="506"/>
      <c r="W67" s="506"/>
      <c r="X67" s="506"/>
      <c r="Y67" s="506"/>
      <c r="Z67" s="506"/>
      <c r="AA67" s="506"/>
      <c r="AB67" s="506"/>
      <c r="AC67" s="507"/>
      <c r="AD67"/>
      <c r="AE67"/>
      <c r="AF67"/>
    </row>
    <row r="68" spans="5:32" s="145" customFormat="1" ht="43" customHeight="1">
      <c r="E68" s="249"/>
      <c r="F68" s="249"/>
      <c r="G68" s="249"/>
      <c r="H68" s="249"/>
      <c r="I68" s="249"/>
      <c r="J68" s="249"/>
      <c r="K68" s="249"/>
      <c r="L68" s="249"/>
      <c r="M68" s="249"/>
      <c r="N68" s="249"/>
      <c r="O68" s="249"/>
      <c r="P68" s="249"/>
      <c r="Q68" s="249"/>
      <c r="R68" s="249"/>
      <c r="S68" s="249"/>
      <c r="T68" s="249"/>
      <c r="U68" s="249"/>
      <c r="V68" s="249"/>
      <c r="W68" s="249"/>
      <c r="X68" s="249"/>
      <c r="Y68" s="249"/>
      <c r="Z68" s="249"/>
      <c r="AA68" s="249"/>
      <c r="AB68" s="249"/>
      <c r="AC68" s="249"/>
    </row>
  </sheetData>
  <mergeCells count="109">
    <mergeCell ref="F26:G26"/>
    <mergeCell ref="H26:K26"/>
    <mergeCell ref="L26:O26"/>
    <mergeCell ref="P26:S26"/>
    <mergeCell ref="T26:W26"/>
    <mergeCell ref="F27:G29"/>
    <mergeCell ref="H27:H30"/>
    <mergeCell ref="I27:I30"/>
    <mergeCell ref="J27:J30"/>
    <mergeCell ref="K27:K30"/>
    <mergeCell ref="L27:L30"/>
    <mergeCell ref="M27:M30"/>
    <mergeCell ref="N27:N30"/>
    <mergeCell ref="O27:O30"/>
    <mergeCell ref="P27:P30"/>
    <mergeCell ref="T27:W30"/>
    <mergeCell ref="V16:V19"/>
    <mergeCell ref="I22:I25"/>
    <mergeCell ref="J22:J25"/>
    <mergeCell ref="K22:K25"/>
    <mergeCell ref="L22:L25"/>
    <mergeCell ref="M22:M25"/>
    <mergeCell ref="N22:N25"/>
    <mergeCell ref="O22:O25"/>
    <mergeCell ref="AA6:AC6"/>
    <mergeCell ref="P22:P25"/>
    <mergeCell ref="Q22:Q25"/>
    <mergeCell ref="R22:R25"/>
    <mergeCell ref="S22:S25"/>
    <mergeCell ref="T22:T25"/>
    <mergeCell ref="U22:U25"/>
    <mergeCell ref="V22:V25"/>
    <mergeCell ref="W22:W25"/>
    <mergeCell ref="H11:K12"/>
    <mergeCell ref="H13:K14"/>
    <mergeCell ref="Q13:Q14"/>
    <mergeCell ref="R13:R14"/>
    <mergeCell ref="S13:S14"/>
    <mergeCell ref="H16:H19"/>
    <mergeCell ref="X6:Z6"/>
    <mergeCell ref="F6:G6"/>
    <mergeCell ref="F7:G7"/>
    <mergeCell ref="T7:W7"/>
    <mergeCell ref="X7:Z7"/>
    <mergeCell ref="AA7:AC7"/>
    <mergeCell ref="F15:G15"/>
    <mergeCell ref="H15:K15"/>
    <mergeCell ref="L15:O15"/>
    <mergeCell ref="P15:S15"/>
    <mergeCell ref="T15:W15"/>
    <mergeCell ref="P7:S7"/>
    <mergeCell ref="O11:O14"/>
    <mergeCell ref="T11:T14"/>
    <mergeCell ref="U11:U14"/>
    <mergeCell ref="V11:V14"/>
    <mergeCell ref="W11:W14"/>
    <mergeCell ref="P13:P14"/>
    <mergeCell ref="H6:K6"/>
    <mergeCell ref="L6:O6"/>
    <mergeCell ref="P6:S6"/>
    <mergeCell ref="T6:W6"/>
    <mergeCell ref="Q55:W55"/>
    <mergeCell ref="F32:G40"/>
    <mergeCell ref="P32:S35"/>
    <mergeCell ref="P36:S40"/>
    <mergeCell ref="W16:W19"/>
    <mergeCell ref="P18:S19"/>
    <mergeCell ref="Q27:Q30"/>
    <mergeCell ref="R27:R30"/>
    <mergeCell ref="S27:S30"/>
    <mergeCell ref="F30:G31"/>
    <mergeCell ref="P31:S31"/>
    <mergeCell ref="T31:W31"/>
    <mergeCell ref="H31:K40"/>
    <mergeCell ref="L31:O32"/>
    <mergeCell ref="T32:W40"/>
    <mergeCell ref="L33:O40"/>
    <mergeCell ref="H20:K21"/>
    <mergeCell ref="L16:L19"/>
    <mergeCell ref="M16:M19"/>
    <mergeCell ref="N16:N19"/>
    <mergeCell ref="O16:O19"/>
    <mergeCell ref="P16:S17"/>
    <mergeCell ref="T16:T19"/>
    <mergeCell ref="U16:U19"/>
    <mergeCell ref="L20:O21"/>
    <mergeCell ref="P20:S21"/>
    <mergeCell ref="T20:W21"/>
    <mergeCell ref="I16:I19"/>
    <mergeCell ref="J16:J19"/>
    <mergeCell ref="K16:K19"/>
    <mergeCell ref="H22:H25"/>
    <mergeCell ref="A2:A7"/>
    <mergeCell ref="B2:B7"/>
    <mergeCell ref="C2:C7"/>
    <mergeCell ref="D2:D7"/>
    <mergeCell ref="E2:E5"/>
    <mergeCell ref="H7:K7"/>
    <mergeCell ref="L7:O7"/>
    <mergeCell ref="A8:D8"/>
    <mergeCell ref="F8:G8"/>
    <mergeCell ref="H9:K10"/>
    <mergeCell ref="L9:O10"/>
    <mergeCell ref="P9:S9"/>
    <mergeCell ref="T9:W10"/>
    <mergeCell ref="P10:S11"/>
    <mergeCell ref="L11:L14"/>
    <mergeCell ref="M11:M14"/>
    <mergeCell ref="N11:N14"/>
  </mergeCells>
  <phoneticPr fontId="25"/>
  <hyperlinks>
    <hyperlink ref="I8" r:id="rId1" xr:uid="{25EC1F82-1798-4B38-B197-04668ED69FDD}"/>
    <hyperlink ref="F8" r:id="rId2" display="https://ieeesa.webex.com/ieeesa/j.php?MTID=m5dff7eac804a555afce33031902f8b9e" xr:uid="{87CCB739-2D94-4379-ACC6-8F1602A80D16}"/>
    <hyperlink ref="F8:G8" r:id="rId3" display="Virtual Rm 1" xr:uid="{EB21292F-3268-4443-84A1-9B9F4D656B72}"/>
    <hyperlink ref="H8" r:id="rId4" xr:uid="{D56E40BE-1613-4379-9C93-B50D6BB2F609}"/>
    <hyperlink ref="J8" r:id="rId5" xr:uid="{ED27B1E1-C1D6-4D43-9BB4-E0A761778FF9}"/>
    <hyperlink ref="K8" r:id="rId6" xr:uid="{BCCA9C9C-93F6-4E51-8883-B53E1781FC13}"/>
    <hyperlink ref="M8" r:id="rId7" xr:uid="{35459BC1-FB0E-4B42-B3CF-F3F9C15A7DBE}"/>
    <hyperlink ref="Q8" r:id="rId8" xr:uid="{C0865322-9C3C-4CEB-8FA3-5CF68ADEE9F1}"/>
    <hyperlink ref="U8" r:id="rId9" xr:uid="{E0F554C8-B03B-4090-A008-95CA3679E9B5}"/>
    <hyperlink ref="L8" r:id="rId10" xr:uid="{6FB51DE7-65A0-4BC2-83AC-FE71B5854B75}"/>
    <hyperlink ref="P8" r:id="rId11" xr:uid="{E265709B-C370-4C34-A086-05497D60094D}"/>
    <hyperlink ref="T8" r:id="rId12" xr:uid="{7F0F2E19-B74E-4CAD-A082-15D6C8E9DE7B}"/>
    <hyperlink ref="N8" r:id="rId13" xr:uid="{84542811-71D2-41DC-8C25-B9723D6970C9}"/>
    <hyperlink ref="R8" r:id="rId14" xr:uid="{71C0CA60-568C-4BAE-A7B5-8F3FF5595B97}"/>
    <hyperlink ref="V8" r:id="rId15" xr:uid="{2B0EC287-6342-473E-AB71-5F707A4391D3}"/>
    <hyperlink ref="O8" r:id="rId16" xr:uid="{14B6ECA5-D537-42AC-8287-140A15944C25}"/>
    <hyperlink ref="S8" r:id="rId17" xr:uid="{69BC65C8-3A91-4A46-8F92-64A0A5E77C02}"/>
    <hyperlink ref="W8" r:id="rId18" xr:uid="{CA1CC52F-0EB1-48C7-8F2D-D3AD7F349B52}"/>
  </hyperlinks>
  <pageMargins left="0.7" right="0.7" top="0.75" bottom="0.75" header="0.3" footer="0.3"/>
  <pageSetup paperSize="9" orientation="portrait" horizontalDpi="0" verticalDpi="0" r:id="rId19"/>
  <drawing r:id="rId2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45" zoomScale="42" zoomScaleNormal="42" workbookViewId="0">
      <selection activeCell="AH79" sqref="AH79"/>
    </sheetView>
  </sheetViews>
  <sheetFormatPr defaultColWidth="8.81640625" defaultRowHeight="12.5"/>
  <sheetData>
    <row r="1" spans="1:9" s="267" customFormat="1" ht="15" customHeight="1">
      <c r="A1" s="424" t="s">
        <v>300</v>
      </c>
      <c r="B1" s="425"/>
      <c r="C1" s="425"/>
      <c r="D1" s="425"/>
      <c r="E1" s="425"/>
      <c r="F1" s="425"/>
      <c r="G1" s="426"/>
      <c r="I1" s="268"/>
    </row>
    <row r="2" spans="1:9" s="267" customFormat="1" ht="15" customHeight="1" thickBot="1">
      <c r="A2" s="427" t="s">
        <v>301</v>
      </c>
      <c r="B2" s="428"/>
      <c r="C2" s="428"/>
      <c r="D2" s="428"/>
      <c r="E2" s="428"/>
      <c r="F2" s="428"/>
      <c r="G2" s="429"/>
      <c r="I2" s="269"/>
    </row>
    <row r="3" spans="1:9" ht="15" customHeight="1"/>
    <row r="4" spans="1:9" s="246" customFormat="1" ht="15" customHeight="1">
      <c r="A4" s="430" t="s">
        <v>302</v>
      </c>
      <c r="B4" s="431"/>
      <c r="C4" s="431"/>
      <c r="D4" s="431"/>
      <c r="E4" s="431"/>
      <c r="F4" s="431"/>
      <c r="G4" s="432"/>
    </row>
    <row r="5" spans="1:9" s="246" customFormat="1" ht="15" customHeight="1">
      <c r="A5" s="433"/>
      <c r="B5" s="434"/>
      <c r="C5" s="434"/>
      <c r="D5" s="434"/>
      <c r="E5" s="434"/>
      <c r="F5" s="434"/>
      <c r="G5" s="435"/>
    </row>
    <row r="6" spans="1:9" s="246" customFormat="1" ht="15" customHeight="1">
      <c r="A6" s="433"/>
      <c r="B6" s="434"/>
      <c r="C6" s="434"/>
      <c r="D6" s="434"/>
      <c r="E6" s="434"/>
      <c r="F6" s="434"/>
      <c r="G6" s="435"/>
    </row>
    <row r="7" spans="1:9" s="246" customFormat="1" ht="15" customHeight="1">
      <c r="A7" s="433"/>
      <c r="B7" s="434"/>
      <c r="C7" s="434"/>
      <c r="D7" s="434"/>
      <c r="E7" s="434"/>
      <c r="F7" s="434"/>
      <c r="G7" s="435"/>
    </row>
    <row r="8" spans="1:9" ht="15" customHeight="1">
      <c r="A8" s="436"/>
      <c r="B8" s="437"/>
      <c r="C8" s="437"/>
      <c r="D8" s="437"/>
      <c r="E8" s="437"/>
      <c r="F8" s="437"/>
      <c r="G8" s="438"/>
    </row>
    <row r="9" spans="1:9" ht="14">
      <c r="A9" s="142" t="s">
        <v>63</v>
      </c>
      <c r="B9" s="143" t="s">
        <v>236</v>
      </c>
    </row>
    <row r="10" spans="1:9" ht="14">
      <c r="A10" s="142"/>
      <c r="B10" s="143"/>
    </row>
    <row r="12" spans="1:9" s="139" customFormat="1" ht="32.5">
      <c r="A12" s="262" t="s">
        <v>64</v>
      </c>
    </row>
    <row r="13" spans="1:9" s="261" customFormat="1" ht="35">
      <c r="A13" s="260" t="s">
        <v>61</v>
      </c>
    </row>
    <row r="65" spans="2:19" ht="10.5" customHeight="1"/>
    <row r="66" spans="2:19" hidden="1"/>
    <row r="67" spans="2:19" hidden="1"/>
    <row r="68" spans="2:19" hidden="1"/>
    <row r="69" spans="2:19" hidden="1"/>
    <row r="70" spans="2:19" hidden="1"/>
    <row r="74" spans="2:19" ht="20">
      <c r="B74" s="109"/>
      <c r="C74" s="109"/>
      <c r="D74" s="109"/>
      <c r="E74" s="109"/>
      <c r="F74" s="109"/>
      <c r="G74" s="109"/>
      <c r="H74" s="109"/>
      <c r="I74" s="109"/>
      <c r="J74" s="109"/>
      <c r="K74" s="109"/>
      <c r="L74" s="109"/>
      <c r="M74" s="109"/>
      <c r="N74" s="109"/>
      <c r="O74" s="109"/>
      <c r="P74" s="109"/>
      <c r="Q74" s="109"/>
      <c r="R74" s="109"/>
      <c r="S74" s="109"/>
    </row>
    <row r="75" spans="2:19" ht="20">
      <c r="B75" s="109" t="s">
        <v>51</v>
      </c>
      <c r="C75" s="109"/>
      <c r="D75" s="109"/>
      <c r="E75" s="109"/>
      <c r="F75" s="109"/>
      <c r="G75" s="109"/>
      <c r="H75" s="109"/>
      <c r="I75" s="109"/>
      <c r="J75" s="109"/>
      <c r="K75" s="109"/>
      <c r="L75" s="109"/>
      <c r="M75" s="109"/>
      <c r="N75" s="109"/>
      <c r="O75" s="109"/>
      <c r="P75" s="109"/>
      <c r="Q75" s="109"/>
      <c r="R75" s="109"/>
      <c r="S75" s="109"/>
    </row>
    <row r="76" spans="2:19" ht="20">
      <c r="B76" s="109" t="s">
        <v>52</v>
      </c>
      <c r="C76" s="109"/>
      <c r="D76" s="109"/>
      <c r="E76" s="109"/>
      <c r="F76" s="109"/>
      <c r="G76" s="109"/>
      <c r="H76" s="109"/>
      <c r="I76" s="109"/>
      <c r="J76" s="109"/>
      <c r="K76" s="109"/>
      <c r="L76" s="109"/>
      <c r="M76" s="109"/>
      <c r="N76" s="109"/>
      <c r="O76" s="109"/>
      <c r="P76" s="109"/>
      <c r="Q76" s="109"/>
      <c r="R76" s="109"/>
      <c r="S76" s="109"/>
    </row>
    <row r="77" spans="2:19" ht="20">
      <c r="B77" s="109" t="s">
        <v>53</v>
      </c>
      <c r="C77" s="109"/>
      <c r="D77" s="109"/>
      <c r="E77" s="109"/>
      <c r="F77" s="109"/>
      <c r="G77" s="109"/>
      <c r="H77" s="109"/>
      <c r="I77" s="109"/>
      <c r="J77" s="109"/>
      <c r="K77" s="109"/>
      <c r="L77" s="109"/>
      <c r="M77" s="109"/>
      <c r="N77" s="109"/>
      <c r="O77" s="109"/>
      <c r="P77" s="109"/>
      <c r="Q77" s="109"/>
      <c r="R77" s="109"/>
      <c r="S77" s="109"/>
    </row>
    <row r="78" spans="2:19" ht="20">
      <c r="B78" s="109" t="s">
        <v>54</v>
      </c>
      <c r="C78" s="109"/>
      <c r="D78" s="109"/>
      <c r="E78" s="109"/>
      <c r="F78" s="109"/>
      <c r="G78" s="109"/>
      <c r="H78" s="109"/>
      <c r="I78" s="109"/>
      <c r="J78" s="109"/>
      <c r="K78" s="109"/>
      <c r="L78" s="109"/>
      <c r="M78" s="109"/>
      <c r="N78" s="109"/>
      <c r="O78" s="109"/>
      <c r="P78" s="109"/>
      <c r="Q78" s="109"/>
      <c r="R78" s="109"/>
      <c r="S78" s="109"/>
    </row>
    <row r="79" spans="2:19" ht="20">
      <c r="B79" s="109"/>
      <c r="C79" s="109"/>
      <c r="D79" s="109"/>
      <c r="E79" s="109"/>
      <c r="F79" s="109"/>
      <c r="G79" s="109"/>
      <c r="H79" s="109"/>
      <c r="I79" s="109"/>
      <c r="J79" s="109"/>
      <c r="K79" s="109"/>
      <c r="L79" s="109"/>
      <c r="M79" s="109"/>
      <c r="N79" s="109"/>
      <c r="O79" s="109"/>
      <c r="P79" s="109"/>
      <c r="Q79" s="109"/>
      <c r="R79" s="109"/>
      <c r="S79" s="109"/>
    </row>
  </sheetData>
  <mergeCells count="3">
    <mergeCell ref="A1:G1"/>
    <mergeCell ref="A2:G2"/>
    <mergeCell ref="A4:G8"/>
  </mergeCells>
  <phoneticPr fontId="25"/>
  <hyperlinks>
    <hyperlink ref="A13" r:id="rId1" xr:uid="{6F7E063E-394F-4212-90B7-92E01641BCFC}"/>
    <hyperlink ref="B9" r:id="rId2" xr:uid="{5E2B8487-5FB4-49D3-93D3-4752AC0ED01E}"/>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40" workbookViewId="0">
      <selection activeCell="N13" sqref="N13"/>
    </sheetView>
  </sheetViews>
  <sheetFormatPr defaultColWidth="8.81640625" defaultRowHeight="12.5"/>
  <sheetData/>
  <phoneticPr fontId="25"/>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77"/>
  <sheetViews>
    <sheetView topLeftCell="A26" zoomScale="90" zoomScaleNormal="90" workbookViewId="0">
      <selection activeCell="F32" sqref="F32"/>
    </sheetView>
  </sheetViews>
  <sheetFormatPr defaultColWidth="9.36328125" defaultRowHeight="15.5"/>
  <cols>
    <col min="1" max="1" width="2.6328125" style="2" customWidth="1"/>
    <col min="2" max="2" width="5.6328125" style="2" customWidth="1"/>
    <col min="3" max="3" width="1.6328125" style="2" customWidth="1"/>
    <col min="4" max="4" width="48.6328125" style="2" customWidth="1"/>
    <col min="5" max="5" width="15.453125" style="14" customWidth="1"/>
    <col min="6" max="6" width="35.453125" style="2" customWidth="1"/>
    <col min="7" max="7" width="11.453125" style="2" customWidth="1"/>
    <col min="8" max="8" width="14.453125" style="2" customWidth="1"/>
    <col min="9" max="9" width="14.36328125" style="2" bestFit="1" customWidth="1"/>
    <col min="10" max="10" width="15.36328125" style="2" customWidth="1"/>
    <col min="11" max="13" width="17.36328125" style="17" customWidth="1"/>
    <col min="14" max="16384" width="9.36328125" style="2"/>
  </cols>
  <sheetData>
    <row r="1" spans="1:16" ht="18">
      <c r="B1" s="11"/>
      <c r="C1" s="12"/>
      <c r="D1" s="13" t="s">
        <v>50</v>
      </c>
      <c r="F1" s="15"/>
      <c r="G1" s="16"/>
      <c r="H1" s="16"/>
      <c r="I1" s="16"/>
    </row>
    <row r="2" spans="1:16">
      <c r="B2" s="15"/>
      <c r="C2" s="12"/>
      <c r="D2" s="18" t="s">
        <v>237</v>
      </c>
      <c r="F2" s="15"/>
      <c r="G2" s="16"/>
      <c r="H2" s="16"/>
      <c r="I2" s="16"/>
    </row>
    <row r="3" spans="1:16" s="30" customFormat="1" ht="35.5">
      <c r="B3" s="50"/>
      <c r="C3" s="50"/>
      <c r="E3" s="72"/>
      <c r="F3" s="36"/>
      <c r="G3" s="124" t="s">
        <v>28</v>
      </c>
      <c r="H3" s="125" t="s">
        <v>240</v>
      </c>
      <c r="I3" s="85" t="s">
        <v>241</v>
      </c>
      <c r="J3" s="123" t="s">
        <v>238</v>
      </c>
      <c r="K3" s="101" t="s">
        <v>239</v>
      </c>
    </row>
    <row r="4" spans="1:16" s="17" customFormat="1" ht="18.5" customHeight="1">
      <c r="D4" s="57" t="s">
        <v>199</v>
      </c>
      <c r="E4" s="20"/>
      <c r="F4" s="39"/>
      <c r="G4" s="14">
        <v>60</v>
      </c>
      <c r="H4" s="84">
        <v>0.375</v>
      </c>
      <c r="I4" s="84">
        <v>0.25</v>
      </c>
      <c r="J4" s="301">
        <v>0.95833333333333337</v>
      </c>
      <c r="K4" s="302">
        <v>0.58333333333333337</v>
      </c>
    </row>
    <row r="5" spans="1:16" ht="17.5">
      <c r="A5" s="30"/>
      <c r="B5" s="30"/>
      <c r="C5" s="30"/>
      <c r="D5" s="30"/>
      <c r="F5" s="30"/>
      <c r="G5" s="30"/>
      <c r="H5" s="30"/>
      <c r="I5" s="30"/>
      <c r="J5" s="30"/>
      <c r="K5" s="36"/>
      <c r="L5" s="36"/>
      <c r="M5" s="36"/>
      <c r="N5" s="30"/>
      <c r="O5" s="30"/>
      <c r="P5" s="30"/>
    </row>
    <row r="6" spans="1:16" s="78" customFormat="1" ht="16.5" customHeight="1">
      <c r="B6" s="115"/>
      <c r="D6" s="116" t="s">
        <v>44</v>
      </c>
      <c r="E6" s="14"/>
      <c r="F6" s="76"/>
      <c r="G6" s="77"/>
      <c r="H6" s="77"/>
      <c r="I6" s="81"/>
      <c r="K6" s="117"/>
      <c r="L6" s="117"/>
      <c r="M6" s="117"/>
    </row>
    <row r="7" spans="1:16" ht="115.5" customHeight="1">
      <c r="D7" s="42" t="s">
        <v>281</v>
      </c>
      <c r="E7" s="300"/>
      <c r="F7" s="270" t="s">
        <v>243</v>
      </c>
      <c r="G7" s="44"/>
      <c r="H7" s="44"/>
      <c r="I7" s="68"/>
      <c r="J7" s="30"/>
      <c r="K7" s="36"/>
      <c r="L7" s="36"/>
      <c r="M7" s="36"/>
      <c r="N7" s="30"/>
      <c r="O7" s="30"/>
      <c r="P7" s="30"/>
    </row>
    <row r="8" spans="1:16" ht="18">
      <c r="A8" s="30"/>
      <c r="B8" s="66"/>
      <c r="C8" s="21"/>
      <c r="D8" s="70"/>
      <c r="F8" s="62"/>
      <c r="G8" s="44"/>
      <c r="H8" s="44"/>
      <c r="I8" s="68"/>
      <c r="J8" s="30"/>
      <c r="K8" s="36"/>
      <c r="L8" s="36"/>
      <c r="M8" s="36"/>
      <c r="N8" s="30"/>
      <c r="O8" s="30"/>
      <c r="P8" s="30"/>
    </row>
    <row r="9" spans="1:16" s="22" customFormat="1" ht="18">
      <c r="A9" s="47"/>
      <c r="B9" s="63"/>
      <c r="C9" s="41"/>
      <c r="D9" s="70"/>
      <c r="E9" s="14"/>
      <c r="F9" s="62"/>
      <c r="G9" s="44"/>
      <c r="H9" s="44"/>
      <c r="I9" s="68"/>
      <c r="J9" s="47"/>
      <c r="K9" s="48"/>
      <c r="L9" s="48"/>
      <c r="M9" s="48"/>
      <c r="N9" s="47"/>
      <c r="O9" s="47"/>
      <c r="P9" s="47"/>
    </row>
    <row r="10" spans="1:16" ht="16.5" customHeight="1">
      <c r="B10" s="11"/>
      <c r="C10" s="12"/>
      <c r="D10" s="13" t="s">
        <v>56</v>
      </c>
      <c r="F10" s="15"/>
      <c r="G10" s="16"/>
      <c r="H10" s="16"/>
      <c r="I10" s="16"/>
    </row>
    <row r="11" spans="1:16">
      <c r="B11" s="15"/>
      <c r="C11" s="12"/>
      <c r="D11" s="18" t="s">
        <v>237</v>
      </c>
      <c r="F11" s="15"/>
      <c r="G11" s="16"/>
      <c r="H11" s="16"/>
      <c r="I11" s="16"/>
    </row>
    <row r="13" spans="1:16" ht="36">
      <c r="A13" s="30"/>
      <c r="B13" s="34"/>
      <c r="C13" s="41"/>
      <c r="D13" s="64"/>
      <c r="E13" s="20" t="s">
        <v>26</v>
      </c>
      <c r="F13" s="76" t="s">
        <v>27</v>
      </c>
      <c r="G13" s="96" t="s">
        <v>28</v>
      </c>
      <c r="H13" s="125" t="s">
        <v>242</v>
      </c>
      <c r="I13" s="85" t="s">
        <v>241</v>
      </c>
      <c r="J13" s="273" t="s">
        <v>245</v>
      </c>
      <c r="K13" s="101" t="s">
        <v>239</v>
      </c>
      <c r="L13" s="36"/>
      <c r="M13" s="36"/>
      <c r="N13" s="30"/>
      <c r="O13" s="30"/>
      <c r="P13" s="30"/>
    </row>
    <row r="14" spans="1:16" ht="60" customHeight="1">
      <c r="A14" s="30"/>
      <c r="B14" s="34"/>
      <c r="C14" s="41"/>
      <c r="D14" s="89" t="s">
        <v>184</v>
      </c>
      <c r="E14" s="20"/>
      <c r="F14" s="76"/>
      <c r="G14" s="62">
        <v>120</v>
      </c>
      <c r="H14" s="97">
        <v>0.4375</v>
      </c>
      <c r="I14" s="97">
        <v>0.3125</v>
      </c>
      <c r="J14" s="97">
        <v>2.0833333333333332E-2</v>
      </c>
      <c r="K14" s="97">
        <v>0.64583333333333337</v>
      </c>
      <c r="L14" s="36"/>
      <c r="M14" s="36"/>
      <c r="N14" s="30"/>
      <c r="O14" s="30"/>
      <c r="P14" s="30"/>
    </row>
    <row r="15" spans="1:16" ht="18">
      <c r="A15" s="30"/>
      <c r="B15" s="34"/>
      <c r="C15" s="41"/>
      <c r="D15" s="64"/>
      <c r="E15" s="20"/>
      <c r="F15" s="76"/>
      <c r="G15" s="14"/>
      <c r="H15" s="97"/>
      <c r="I15" s="97"/>
      <c r="J15" s="97"/>
      <c r="K15" s="97"/>
      <c r="L15" s="36"/>
      <c r="M15" s="36"/>
      <c r="N15" s="30"/>
      <c r="O15" s="30"/>
      <c r="P15" s="30"/>
    </row>
    <row r="16" spans="1:16" ht="18">
      <c r="A16" s="30"/>
      <c r="B16" s="40">
        <v>1.1000000000000001</v>
      </c>
      <c r="C16" s="41"/>
      <c r="D16" s="42" t="s">
        <v>41</v>
      </c>
      <c r="E16" s="83"/>
      <c r="F16" s="96" t="s">
        <v>35</v>
      </c>
      <c r="G16" s="14">
        <v>1</v>
      </c>
      <c r="H16" s="97">
        <v>0.4375</v>
      </c>
      <c r="I16" s="97">
        <v>0.3125</v>
      </c>
      <c r="J16" s="97">
        <v>2.0833333333333332E-2</v>
      </c>
      <c r="K16" s="97">
        <v>0.64583333333333337</v>
      </c>
      <c r="L16" s="36"/>
      <c r="M16" s="36"/>
      <c r="N16" s="30"/>
      <c r="O16" s="30"/>
      <c r="P16" s="30"/>
    </row>
    <row r="17" spans="1:16" ht="54">
      <c r="A17" s="30"/>
      <c r="B17" s="40"/>
      <c r="C17" s="41"/>
      <c r="D17" s="42" t="s">
        <v>247</v>
      </c>
      <c r="E17" s="62" t="s">
        <v>246</v>
      </c>
      <c r="F17" s="79" t="s">
        <v>35</v>
      </c>
      <c r="G17" s="62">
        <v>1</v>
      </c>
      <c r="H17" s="97">
        <f>H16+TIME(0,G16,0)</f>
        <v>0.43819444444444444</v>
      </c>
      <c r="I17" s="97">
        <f>I16+TIME(0,G16,0)</f>
        <v>0.31319444444444444</v>
      </c>
      <c r="J17" s="97">
        <f>J16+TIME(0,G16,0)</f>
        <v>2.1527777777777778E-2</v>
      </c>
      <c r="K17" s="97">
        <f>K16+TIME(0,G16,0)</f>
        <v>0.64652777777777781</v>
      </c>
      <c r="L17" s="36"/>
      <c r="M17" s="36"/>
      <c r="N17" s="30"/>
      <c r="O17" s="30"/>
      <c r="P17" s="30"/>
    </row>
    <row r="18" spans="1:16" ht="18">
      <c r="A18" s="30"/>
      <c r="B18" s="40">
        <f>B16+0.1</f>
        <v>1.2000000000000002</v>
      </c>
      <c r="C18" s="30"/>
      <c r="D18" s="42" t="s">
        <v>30</v>
      </c>
      <c r="F18" s="76" t="s">
        <v>31</v>
      </c>
      <c r="G18" s="14">
        <v>3</v>
      </c>
      <c r="H18" s="84">
        <f>H17+TIME(0,G17,0)</f>
        <v>0.43888888888888888</v>
      </c>
      <c r="I18" s="84">
        <f>I17+TIME(0,G17,0)</f>
        <v>0.31388888888888888</v>
      </c>
      <c r="J18" s="84">
        <f>J17+TIME(0,G17,0)</f>
        <v>2.2222222222222223E-2</v>
      </c>
      <c r="K18" s="84">
        <f>K17+TIME(0,G17,0)</f>
        <v>0.64722222222222225</v>
      </c>
      <c r="L18" s="36"/>
      <c r="M18" s="36"/>
      <c r="N18" s="30"/>
      <c r="O18" s="30"/>
      <c r="P18" s="30"/>
    </row>
    <row r="19" spans="1:16" ht="25" customHeight="1">
      <c r="A19" s="30"/>
      <c r="B19" s="40">
        <f>B18+0.1</f>
        <v>1.3000000000000003</v>
      </c>
      <c r="C19" s="41"/>
      <c r="D19" s="42" t="s">
        <v>32</v>
      </c>
      <c r="E19" s="20" t="s">
        <v>248</v>
      </c>
      <c r="F19" s="76" t="s">
        <v>35</v>
      </c>
      <c r="G19" s="14">
        <v>5</v>
      </c>
      <c r="H19" s="84">
        <f>H18+TIME(0,G18,0)</f>
        <v>0.44097222222222221</v>
      </c>
      <c r="I19" s="84">
        <f>I18+TIME(0,G18,0)</f>
        <v>0.31597222222222221</v>
      </c>
      <c r="J19" s="84">
        <f>J18+TIME(0,G18,0)</f>
        <v>2.4305555555555556E-2</v>
      </c>
      <c r="K19" s="84">
        <f>K18+TIME(0,G18,0)</f>
        <v>0.64930555555555558</v>
      </c>
      <c r="L19" s="36"/>
      <c r="M19" s="36"/>
      <c r="N19" s="30"/>
      <c r="O19" s="30"/>
      <c r="P19" s="30"/>
    </row>
    <row r="20" spans="1:16" ht="31" customHeight="1">
      <c r="A20" s="30"/>
      <c r="B20" s="40">
        <v>1.4</v>
      </c>
      <c r="C20" s="41"/>
      <c r="D20" s="92" t="s">
        <v>250</v>
      </c>
      <c r="E20" s="20" t="s">
        <v>249</v>
      </c>
      <c r="F20" s="76" t="s">
        <v>33</v>
      </c>
      <c r="G20" s="62">
        <v>5</v>
      </c>
      <c r="H20" s="84">
        <f>H19+TIME(0,G19,0)</f>
        <v>0.44444444444444442</v>
      </c>
      <c r="I20" s="84">
        <f>I19+TIME(0,G19,0)</f>
        <v>0.31944444444444442</v>
      </c>
      <c r="J20" s="84">
        <f>J19+TIME(0,G19,0)</f>
        <v>2.7777777777777776E-2</v>
      </c>
      <c r="K20" s="84">
        <f>K19+TIME(0,G19,0)</f>
        <v>0.65277777777777779</v>
      </c>
      <c r="L20" s="36"/>
      <c r="M20" s="36"/>
      <c r="N20" s="30"/>
      <c r="O20" s="30"/>
      <c r="P20" s="30"/>
    </row>
    <row r="21" spans="1:16" s="254" customFormat="1" ht="33.75" customHeight="1">
      <c r="A21" s="251"/>
      <c r="B21" s="63"/>
      <c r="C21" s="252"/>
      <c r="D21" s="64" t="s">
        <v>34</v>
      </c>
      <c r="E21" s="83"/>
      <c r="F21" s="80"/>
      <c r="G21" s="62"/>
      <c r="H21" s="97"/>
      <c r="I21" s="97"/>
      <c r="J21" s="97"/>
      <c r="K21" s="97"/>
      <c r="L21" s="253"/>
      <c r="M21" s="253"/>
      <c r="N21" s="251"/>
      <c r="O21" s="251"/>
      <c r="P21" s="251"/>
    </row>
    <row r="22" spans="1:16" ht="54">
      <c r="A22" s="30"/>
      <c r="B22" s="63">
        <f>B20+0.1</f>
        <v>1.5</v>
      </c>
      <c r="C22" s="21"/>
      <c r="D22" s="42" t="s">
        <v>65</v>
      </c>
      <c r="E22" s="62" t="s">
        <v>180</v>
      </c>
      <c r="F22" s="79" t="s">
        <v>35</v>
      </c>
      <c r="G22" s="83">
        <v>10</v>
      </c>
      <c r="H22" s="97">
        <f>H20+TIME(0,G20,0)</f>
        <v>0.44791666666666663</v>
      </c>
      <c r="I22" s="97">
        <f>I20+TIME(0,G20,0)</f>
        <v>0.32291666666666663</v>
      </c>
      <c r="J22" s="97">
        <f>J20+TIME(0,G20,0)</f>
        <v>3.125E-2</v>
      </c>
      <c r="K22" s="97">
        <f>K20+TIME(0,G20,0)</f>
        <v>0.65625</v>
      </c>
      <c r="L22" s="36"/>
      <c r="M22" s="36"/>
      <c r="N22" s="30"/>
      <c r="O22" s="30"/>
      <c r="P22" s="30"/>
    </row>
    <row r="23" spans="1:16" ht="31" customHeight="1">
      <c r="A23" s="30"/>
      <c r="B23" s="63">
        <f>B22+0.1</f>
        <v>1.6</v>
      </c>
      <c r="C23" s="21"/>
      <c r="D23" s="250" t="s">
        <v>317</v>
      </c>
      <c r="E23" s="62" t="s">
        <v>214</v>
      </c>
      <c r="F23" s="79" t="s">
        <v>189</v>
      </c>
      <c r="G23" s="83">
        <v>5</v>
      </c>
      <c r="H23" s="97">
        <f>H22+TIME(0,G22,0)</f>
        <v>0.45486111111111105</v>
      </c>
      <c r="I23" s="97">
        <f>I22+TIME(0,G22,0)</f>
        <v>0.32986111111111105</v>
      </c>
      <c r="J23" s="97">
        <f>J22+TIME(0,G22,0)</f>
        <v>3.8194444444444448E-2</v>
      </c>
      <c r="K23" s="97">
        <f>K22+TIME(0,G22,0)</f>
        <v>0.66319444444444442</v>
      </c>
      <c r="L23" s="36"/>
      <c r="M23" s="36"/>
      <c r="N23" s="30"/>
      <c r="O23" s="30"/>
      <c r="P23" s="30"/>
    </row>
    <row r="24" spans="1:16" ht="52.5" customHeight="1">
      <c r="A24" s="30"/>
      <c r="B24" s="60"/>
      <c r="C24" s="21"/>
      <c r="D24" s="303" t="s">
        <v>182</v>
      </c>
      <c r="E24" s="275"/>
      <c r="G24" s="80"/>
      <c r="H24" s="71"/>
      <c r="I24" s="71"/>
      <c r="J24" s="71"/>
      <c r="K24" s="71"/>
      <c r="L24" s="36"/>
      <c r="M24" s="36"/>
      <c r="N24" s="30"/>
      <c r="O24" s="30"/>
      <c r="P24" s="30"/>
    </row>
    <row r="25" spans="1:16" ht="69" customHeight="1">
      <c r="A25" s="30"/>
      <c r="B25" s="66">
        <f>B23+0.1</f>
        <v>1.7000000000000002</v>
      </c>
      <c r="C25" s="21"/>
      <c r="D25" s="104" t="s">
        <v>204</v>
      </c>
      <c r="E25" s="100" t="s">
        <v>206</v>
      </c>
      <c r="F25" s="98" t="s">
        <v>205</v>
      </c>
      <c r="G25" s="80">
        <v>20</v>
      </c>
      <c r="H25" s="97">
        <f>H23+TIME(0,G23,0)</f>
        <v>0.45833333333333326</v>
      </c>
      <c r="I25" s="97">
        <f>I23+TIME(0,G23,0)</f>
        <v>0.33333333333333326</v>
      </c>
      <c r="J25" s="97">
        <f>J23+TIME(0,G23,0)</f>
        <v>4.1666666666666671E-2</v>
      </c>
      <c r="K25" s="97">
        <f>K23+TIME(0,G23,0)</f>
        <v>0.66666666666666663</v>
      </c>
      <c r="L25" s="36"/>
      <c r="M25" s="36"/>
      <c r="N25" s="30"/>
      <c r="O25" s="30"/>
      <c r="P25" s="30"/>
    </row>
    <row r="26" spans="1:16" s="17" customFormat="1" ht="55.5" customHeight="1">
      <c r="B26" s="69">
        <f>B25+0.1</f>
        <v>1.8000000000000003</v>
      </c>
      <c r="D26" s="104" t="s">
        <v>210</v>
      </c>
      <c r="E26" s="100" t="s">
        <v>269</v>
      </c>
      <c r="F26" s="98" t="s">
        <v>211</v>
      </c>
      <c r="G26" s="80">
        <v>20</v>
      </c>
      <c r="H26" s="97">
        <f>H25+TIME(0,G25,0)</f>
        <v>0.47222222222222215</v>
      </c>
      <c r="I26" s="97">
        <f>I25+TIME(0,G25,0)</f>
        <v>0.34722222222222215</v>
      </c>
      <c r="J26" s="97">
        <f>J25+TIME(0,G25,0)</f>
        <v>5.5555555555555559E-2</v>
      </c>
      <c r="K26" s="97">
        <f>K25+TIME(0,G25,0)</f>
        <v>0.68055555555555547</v>
      </c>
    </row>
    <row r="27" spans="1:16" s="17" customFormat="1" ht="70.5" customHeight="1">
      <c r="B27" s="69">
        <f>B26+0.1</f>
        <v>1.9000000000000004</v>
      </c>
      <c r="D27" s="104" t="s">
        <v>207</v>
      </c>
      <c r="E27" s="100" t="s">
        <v>270</v>
      </c>
      <c r="F27" s="98" t="s">
        <v>308</v>
      </c>
      <c r="G27" s="80">
        <v>20</v>
      </c>
      <c r="H27" s="97">
        <f>H26+TIME(0,G26,0)</f>
        <v>0.48611111111111105</v>
      </c>
      <c r="I27" s="97">
        <f>I26+TIME(0,G26,0)</f>
        <v>0.36111111111111105</v>
      </c>
      <c r="J27" s="97">
        <f>J26+TIME(0,G26,0)</f>
        <v>6.9444444444444448E-2</v>
      </c>
      <c r="K27" s="97">
        <f>K26+TIME(0,G26,0)</f>
        <v>0.69444444444444431</v>
      </c>
    </row>
    <row r="28" spans="1:16" s="17" customFormat="1" ht="41" customHeight="1">
      <c r="B28" s="69"/>
      <c r="D28" s="104" t="s">
        <v>42</v>
      </c>
      <c r="E28" s="100"/>
      <c r="F28" s="98"/>
      <c r="G28" s="80"/>
      <c r="H28" s="97"/>
      <c r="I28" s="97"/>
      <c r="J28" s="97"/>
      <c r="K28" s="97"/>
    </row>
    <row r="29" spans="1:16" s="30" customFormat="1" ht="51.5" customHeight="1">
      <c r="A29" s="50"/>
      <c r="B29" s="63">
        <f>B27+0.1</f>
        <v>2.0000000000000004</v>
      </c>
      <c r="C29" s="46"/>
      <c r="D29" s="104" t="s">
        <v>208</v>
      </c>
      <c r="E29" s="100" t="s">
        <v>271</v>
      </c>
      <c r="F29" s="98" t="s">
        <v>39</v>
      </c>
      <c r="G29" s="80">
        <v>20</v>
      </c>
      <c r="H29" s="97">
        <f>H27+TIME(0,G27,0)</f>
        <v>0.49999999999999994</v>
      </c>
      <c r="I29" s="97">
        <f>I27+TIME(0,G27,0)</f>
        <v>0.37499999999999994</v>
      </c>
      <c r="J29" s="97">
        <f>J27+TIME(0,G27,0)</f>
        <v>8.3333333333333343E-2</v>
      </c>
      <c r="K29" s="97">
        <f>K27+TIME(0,G27,0)</f>
        <v>0.70833333333333315</v>
      </c>
    </row>
    <row r="30" spans="1:16" s="17" customFormat="1" ht="35" customHeight="1">
      <c r="B30" s="63">
        <f>B29+0.1</f>
        <v>2.1000000000000005</v>
      </c>
      <c r="D30" s="92" t="s">
        <v>36</v>
      </c>
      <c r="E30" s="20"/>
      <c r="F30" s="88" t="s">
        <v>35</v>
      </c>
      <c r="G30" s="62">
        <v>1</v>
      </c>
      <c r="H30" s="97">
        <f>H29+TIME(0,G29,0)</f>
        <v>0.51388888888888884</v>
      </c>
      <c r="I30" s="97">
        <f>I29+TIME(0,G29,0)</f>
        <v>0.38888888888888884</v>
      </c>
      <c r="J30" s="97">
        <f>J29+TIME(0,G29,0)</f>
        <v>9.7222222222222238E-2</v>
      </c>
      <c r="K30" s="97">
        <f>K29+TIME(0,G29,0)</f>
        <v>0.72222222222222199</v>
      </c>
    </row>
    <row r="31" spans="1:16" s="17" customFormat="1" ht="32" customHeight="1">
      <c r="B31" s="69"/>
      <c r="D31" s="92"/>
      <c r="E31" s="275"/>
      <c r="F31" s="80"/>
      <c r="G31" s="83"/>
      <c r="H31" s="83"/>
      <c r="I31" s="71"/>
      <c r="J31" s="71"/>
      <c r="K31" s="71"/>
    </row>
    <row r="32" spans="1:16" s="22" customFormat="1" ht="15" customHeight="1">
      <c r="D32" s="87" t="s">
        <v>37</v>
      </c>
      <c r="E32" s="276"/>
      <c r="J32" s="23"/>
      <c r="K32" s="23"/>
      <c r="L32" s="23"/>
    </row>
    <row r="33" spans="1:16" s="126" customFormat="1">
      <c r="A33" s="126" t="s">
        <v>258</v>
      </c>
    </row>
    <row r="34" spans="1:16" s="126" customFormat="1">
      <c r="A34" s="126" t="s">
        <v>259</v>
      </c>
    </row>
    <row r="35" spans="1:16" s="272" customFormat="1">
      <c r="A35" s="272" t="s">
        <v>260</v>
      </c>
    </row>
    <row r="36" spans="1:16" s="126" customFormat="1" ht="20">
      <c r="A36" s="126" t="s">
        <v>261</v>
      </c>
    </row>
    <row r="37" spans="1:16" s="126" customFormat="1">
      <c r="A37" s="271" t="s">
        <v>255</v>
      </c>
    </row>
    <row r="38" spans="1:16" s="126" customFormat="1">
      <c r="A38" s="126" t="s">
        <v>256</v>
      </c>
    </row>
    <row r="39" spans="1:16" s="126" customFormat="1">
      <c r="A39" s="126" t="s">
        <v>257</v>
      </c>
    </row>
    <row r="40" spans="1:16" ht="17.5">
      <c r="A40" s="30"/>
      <c r="B40" s="30"/>
      <c r="C40" s="30"/>
      <c r="D40" s="30"/>
      <c r="F40" s="30"/>
      <c r="G40" s="30"/>
      <c r="H40" s="30"/>
      <c r="I40" s="30"/>
      <c r="J40" s="30"/>
      <c r="K40" s="36"/>
      <c r="L40" s="36"/>
      <c r="M40" s="36"/>
      <c r="N40" s="30"/>
      <c r="O40" s="30"/>
      <c r="P40" s="30"/>
    </row>
    <row r="41" spans="1:16" ht="17.5">
      <c r="A41" s="30"/>
      <c r="B41" s="30"/>
      <c r="C41" s="30"/>
      <c r="D41" s="30"/>
      <c r="F41" s="30"/>
      <c r="G41" s="30"/>
      <c r="H41" s="30"/>
      <c r="I41" s="30"/>
      <c r="J41" s="30"/>
      <c r="K41" s="36"/>
      <c r="L41" s="36"/>
      <c r="M41" s="36"/>
      <c r="N41" s="30"/>
      <c r="O41" s="30"/>
      <c r="P41" s="30"/>
    </row>
    <row r="42" spans="1:16" ht="17.5">
      <c r="A42" s="30"/>
      <c r="B42" s="30"/>
      <c r="C42" s="30"/>
      <c r="D42" s="30"/>
      <c r="F42" s="30"/>
      <c r="G42" s="30"/>
      <c r="H42" s="30"/>
      <c r="I42" s="30"/>
      <c r="J42" s="30"/>
      <c r="K42" s="36"/>
      <c r="L42" s="36"/>
      <c r="M42" s="36"/>
      <c r="N42" s="30"/>
      <c r="O42" s="30"/>
      <c r="P42" s="30"/>
    </row>
    <row r="43" spans="1:16" ht="17.5">
      <c r="A43" s="30"/>
      <c r="B43" s="30"/>
      <c r="C43" s="30"/>
      <c r="D43" s="30"/>
      <c r="F43" s="30"/>
      <c r="G43" s="30"/>
      <c r="H43" s="30"/>
      <c r="I43" s="30"/>
      <c r="J43" s="30"/>
      <c r="K43" s="36"/>
      <c r="L43" s="36"/>
      <c r="M43" s="36"/>
      <c r="N43" s="30"/>
      <c r="O43" s="30"/>
      <c r="P43" s="30"/>
    </row>
    <row r="44" spans="1:16" ht="17.5">
      <c r="A44" s="30"/>
      <c r="B44" s="30"/>
      <c r="C44" s="30"/>
      <c r="D44" s="30"/>
      <c r="F44" s="30"/>
      <c r="G44" s="30"/>
      <c r="H44" s="30"/>
      <c r="I44" s="30"/>
      <c r="J44" s="30"/>
      <c r="K44" s="36"/>
      <c r="L44" s="36"/>
      <c r="M44" s="36"/>
      <c r="N44" s="30"/>
      <c r="O44" s="30"/>
      <c r="P44" s="30"/>
    </row>
    <row r="45" spans="1:16" ht="17.5">
      <c r="A45" s="30"/>
      <c r="B45" s="30"/>
      <c r="C45" s="30"/>
      <c r="D45" s="30"/>
      <c r="F45" s="30"/>
      <c r="G45" s="30"/>
      <c r="H45" s="30"/>
      <c r="I45" s="30"/>
      <c r="J45" s="30"/>
      <c r="K45" s="36"/>
      <c r="L45" s="36"/>
      <c r="M45" s="36"/>
      <c r="N45" s="30"/>
      <c r="O45" s="30"/>
      <c r="P45" s="30"/>
    </row>
    <row r="46" spans="1:16" ht="17.5">
      <c r="A46" s="30"/>
      <c r="B46" s="30"/>
      <c r="C46" s="30"/>
      <c r="D46" s="30"/>
      <c r="F46" s="30"/>
      <c r="G46" s="30"/>
      <c r="H46" s="30"/>
      <c r="I46" s="30"/>
      <c r="J46" s="30"/>
      <c r="K46" s="36"/>
      <c r="L46" s="36"/>
      <c r="M46" s="36"/>
      <c r="N46" s="30"/>
      <c r="O46" s="30"/>
      <c r="P46" s="30"/>
    </row>
    <row r="47" spans="1:16" ht="17.5">
      <c r="A47" s="30"/>
      <c r="B47" s="30"/>
      <c r="C47" s="30"/>
      <c r="D47" s="30"/>
      <c r="F47" s="30"/>
      <c r="G47" s="30"/>
      <c r="H47" s="30"/>
      <c r="I47" s="30"/>
      <c r="J47" s="30"/>
      <c r="K47" s="36"/>
      <c r="L47" s="36"/>
      <c r="M47" s="36"/>
      <c r="N47" s="30"/>
      <c r="O47" s="30"/>
      <c r="P47" s="30"/>
    </row>
    <row r="48" spans="1:16" ht="17.5">
      <c r="A48" s="30"/>
      <c r="B48" s="30"/>
      <c r="C48" s="30"/>
      <c r="D48" s="30"/>
      <c r="F48" s="30"/>
      <c r="G48" s="30"/>
      <c r="H48" s="30"/>
      <c r="I48" s="30"/>
      <c r="J48" s="30"/>
      <c r="K48" s="36"/>
      <c r="L48" s="36"/>
      <c r="M48" s="36"/>
      <c r="N48" s="30"/>
      <c r="O48" s="30"/>
      <c r="P48" s="30"/>
    </row>
    <row r="49" spans="1:16" ht="17.5">
      <c r="A49" s="30"/>
      <c r="B49" s="30"/>
      <c r="C49" s="30"/>
      <c r="D49" s="30"/>
      <c r="F49" s="30"/>
      <c r="G49" s="30"/>
      <c r="H49" s="30"/>
      <c r="I49" s="30"/>
      <c r="J49" s="30"/>
      <c r="K49" s="36"/>
      <c r="L49" s="36"/>
      <c r="M49" s="36"/>
      <c r="N49" s="30"/>
      <c r="O49" s="30"/>
      <c r="P49" s="30"/>
    </row>
    <row r="50" spans="1:16" ht="17.5">
      <c r="A50" s="30"/>
      <c r="B50" s="30"/>
      <c r="C50" s="30"/>
      <c r="D50" s="30"/>
      <c r="F50" s="30"/>
      <c r="G50" s="30"/>
      <c r="H50" s="30"/>
      <c r="I50" s="30"/>
      <c r="J50" s="30"/>
      <c r="K50" s="36"/>
      <c r="L50" s="36"/>
      <c r="M50" s="36"/>
      <c r="N50" s="30"/>
      <c r="O50" s="30"/>
      <c r="P50" s="30"/>
    </row>
    <row r="51" spans="1:16" ht="17.5">
      <c r="A51" s="30"/>
      <c r="B51" s="30"/>
      <c r="C51" s="30"/>
      <c r="D51" s="30"/>
      <c r="F51" s="30"/>
      <c r="G51" s="30"/>
      <c r="H51" s="30"/>
      <c r="I51" s="30"/>
      <c r="J51" s="30"/>
      <c r="K51" s="36"/>
      <c r="L51" s="36"/>
      <c r="M51" s="36"/>
      <c r="N51" s="30"/>
      <c r="O51" s="30"/>
      <c r="P51" s="30"/>
    </row>
    <row r="52" spans="1:16" ht="17.5">
      <c r="A52" s="30"/>
      <c r="B52" s="30"/>
      <c r="C52" s="30"/>
      <c r="D52" s="30"/>
      <c r="F52" s="30"/>
      <c r="G52" s="30"/>
      <c r="H52" s="30"/>
      <c r="I52" s="30"/>
      <c r="J52" s="30"/>
      <c r="K52" s="36"/>
      <c r="L52" s="36"/>
      <c r="M52" s="36"/>
      <c r="N52" s="30"/>
      <c r="O52" s="30"/>
      <c r="P52" s="30"/>
    </row>
    <row r="53" spans="1:16" ht="17.5">
      <c r="A53" s="30"/>
      <c r="B53" s="30"/>
      <c r="C53" s="30"/>
      <c r="D53" s="30"/>
      <c r="F53" s="30"/>
      <c r="G53" s="30"/>
      <c r="H53" s="30"/>
      <c r="I53" s="30"/>
      <c r="J53" s="30"/>
      <c r="K53" s="36"/>
      <c r="L53" s="36"/>
      <c r="M53" s="36"/>
      <c r="N53" s="30"/>
      <c r="O53" s="30"/>
      <c r="P53" s="30"/>
    </row>
    <row r="54" spans="1:16" ht="17.5">
      <c r="A54" s="30"/>
      <c r="B54" s="30"/>
      <c r="C54" s="30"/>
      <c r="D54" s="30"/>
      <c r="F54" s="30"/>
      <c r="G54" s="30"/>
      <c r="H54" s="30"/>
      <c r="I54" s="30"/>
      <c r="J54" s="30"/>
      <c r="K54" s="36"/>
      <c r="L54" s="36"/>
      <c r="M54" s="36"/>
      <c r="N54" s="30"/>
      <c r="O54" s="30"/>
      <c r="P54" s="30"/>
    </row>
    <row r="55" spans="1:16" ht="17.5">
      <c r="A55" s="30"/>
      <c r="B55" s="30"/>
      <c r="C55" s="30"/>
      <c r="D55" s="30"/>
      <c r="F55" s="30"/>
      <c r="G55" s="30"/>
      <c r="H55" s="30"/>
      <c r="I55" s="30"/>
      <c r="J55" s="30"/>
      <c r="K55" s="36"/>
      <c r="L55" s="36"/>
      <c r="M55" s="36"/>
      <c r="N55" s="30"/>
      <c r="O55" s="30"/>
      <c r="P55" s="30"/>
    </row>
    <row r="56" spans="1:16" ht="17.5">
      <c r="A56" s="30"/>
      <c r="B56" s="30"/>
      <c r="C56" s="30"/>
      <c r="D56" s="30"/>
      <c r="F56" s="30"/>
      <c r="G56" s="30"/>
      <c r="H56" s="30"/>
      <c r="I56" s="30"/>
      <c r="J56" s="30"/>
      <c r="K56" s="36"/>
      <c r="L56" s="36"/>
      <c r="M56" s="36"/>
      <c r="N56" s="30"/>
      <c r="O56" s="30"/>
      <c r="P56" s="30"/>
    </row>
    <row r="57" spans="1:16" ht="17.5">
      <c r="A57" s="30"/>
      <c r="B57" s="30"/>
      <c r="C57" s="30"/>
      <c r="D57" s="30"/>
      <c r="F57" s="30"/>
      <c r="G57" s="30"/>
      <c r="H57" s="30"/>
      <c r="I57" s="30"/>
      <c r="J57" s="30"/>
      <c r="K57" s="36"/>
      <c r="L57" s="36"/>
      <c r="M57" s="36"/>
      <c r="N57" s="30"/>
      <c r="O57" s="30"/>
      <c r="P57" s="30"/>
    </row>
    <row r="58" spans="1:16" ht="17.5">
      <c r="A58" s="30"/>
      <c r="B58" s="30"/>
      <c r="C58" s="30"/>
      <c r="D58" s="30"/>
      <c r="F58" s="30"/>
      <c r="G58" s="30"/>
      <c r="H58" s="30"/>
      <c r="I58" s="30"/>
      <c r="J58" s="30"/>
      <c r="K58" s="36"/>
      <c r="L58" s="36"/>
      <c r="M58" s="36"/>
      <c r="N58" s="30"/>
      <c r="O58" s="30"/>
      <c r="P58" s="30"/>
    </row>
    <row r="59" spans="1:16" ht="17.5">
      <c r="A59" s="30"/>
      <c r="B59" s="30"/>
      <c r="C59" s="30"/>
      <c r="D59" s="30"/>
      <c r="F59" s="30"/>
      <c r="G59" s="30"/>
      <c r="H59" s="30"/>
      <c r="I59" s="30"/>
      <c r="J59" s="30"/>
      <c r="K59" s="36"/>
      <c r="L59" s="36"/>
      <c r="M59" s="36"/>
      <c r="N59" s="30"/>
      <c r="O59" s="30"/>
      <c r="P59" s="30"/>
    </row>
    <row r="60" spans="1:16" ht="17.5">
      <c r="A60" s="30"/>
      <c r="B60" s="30"/>
      <c r="C60" s="30"/>
      <c r="D60" s="30"/>
      <c r="F60" s="30"/>
      <c r="G60" s="30"/>
      <c r="H60" s="30"/>
      <c r="I60" s="30"/>
      <c r="J60" s="30"/>
      <c r="K60" s="36"/>
      <c r="L60" s="36"/>
      <c r="M60" s="36"/>
      <c r="N60" s="30"/>
      <c r="O60" s="30"/>
      <c r="P60" s="30"/>
    </row>
    <row r="61" spans="1:16" ht="17.5">
      <c r="A61" s="30"/>
      <c r="B61" s="30"/>
      <c r="C61" s="30"/>
      <c r="D61" s="30"/>
      <c r="F61" s="30"/>
      <c r="G61" s="30"/>
      <c r="H61" s="30"/>
      <c r="I61" s="30"/>
      <c r="J61" s="30"/>
      <c r="K61" s="36"/>
      <c r="L61" s="36"/>
      <c r="M61" s="36"/>
      <c r="N61" s="30"/>
      <c r="O61" s="30"/>
      <c r="P61" s="30"/>
    </row>
    <row r="62" spans="1:16" ht="17.5">
      <c r="A62" s="30"/>
      <c r="B62" s="30"/>
      <c r="C62" s="30"/>
      <c r="D62" s="30"/>
      <c r="F62" s="30"/>
      <c r="G62" s="30"/>
      <c r="H62" s="30"/>
      <c r="I62" s="30"/>
      <c r="J62" s="30"/>
      <c r="K62" s="36"/>
      <c r="L62" s="36"/>
      <c r="M62" s="36"/>
      <c r="N62" s="30"/>
      <c r="O62" s="30"/>
      <c r="P62" s="30"/>
    </row>
    <row r="63" spans="1:16" ht="17.5">
      <c r="A63" s="30"/>
      <c r="B63" s="30"/>
      <c r="C63" s="30"/>
      <c r="D63" s="30"/>
      <c r="F63" s="30"/>
      <c r="G63" s="30"/>
      <c r="H63" s="30"/>
      <c r="I63" s="30"/>
      <c r="J63" s="30"/>
      <c r="K63" s="36"/>
      <c r="L63" s="36"/>
      <c r="M63" s="36"/>
      <c r="N63" s="30"/>
      <c r="O63" s="30"/>
      <c r="P63" s="30"/>
    </row>
    <row r="64" spans="1:16" ht="17.5">
      <c r="A64" s="30"/>
      <c r="B64" s="30"/>
      <c r="C64" s="30"/>
      <c r="D64" s="30"/>
      <c r="F64" s="30"/>
      <c r="G64" s="30"/>
      <c r="H64" s="30"/>
      <c r="I64" s="30"/>
      <c r="J64" s="30"/>
      <c r="K64" s="36"/>
      <c r="L64" s="36"/>
      <c r="M64" s="36"/>
      <c r="N64" s="30"/>
      <c r="O64" s="30"/>
      <c r="P64" s="30"/>
    </row>
    <row r="65" spans="1:16" ht="17.5">
      <c r="A65" s="30"/>
      <c r="B65" s="30"/>
      <c r="C65" s="30"/>
      <c r="D65" s="30"/>
      <c r="F65" s="30"/>
      <c r="G65" s="30"/>
      <c r="H65" s="30"/>
      <c r="I65" s="30"/>
      <c r="J65" s="30"/>
      <c r="K65" s="36"/>
      <c r="L65" s="36"/>
      <c r="M65" s="36"/>
      <c r="N65" s="30"/>
      <c r="O65" s="30"/>
      <c r="P65" s="30"/>
    </row>
    <row r="66" spans="1:16" ht="17.5">
      <c r="A66" s="30"/>
      <c r="B66" s="30"/>
      <c r="C66" s="30"/>
      <c r="D66" s="30"/>
      <c r="F66" s="30"/>
      <c r="G66" s="30"/>
      <c r="H66" s="30"/>
      <c r="I66" s="30"/>
      <c r="J66" s="30"/>
      <c r="K66" s="36"/>
      <c r="L66" s="36"/>
      <c r="M66" s="36"/>
      <c r="N66" s="30"/>
      <c r="O66" s="30"/>
      <c r="P66" s="30"/>
    </row>
    <row r="67" spans="1:16" ht="17.5">
      <c r="A67" s="30"/>
      <c r="B67" s="30"/>
      <c r="C67" s="30"/>
      <c r="D67" s="30"/>
      <c r="F67" s="30"/>
      <c r="G67" s="30"/>
      <c r="H67" s="30"/>
      <c r="I67" s="30"/>
      <c r="J67" s="30"/>
      <c r="K67" s="36"/>
      <c r="L67" s="36"/>
      <c r="M67" s="36"/>
      <c r="N67" s="30"/>
      <c r="O67" s="30"/>
      <c r="P67" s="30"/>
    </row>
    <row r="68" spans="1:16" ht="17.5">
      <c r="A68" s="30"/>
      <c r="B68" s="30"/>
      <c r="C68" s="30"/>
      <c r="D68" s="30"/>
      <c r="F68" s="30"/>
      <c r="G68" s="30"/>
      <c r="H68" s="30"/>
      <c r="I68" s="30"/>
      <c r="J68" s="30"/>
      <c r="K68" s="36"/>
      <c r="L68" s="36"/>
      <c r="M68" s="36"/>
      <c r="N68" s="30"/>
      <c r="O68" s="30"/>
      <c r="P68" s="30"/>
    </row>
    <row r="69" spans="1:16" ht="17.5">
      <c r="A69" s="30"/>
      <c r="B69" s="30"/>
      <c r="G69" s="30"/>
      <c r="H69" s="30"/>
      <c r="I69" s="30"/>
      <c r="J69" s="30"/>
      <c r="K69" s="36"/>
      <c r="L69" s="36"/>
      <c r="M69" s="36"/>
      <c r="N69" s="30"/>
      <c r="O69" s="30"/>
      <c r="P69" s="30"/>
    </row>
    <row r="70" spans="1:16" ht="17.5">
      <c r="A70" s="30"/>
      <c r="B70" s="30"/>
      <c r="G70" s="30"/>
      <c r="H70" s="30"/>
      <c r="I70" s="30"/>
      <c r="J70" s="30"/>
      <c r="K70" s="36"/>
      <c r="L70" s="36"/>
      <c r="M70" s="36"/>
      <c r="N70" s="30"/>
      <c r="O70" s="30"/>
      <c r="P70" s="30"/>
    </row>
    <row r="71" spans="1:16" ht="17.5">
      <c r="A71" s="30"/>
      <c r="G71" s="30"/>
      <c r="H71" s="30"/>
      <c r="I71" s="30"/>
      <c r="J71" s="30"/>
      <c r="K71" s="36"/>
      <c r="L71" s="36"/>
      <c r="M71" s="36"/>
      <c r="N71" s="30"/>
      <c r="O71" s="30"/>
      <c r="P71" s="30"/>
    </row>
    <row r="72" spans="1:16" ht="17.5">
      <c r="A72" s="30"/>
      <c r="G72" s="30"/>
      <c r="H72" s="30"/>
      <c r="I72" s="30"/>
      <c r="J72" s="30"/>
      <c r="K72" s="36"/>
      <c r="L72" s="36"/>
      <c r="M72" s="36"/>
      <c r="N72" s="30"/>
      <c r="O72" s="30"/>
      <c r="P72" s="30"/>
    </row>
    <row r="73" spans="1:16" ht="17.5">
      <c r="A73" s="30"/>
      <c r="G73" s="30"/>
      <c r="H73" s="30"/>
      <c r="I73" s="30"/>
      <c r="J73" s="30"/>
      <c r="K73" s="36"/>
      <c r="L73" s="36"/>
      <c r="M73" s="36"/>
      <c r="N73" s="30"/>
      <c r="O73" s="30"/>
      <c r="P73" s="30"/>
    </row>
    <row r="74" spans="1:16" ht="17.5">
      <c r="G74" s="30"/>
      <c r="H74" s="30"/>
      <c r="I74" s="30"/>
    </row>
    <row r="75" spans="1:16" ht="17.5">
      <c r="G75" s="30"/>
      <c r="H75" s="30"/>
      <c r="I75" s="30"/>
    </row>
    <row r="76" spans="1:16" ht="17.5">
      <c r="G76" s="30"/>
      <c r="H76" s="30"/>
      <c r="I76" s="30"/>
    </row>
    <row r="77" spans="1:16" ht="17.5">
      <c r="G77" s="30"/>
      <c r="H77" s="30"/>
      <c r="I77" s="30"/>
    </row>
  </sheetData>
  <phoneticPr fontId="25"/>
  <hyperlinks>
    <hyperlink ref="A37" r:id="rId1" xr:uid="{7B88A210-E663-4FAD-82D9-672A8F35AB7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3"/>
  <sheetViews>
    <sheetView topLeftCell="A22" workbookViewId="0">
      <selection activeCell="H26" sqref="H26"/>
    </sheetView>
  </sheetViews>
  <sheetFormatPr defaultColWidth="8.81640625" defaultRowHeight="15.5"/>
  <cols>
    <col min="3" max="3" width="6.453125" customWidth="1"/>
    <col min="4" max="4" width="42" style="95" customWidth="1"/>
    <col min="5" max="5" width="12.6328125" style="95" customWidth="1"/>
    <col min="6" max="6" width="22.453125" style="246" customWidth="1"/>
    <col min="7" max="7" width="8.6328125" style="246"/>
    <col min="8" max="8" width="14.1796875" style="246" customWidth="1"/>
    <col min="9" max="9" width="13.453125" style="246" customWidth="1"/>
    <col min="10" max="10" width="13.36328125" style="246" customWidth="1"/>
    <col min="11" max="11" width="14" style="246" customWidth="1"/>
  </cols>
  <sheetData>
    <row r="1" spans="1:16" s="2" customFormat="1" ht="16.5" customHeight="1">
      <c r="B1" s="11"/>
      <c r="C1" s="12"/>
      <c r="D1" s="277" t="s">
        <v>56</v>
      </c>
      <c r="E1" s="14"/>
      <c r="F1" s="15"/>
      <c r="G1" s="16"/>
      <c r="H1" s="16"/>
      <c r="I1" s="16"/>
      <c r="J1" s="290"/>
      <c r="K1" s="287"/>
      <c r="L1" s="17"/>
      <c r="M1" s="17"/>
    </row>
    <row r="2" spans="1:16" s="2" customFormat="1">
      <c r="B2" s="15"/>
      <c r="C2" s="12"/>
      <c r="D2" s="18" t="s">
        <v>262</v>
      </c>
      <c r="E2" s="14"/>
      <c r="F2" s="15"/>
      <c r="G2" s="16"/>
      <c r="H2" s="16"/>
      <c r="I2" s="16"/>
      <c r="J2" s="290"/>
      <c r="K2" s="287"/>
      <c r="L2" s="17"/>
      <c r="M2" s="17"/>
    </row>
    <row r="3" spans="1:16" s="2" customFormat="1">
      <c r="B3" s="15"/>
      <c r="C3" s="12"/>
      <c r="D3" s="67"/>
      <c r="E3" s="14"/>
      <c r="F3" s="15"/>
      <c r="G3" s="16"/>
      <c r="H3" s="16"/>
      <c r="I3" s="16"/>
      <c r="J3" s="290"/>
      <c r="K3" s="287"/>
      <c r="L3" s="17"/>
      <c r="M3" s="17"/>
    </row>
    <row r="4" spans="1:16" s="2" customFormat="1" ht="40">
      <c r="A4" s="30"/>
      <c r="B4" s="34"/>
      <c r="C4" s="41"/>
      <c r="D4" s="278"/>
      <c r="E4" s="20" t="s">
        <v>26</v>
      </c>
      <c r="F4" s="76" t="s">
        <v>27</v>
      </c>
      <c r="G4" s="124" t="s">
        <v>28</v>
      </c>
      <c r="H4" s="124" t="s">
        <v>263</v>
      </c>
      <c r="I4" s="85" t="s">
        <v>244</v>
      </c>
      <c r="J4" s="273" t="s">
        <v>264</v>
      </c>
      <c r="K4" s="101" t="s">
        <v>265</v>
      </c>
      <c r="L4" s="36"/>
      <c r="M4" s="36"/>
      <c r="N4" s="30"/>
      <c r="O4" s="30"/>
      <c r="P4" s="30"/>
    </row>
    <row r="5" spans="1:16" s="127" customFormat="1" ht="31">
      <c r="B5" s="128"/>
      <c r="C5" s="129"/>
      <c r="D5" s="279" t="s">
        <v>266</v>
      </c>
      <c r="E5" s="20"/>
      <c r="F5" s="85"/>
      <c r="G5" s="122">
        <v>120</v>
      </c>
      <c r="H5" s="286">
        <v>0.4375</v>
      </c>
      <c r="I5" s="286">
        <v>0.3125</v>
      </c>
      <c r="J5" s="286">
        <v>2.0833333333333332E-2</v>
      </c>
      <c r="K5" s="286">
        <v>0.64583333333333337</v>
      </c>
      <c r="L5" s="130"/>
    </row>
    <row r="6" spans="1:16" s="127" customFormat="1" ht="20">
      <c r="B6" s="128"/>
      <c r="C6" s="129"/>
      <c r="D6" s="278"/>
      <c r="E6" s="20"/>
      <c r="F6" s="85"/>
      <c r="G6" s="121"/>
      <c r="H6" s="286"/>
      <c r="I6" s="286"/>
      <c r="J6" s="286"/>
      <c r="K6" s="286"/>
      <c r="L6" s="130"/>
    </row>
    <row r="7" spans="1:16" s="127" customFormat="1" ht="20">
      <c r="A7" s="131"/>
      <c r="B7" s="132">
        <v>2.1</v>
      </c>
      <c r="C7" s="133"/>
      <c r="D7" s="280" t="s">
        <v>29</v>
      </c>
      <c r="E7" s="61" t="s">
        <v>267</v>
      </c>
      <c r="F7" s="283" t="s">
        <v>38</v>
      </c>
      <c r="G7" s="291">
        <v>1</v>
      </c>
      <c r="H7" s="286">
        <v>0.4375</v>
      </c>
      <c r="I7" s="286">
        <v>0.3125</v>
      </c>
      <c r="J7" s="286">
        <v>2.0833333333333332E-2</v>
      </c>
      <c r="K7" s="286">
        <v>0.64583333333333337</v>
      </c>
    </row>
    <row r="8" spans="1:16" s="127" customFormat="1" ht="31">
      <c r="A8" s="131"/>
      <c r="B8" s="132"/>
      <c r="C8" s="133"/>
      <c r="D8" s="280" t="s">
        <v>25</v>
      </c>
      <c r="E8" s="274"/>
      <c r="F8" s="246"/>
      <c r="G8" s="291">
        <v>1</v>
      </c>
      <c r="H8" s="286">
        <f>H7+TIME(0,G7,0)</f>
        <v>0.43819444444444444</v>
      </c>
      <c r="I8" s="286">
        <f>I7+TIME(0,G7,0)</f>
        <v>0.31319444444444444</v>
      </c>
      <c r="J8" s="286">
        <f>J7+TIME(0,G7,0)</f>
        <v>2.1527777777777778E-2</v>
      </c>
      <c r="K8" s="286">
        <f>K7+TIME(0,G7,0)</f>
        <v>0.64652777777777781</v>
      </c>
    </row>
    <row r="9" spans="1:16" s="127" customFormat="1" ht="20">
      <c r="A9" s="131"/>
      <c r="B9" s="134">
        <f>B7+0.1</f>
        <v>2.2000000000000002</v>
      </c>
      <c r="C9" s="109"/>
      <c r="D9" s="280" t="s">
        <v>30</v>
      </c>
      <c r="E9" s="274" t="s">
        <v>267</v>
      </c>
      <c r="F9" s="283" t="s">
        <v>31</v>
      </c>
      <c r="G9" s="291">
        <v>1</v>
      </c>
      <c r="H9" s="288">
        <f>H8+TIME(0,G8,0)</f>
        <v>0.43888888888888888</v>
      </c>
      <c r="I9" s="288">
        <f>I8+TIME(0,G8,0)</f>
        <v>0.31388888888888888</v>
      </c>
      <c r="J9" s="288">
        <f>J8+TIME(0,G8,0)</f>
        <v>2.2222222222222223E-2</v>
      </c>
      <c r="K9" s="288">
        <f>K8+TIME(0,G8,0)</f>
        <v>0.64722222222222225</v>
      </c>
    </row>
    <row r="10" spans="1:16" s="127" customFormat="1" ht="23.25" customHeight="1">
      <c r="A10" s="131"/>
      <c r="B10" s="134">
        <f>B9+0.1</f>
        <v>2.3000000000000003</v>
      </c>
      <c r="C10" s="109"/>
      <c r="D10" s="280" t="s">
        <v>48</v>
      </c>
      <c r="E10" s="274"/>
      <c r="F10" s="283" t="s">
        <v>35</v>
      </c>
      <c r="G10" s="291">
        <v>1</v>
      </c>
      <c r="H10" s="288">
        <f>H9+TIME(0,G9,0)</f>
        <v>0.43958333333333333</v>
      </c>
      <c r="I10" s="288">
        <f>I9+TIME(0,G9,0)</f>
        <v>0.31458333333333333</v>
      </c>
      <c r="J10" s="288">
        <f>J9+TIME(0,G9,0)</f>
        <v>2.2916666666666669E-2</v>
      </c>
      <c r="K10" s="288">
        <f>K9+TIME(0,G9,0)</f>
        <v>0.6479166666666667</v>
      </c>
    </row>
    <row r="11" spans="1:16" s="127" customFormat="1" ht="23.25" customHeight="1">
      <c r="A11" s="131"/>
      <c r="B11" s="134">
        <f>B10+0.1</f>
        <v>2.4000000000000004</v>
      </c>
      <c r="C11" s="109"/>
      <c r="D11" s="280" t="s">
        <v>57</v>
      </c>
      <c r="E11" s="274" t="s">
        <v>268</v>
      </c>
      <c r="F11" s="283" t="s">
        <v>35</v>
      </c>
      <c r="G11" s="291">
        <v>1</v>
      </c>
      <c r="H11" s="288">
        <f>H10+TIME(0,G10,0)</f>
        <v>0.44027777777777777</v>
      </c>
      <c r="I11" s="288">
        <f>I10+TIME(0,G10,0)</f>
        <v>0.31527777777777777</v>
      </c>
      <c r="J11" s="288">
        <f>J10+TIME(0,G10,0)</f>
        <v>2.3611111111111114E-2</v>
      </c>
      <c r="K11" s="288">
        <f>K10+TIME(0,G10,0)</f>
        <v>0.64861111111111114</v>
      </c>
    </row>
    <row r="12" spans="1:16" s="130" customFormat="1" ht="48" customHeight="1">
      <c r="B12" s="135">
        <f>B11+0.1</f>
        <v>2.5000000000000004</v>
      </c>
      <c r="D12" s="281" t="s">
        <v>68</v>
      </c>
      <c r="E12" s="62"/>
      <c r="F12" s="118" t="s">
        <v>35</v>
      </c>
      <c r="G12" s="284">
        <v>5</v>
      </c>
      <c r="H12" s="286">
        <f>H11+TIME(0,G11,0)</f>
        <v>0.44097222222222221</v>
      </c>
      <c r="I12" s="286">
        <f>I11+TIME(0,G11,0)</f>
        <v>0.31597222222222221</v>
      </c>
      <c r="J12" s="286">
        <f>J11+TIME(0,G11,0)</f>
        <v>2.4305555555555559E-2</v>
      </c>
      <c r="K12" s="286">
        <f>K11+TIME(0,G11,0)</f>
        <v>0.64930555555555558</v>
      </c>
    </row>
    <row r="13" spans="1:16" s="127" customFormat="1" ht="54.75" customHeight="1">
      <c r="B13" s="136"/>
      <c r="C13" s="129"/>
      <c r="D13" s="105" t="s">
        <v>181</v>
      </c>
      <c r="E13" s="275"/>
      <c r="F13" s="118"/>
      <c r="G13" s="284"/>
      <c r="H13" s="286"/>
      <c r="I13" s="286"/>
      <c r="J13" s="286"/>
      <c r="K13" s="286"/>
      <c r="L13" s="130"/>
    </row>
    <row r="14" spans="1:16" s="130" customFormat="1" ht="74.5" customHeight="1">
      <c r="B14" s="135">
        <f>B12+0.1</f>
        <v>2.6000000000000005</v>
      </c>
      <c r="D14" s="141" t="s">
        <v>185</v>
      </c>
      <c r="E14" s="275" t="s">
        <v>251</v>
      </c>
      <c r="F14" s="98" t="s">
        <v>186</v>
      </c>
      <c r="G14" s="83">
        <v>15</v>
      </c>
      <c r="H14" s="286">
        <f>H12+TIME(0,G12,0)</f>
        <v>0.44444444444444442</v>
      </c>
      <c r="I14" s="286">
        <f>I12+TIME(0,G12,0)</f>
        <v>0.31944444444444442</v>
      </c>
      <c r="J14" s="286">
        <f>J12+TIME(0,G12,0)</f>
        <v>2.7777777777777783E-2</v>
      </c>
      <c r="K14" s="286">
        <f>K12+TIME(0,G12,0)</f>
        <v>0.65277777777777779</v>
      </c>
    </row>
    <row r="15" spans="1:16" s="130" customFormat="1" ht="80" customHeight="1">
      <c r="B15" s="135">
        <f>B14+0.1</f>
        <v>2.7000000000000006</v>
      </c>
      <c r="D15" s="104" t="s">
        <v>187</v>
      </c>
      <c r="E15" s="100" t="s">
        <v>252</v>
      </c>
      <c r="F15" s="98" t="s">
        <v>188</v>
      </c>
      <c r="G15" s="83">
        <v>15</v>
      </c>
      <c r="H15" s="286">
        <f>H14+TIME(0,G14,0)</f>
        <v>0.4548611111111111</v>
      </c>
      <c r="I15" s="286">
        <f>I14+TIME(0,G14,0)</f>
        <v>0.3298611111111111</v>
      </c>
      <c r="J15" s="286">
        <f>J14+TIME(0,G14,0)</f>
        <v>3.8194444444444448E-2</v>
      </c>
      <c r="K15" s="286">
        <f>K14+TIME(0,G14,0)</f>
        <v>0.66319444444444442</v>
      </c>
    </row>
    <row r="16" spans="1:16" s="130" customFormat="1" ht="69" customHeight="1">
      <c r="B16" s="135">
        <f>B15+0.1</f>
        <v>2.8000000000000007</v>
      </c>
      <c r="D16" s="111" t="s">
        <v>200</v>
      </c>
      <c r="E16" s="100" t="s">
        <v>253</v>
      </c>
      <c r="F16" s="98" t="s">
        <v>189</v>
      </c>
      <c r="G16" s="83">
        <v>15</v>
      </c>
      <c r="H16" s="286">
        <f>H15+TIME(0,G15,0)</f>
        <v>0.46527777777777779</v>
      </c>
      <c r="I16" s="286">
        <f>I15+TIME(0,G15,0)</f>
        <v>0.34027777777777779</v>
      </c>
      <c r="J16" s="286">
        <f>J15+TIME(0,G15,0)</f>
        <v>4.8611111111111112E-2</v>
      </c>
      <c r="K16" s="286">
        <f>K15+TIME(0,G15,0)</f>
        <v>0.67361111111111105</v>
      </c>
    </row>
    <row r="17" spans="1:12" s="130" customFormat="1" ht="51.75" customHeight="1">
      <c r="B17" s="257">
        <f>B16+0.1</f>
        <v>2.9000000000000008</v>
      </c>
      <c r="D17" s="112" t="s">
        <v>203</v>
      </c>
      <c r="E17" s="110" t="s">
        <v>254</v>
      </c>
      <c r="F17" s="299" t="s">
        <v>190</v>
      </c>
      <c r="G17" s="110">
        <v>15</v>
      </c>
      <c r="H17" s="286">
        <f>H16+TIME(0,G16,0)</f>
        <v>0.47569444444444448</v>
      </c>
      <c r="I17" s="286">
        <f>I16+TIME(0,G16,0)</f>
        <v>0.35069444444444448</v>
      </c>
      <c r="J17" s="286">
        <f>J16+TIME(0,G16,0)</f>
        <v>5.9027777777777776E-2</v>
      </c>
      <c r="K17" s="286">
        <f>K16+TIME(0,G16,0)</f>
        <v>0.68402777777777768</v>
      </c>
    </row>
    <row r="18" spans="1:12" s="130" customFormat="1" ht="34.5" customHeight="1">
      <c r="B18" s="135"/>
      <c r="D18" s="108" t="s">
        <v>191</v>
      </c>
      <c r="E18" s="120"/>
      <c r="F18" s="98"/>
      <c r="G18" s="83"/>
      <c r="H18" s="286"/>
      <c r="I18" s="286"/>
      <c r="J18" s="286"/>
      <c r="K18" s="286"/>
    </row>
    <row r="19" spans="1:12" s="130" customFormat="1" ht="58" customHeight="1">
      <c r="B19" s="135">
        <f>B17+0.1</f>
        <v>3.0000000000000009</v>
      </c>
      <c r="D19" s="111" t="s">
        <v>303</v>
      </c>
      <c r="E19" s="100" t="s">
        <v>310</v>
      </c>
      <c r="F19" s="98" t="s">
        <v>313</v>
      </c>
      <c r="G19" s="110">
        <v>15</v>
      </c>
      <c r="H19" s="286">
        <f>H16+TIME(0,G16,0)</f>
        <v>0.47569444444444448</v>
      </c>
      <c r="I19" s="286">
        <f>I16+TIME(0,G16,0)</f>
        <v>0.35069444444444448</v>
      </c>
      <c r="J19" s="286">
        <f>J16+TIME(0,G16,0)</f>
        <v>5.9027777777777776E-2</v>
      </c>
      <c r="K19" s="286">
        <f>K16+TIME(0,G16,0)</f>
        <v>0.68402777777777768</v>
      </c>
    </row>
    <row r="20" spans="1:12" s="130" customFormat="1" ht="58" customHeight="1">
      <c r="B20" s="135">
        <f>B19+0.1</f>
        <v>3.100000000000001</v>
      </c>
      <c r="D20" s="112" t="s">
        <v>304</v>
      </c>
      <c r="E20" s="110" t="s">
        <v>311</v>
      </c>
      <c r="F20" s="110" t="s">
        <v>314</v>
      </c>
      <c r="G20" s="110">
        <v>15</v>
      </c>
      <c r="H20" s="286">
        <f>H19+TIME(0,G19,0)</f>
        <v>0.48611111111111116</v>
      </c>
      <c r="I20" s="286">
        <f>I19+TIME(0,G19,0)</f>
        <v>0.36111111111111116</v>
      </c>
      <c r="J20" s="286">
        <f>J19+TIME(0,G19,0)</f>
        <v>6.9444444444444448E-2</v>
      </c>
      <c r="K20" s="286">
        <f>K19+TIME(0,G19,0)</f>
        <v>0.69444444444444431</v>
      </c>
    </row>
    <row r="21" spans="1:12" s="130" customFormat="1" ht="84.75" customHeight="1">
      <c r="B21" s="135">
        <f>B20+0.1</f>
        <v>3.2000000000000011</v>
      </c>
      <c r="D21" s="112" t="s">
        <v>307</v>
      </c>
      <c r="E21" s="110" t="s">
        <v>312</v>
      </c>
      <c r="F21" s="110" t="s">
        <v>315</v>
      </c>
      <c r="G21" s="80">
        <v>10</v>
      </c>
      <c r="H21" s="286">
        <f>H20+TIME(0,G20,0)</f>
        <v>0.49652777777777785</v>
      </c>
      <c r="I21" s="286">
        <f>I20+TIME(0,G20,0)</f>
        <v>0.37152777777777785</v>
      </c>
      <c r="J21" s="286">
        <f>J20+TIME(0,G20,0)</f>
        <v>7.9861111111111119E-2</v>
      </c>
      <c r="K21" s="286">
        <f>K20+TIME(0,G20,0)</f>
        <v>0.70486111111111094</v>
      </c>
    </row>
    <row r="22" spans="1:12" s="130" customFormat="1" ht="84.75" customHeight="1">
      <c r="B22" s="135">
        <f>B21+0.1</f>
        <v>3.3000000000000012</v>
      </c>
      <c r="D22" s="112" t="s">
        <v>272</v>
      </c>
      <c r="E22" s="110" t="s">
        <v>322</v>
      </c>
      <c r="F22" s="119" t="s">
        <v>194</v>
      </c>
      <c r="G22" s="80">
        <v>15</v>
      </c>
      <c r="H22" s="286">
        <f>H21+TIME(0,G21,0)</f>
        <v>0.50347222222222232</v>
      </c>
      <c r="I22" s="286">
        <f>I21+TIME(0,G21,0)</f>
        <v>0.37847222222222227</v>
      </c>
      <c r="J22" s="286">
        <f>J21+TIME(0,G21,0)</f>
        <v>8.6805555555555566E-2</v>
      </c>
      <c r="K22" s="286">
        <f>K21+TIME(0,G21,0)</f>
        <v>0.71180555555555536</v>
      </c>
    </row>
    <row r="23" spans="1:12" s="130" customFormat="1" ht="73" customHeight="1">
      <c r="B23" s="135">
        <f>B22+0.1</f>
        <v>3.4000000000000012</v>
      </c>
      <c r="D23" s="92" t="s">
        <v>305</v>
      </c>
      <c r="E23" s="275" t="s">
        <v>316</v>
      </c>
      <c r="F23" s="122" t="s">
        <v>306</v>
      </c>
      <c r="G23" s="80">
        <v>10</v>
      </c>
      <c r="H23" s="286">
        <f>H22+TIME(0,G22,0)</f>
        <v>0.51388888888888895</v>
      </c>
      <c r="I23" s="286">
        <f>I22+TIME(0,G22,0)</f>
        <v>0.38888888888888895</v>
      </c>
      <c r="J23" s="286">
        <f>J22+TIME(0,G22,0)</f>
        <v>9.7222222222222238E-2</v>
      </c>
      <c r="K23" s="286">
        <f>K22+TIME(0,G22,0)</f>
        <v>0.72222222222222199</v>
      </c>
    </row>
    <row r="24" spans="1:12" s="130" customFormat="1" ht="35.5" customHeight="1">
      <c r="B24" s="135">
        <f>B23+0.1</f>
        <v>3.5000000000000013</v>
      </c>
      <c r="D24" s="304" t="s">
        <v>36</v>
      </c>
      <c r="E24" s="275"/>
      <c r="F24" s="284" t="s">
        <v>35</v>
      </c>
      <c r="G24" s="284">
        <v>1</v>
      </c>
      <c r="H24" s="286">
        <f>H23+TIME(0,G23,0)</f>
        <v>0.52083333333333337</v>
      </c>
      <c r="I24" s="286">
        <f>I23+TIME(0,G23,0)</f>
        <v>0.39583333333333337</v>
      </c>
      <c r="J24" s="286">
        <f>J23+TIME(0,G23,0)</f>
        <v>0.10416666666666669</v>
      </c>
      <c r="K24" s="286">
        <f>K23+TIME(0,G23,0)</f>
        <v>0.72916666666666641</v>
      </c>
    </row>
    <row r="25" spans="1:12" s="17" customFormat="1" ht="18">
      <c r="B25" s="69"/>
      <c r="D25" s="282"/>
      <c r="E25" s="83"/>
      <c r="F25" s="284"/>
      <c r="G25" s="284"/>
      <c r="H25" s="286"/>
      <c r="I25" s="290"/>
      <c r="J25" s="287"/>
      <c r="K25" s="287"/>
    </row>
    <row r="26" spans="1:12" s="22" customFormat="1" ht="15" customHeight="1">
      <c r="D26" s="276" t="s">
        <v>37</v>
      </c>
      <c r="E26" s="276"/>
      <c r="F26" s="285"/>
      <c r="G26" s="285"/>
      <c r="H26" s="285"/>
      <c r="I26" s="285"/>
      <c r="J26" s="289"/>
      <c r="K26" s="289"/>
      <c r="L26" s="23"/>
    </row>
    <row r="27" spans="1:12" s="138" customFormat="1" ht="18">
      <c r="A27" s="138" t="s">
        <v>273</v>
      </c>
    </row>
    <row r="28" spans="1:12" s="126" customFormat="1">
      <c r="A28" s="126" t="s">
        <v>259</v>
      </c>
    </row>
    <row r="29" spans="1:12" s="272" customFormat="1">
      <c r="A29" s="272" t="s">
        <v>260</v>
      </c>
    </row>
    <row r="30" spans="1:12" s="126" customFormat="1" ht="20">
      <c r="A30" s="126" t="s">
        <v>261</v>
      </c>
    </row>
    <row r="31" spans="1:12" s="126" customFormat="1">
      <c r="A31" s="271" t="s">
        <v>255</v>
      </c>
    </row>
    <row r="32" spans="1:12" s="126" customFormat="1">
      <c r="A32" s="126" t="s">
        <v>256</v>
      </c>
    </row>
    <row r="33" spans="1:1" s="126" customFormat="1">
      <c r="A33" s="126" t="s">
        <v>257</v>
      </c>
    </row>
  </sheetData>
  <phoneticPr fontId="25"/>
  <hyperlinks>
    <hyperlink ref="A31" r:id="rId1" xr:uid="{E603226B-6D3E-4AEF-B673-0AA7DDCDF08E}"/>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M10"/>
  <sheetViews>
    <sheetView zoomScale="72" zoomScaleNormal="72" workbookViewId="0">
      <selection activeCell="I1" sqref="I1"/>
    </sheetView>
  </sheetViews>
  <sheetFormatPr defaultColWidth="9.36328125" defaultRowHeight="15.5"/>
  <cols>
    <col min="1" max="1" width="2.6328125" style="2" customWidth="1"/>
    <col min="2" max="2" width="6.453125" style="2" bestFit="1" customWidth="1"/>
    <col min="3" max="3" width="3.36328125" style="2" customWidth="1"/>
    <col min="4" max="4" width="51.36328125" style="2" customWidth="1"/>
    <col min="5" max="5" width="14.453125" style="14" customWidth="1"/>
    <col min="6" max="6" width="41.6328125" style="2" customWidth="1"/>
    <col min="7" max="7" width="12.81640625" style="2" customWidth="1"/>
    <col min="8" max="8" width="19.36328125" style="2" customWidth="1"/>
    <col min="9" max="9" width="19.1796875" style="2" customWidth="1"/>
    <col min="10" max="10" width="21" style="17" customWidth="1"/>
    <col min="11" max="11" width="19.81640625" style="17" customWidth="1"/>
    <col min="12" max="12" width="17.36328125" style="17" customWidth="1"/>
    <col min="13" max="16384" width="9.36328125" style="2"/>
  </cols>
  <sheetData>
    <row r="1" spans="2:13" ht="18">
      <c r="B1" s="11"/>
      <c r="C1" s="12"/>
      <c r="D1" s="13" t="s">
        <v>50</v>
      </c>
      <c r="F1" s="15"/>
      <c r="G1" s="16"/>
      <c r="H1" s="16"/>
      <c r="I1" s="16"/>
      <c r="J1" s="2"/>
      <c r="M1" s="17"/>
    </row>
    <row r="2" spans="2:13">
      <c r="B2" s="15"/>
      <c r="C2" s="12"/>
      <c r="D2" s="18" t="s">
        <v>274</v>
      </c>
      <c r="F2" s="15"/>
      <c r="G2" s="16"/>
      <c r="H2" s="16"/>
      <c r="I2" s="16"/>
      <c r="J2" s="2"/>
      <c r="M2" s="17"/>
    </row>
    <row r="3" spans="2:13" s="30" customFormat="1" ht="54">
      <c r="B3" s="50"/>
      <c r="C3" s="50"/>
      <c r="E3" s="36"/>
      <c r="F3" s="36"/>
      <c r="G3" s="56" t="s">
        <v>28</v>
      </c>
      <c r="H3" s="56" t="s">
        <v>275</v>
      </c>
      <c r="I3" s="39" t="s">
        <v>276</v>
      </c>
      <c r="J3" s="293" t="s">
        <v>277</v>
      </c>
      <c r="K3" s="294" t="s">
        <v>278</v>
      </c>
    </row>
    <row r="4" spans="2:13" s="17" customFormat="1" ht="52" customHeight="1">
      <c r="D4" s="292" t="s">
        <v>279</v>
      </c>
      <c r="E4" s="39"/>
      <c r="F4" s="39"/>
      <c r="G4" s="65">
        <v>60</v>
      </c>
      <c r="H4" s="68">
        <v>0.4375</v>
      </c>
      <c r="I4" s="68">
        <v>0.3125</v>
      </c>
      <c r="J4" s="68">
        <v>2.0833333333333332E-2</v>
      </c>
      <c r="K4" s="68">
        <v>0.64583333333333337</v>
      </c>
    </row>
    <row r="5" spans="2:13" ht="18" hidden="1">
      <c r="D5" s="42"/>
      <c r="E5" s="39"/>
      <c r="F5" s="39"/>
      <c r="G5" s="33"/>
      <c r="H5" s="43"/>
    </row>
    <row r="6" spans="2:13" ht="58.5" customHeight="1">
      <c r="B6" s="15"/>
      <c r="C6" s="12"/>
      <c r="D6" s="292" t="s">
        <v>280</v>
      </c>
      <c r="E6" s="19"/>
      <c r="F6" s="19"/>
      <c r="G6" s="65">
        <v>60</v>
      </c>
      <c r="H6" s="68">
        <v>0.47916666666666669</v>
      </c>
      <c r="I6" s="68">
        <v>0.35416666666666669</v>
      </c>
      <c r="J6" s="68">
        <v>6.25E-2</v>
      </c>
      <c r="K6" s="68">
        <v>0.6875</v>
      </c>
    </row>
    <row r="9" spans="2:13" s="30" customFormat="1" ht="16.5" customHeight="1">
      <c r="B9" s="40"/>
      <c r="D9" s="64" t="s">
        <v>44</v>
      </c>
      <c r="E9" s="33"/>
      <c r="F9" s="39"/>
      <c r="G9" s="33"/>
      <c r="H9" s="33"/>
      <c r="I9" s="43"/>
      <c r="K9" s="36"/>
      <c r="L9" s="36"/>
      <c r="M9" s="36"/>
    </row>
    <row r="10" spans="2:13" s="30" customFormat="1" ht="164.5" customHeight="1">
      <c r="D10" s="42" t="s">
        <v>282</v>
      </c>
      <c r="E10" s="59"/>
      <c r="F10" s="295" t="s">
        <v>243</v>
      </c>
      <c r="G10" s="44"/>
      <c r="H10" s="44"/>
      <c r="I10" s="68"/>
      <c r="K10" s="36"/>
      <c r="L10" s="36"/>
      <c r="M10" s="36"/>
    </row>
  </sheetData>
  <phoneticPr fontId="25"/>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2"/>
  <sheetViews>
    <sheetView tabSelected="1" zoomScale="74" zoomScaleNormal="74" workbookViewId="0">
      <selection activeCell="I46" sqref="I46"/>
    </sheetView>
  </sheetViews>
  <sheetFormatPr defaultColWidth="9.36328125" defaultRowHeight="15.5"/>
  <cols>
    <col min="1" max="1" width="2.6328125" style="2" customWidth="1"/>
    <col min="2" max="2" width="5.6328125" style="2" customWidth="1"/>
    <col min="3" max="3" width="1.6328125" style="2" customWidth="1"/>
    <col min="4" max="4" width="60.1796875" style="2" customWidth="1"/>
    <col min="5" max="5" width="16.6328125" style="14" customWidth="1"/>
    <col min="6" max="6" width="22.81640625" style="2" customWidth="1"/>
    <col min="7" max="7" width="11.453125" style="2" customWidth="1"/>
    <col min="8" max="8" width="19.36328125" style="2" customWidth="1"/>
    <col min="9" max="9" width="18.6328125" style="2" customWidth="1"/>
    <col min="10" max="10" width="19.1796875" style="17" customWidth="1"/>
    <col min="11" max="11" width="19.453125" style="17" customWidth="1"/>
    <col min="12" max="12" width="17.36328125" style="17" customWidth="1"/>
    <col min="13" max="16384" width="9.36328125" style="2"/>
  </cols>
  <sheetData>
    <row r="1" spans="1:15" ht="18">
      <c r="A1" s="30"/>
      <c r="B1" s="31"/>
      <c r="C1" s="32"/>
      <c r="D1" s="13" t="s">
        <v>56</v>
      </c>
      <c r="E1" s="33"/>
      <c r="F1" s="34"/>
      <c r="G1" s="35"/>
      <c r="H1" s="35"/>
      <c r="I1" s="30"/>
      <c r="K1" s="36"/>
      <c r="L1" s="36"/>
      <c r="M1" s="30"/>
      <c r="N1" s="30"/>
      <c r="O1" s="30"/>
    </row>
    <row r="2" spans="1:15" ht="18">
      <c r="A2" s="30"/>
      <c r="B2" s="34"/>
      <c r="C2" s="32"/>
      <c r="D2" s="37" t="s">
        <v>299</v>
      </c>
      <c r="E2" s="33"/>
      <c r="F2" s="34"/>
      <c r="G2" s="35"/>
      <c r="H2" s="84"/>
      <c r="I2" s="84"/>
      <c r="K2" s="36"/>
      <c r="L2" s="36"/>
      <c r="M2" s="30"/>
      <c r="N2" s="30"/>
      <c r="O2" s="30"/>
    </row>
    <row r="3" spans="1:15" ht="18">
      <c r="A3" s="30"/>
      <c r="B3" s="34"/>
      <c r="C3" s="32"/>
      <c r="D3" s="32"/>
      <c r="E3" s="38"/>
      <c r="F3" s="38"/>
      <c r="G3" s="39"/>
      <c r="H3" s="35"/>
      <c r="I3" s="30"/>
      <c r="K3" s="36"/>
      <c r="L3" s="36"/>
      <c r="M3" s="30"/>
      <c r="N3" s="30"/>
      <c r="O3" s="30"/>
    </row>
    <row r="4" spans="1:15" ht="23.75" customHeight="1">
      <c r="A4" s="30"/>
      <c r="B4" s="40"/>
      <c r="C4" s="30"/>
      <c r="D4" s="64"/>
      <c r="E4" s="33"/>
      <c r="F4" s="39"/>
      <c r="G4" s="33"/>
      <c r="H4" s="43"/>
      <c r="I4" s="30"/>
      <c r="K4" s="36"/>
      <c r="L4" s="36"/>
      <c r="M4" s="30"/>
      <c r="N4" s="30"/>
      <c r="O4" s="30"/>
    </row>
    <row r="5" spans="1:15" s="26" customFormat="1" ht="54">
      <c r="B5" s="73"/>
      <c r="C5" s="74"/>
      <c r="D5" s="75"/>
      <c r="E5" s="39" t="s">
        <v>26</v>
      </c>
      <c r="F5" s="39" t="s">
        <v>27</v>
      </c>
      <c r="G5" s="56" t="s">
        <v>28</v>
      </c>
      <c r="H5" s="56" t="s">
        <v>283</v>
      </c>
      <c r="I5" s="39" t="s">
        <v>284</v>
      </c>
      <c r="J5" s="297" t="s">
        <v>285</v>
      </c>
      <c r="K5" s="294" t="s">
        <v>286</v>
      </c>
    </row>
    <row r="6" spans="1:15" s="26" customFormat="1" ht="18">
      <c r="B6" s="73"/>
      <c r="C6" s="74"/>
      <c r="D6" s="75"/>
      <c r="E6" s="39"/>
      <c r="F6" s="39"/>
      <c r="G6" s="65">
        <v>120</v>
      </c>
      <c r="H6" s="68">
        <v>0.4375</v>
      </c>
      <c r="I6" s="68">
        <v>0.3125</v>
      </c>
      <c r="J6" s="68">
        <v>2.0833333333333332E-2</v>
      </c>
      <c r="K6" s="68">
        <v>0.64583333333333337</v>
      </c>
    </row>
    <row r="7" spans="1:15" s="17" customFormat="1" ht="39.75" customHeight="1">
      <c r="D7" s="57" t="s">
        <v>195</v>
      </c>
      <c r="E7" s="39"/>
      <c r="F7" s="39"/>
      <c r="G7" s="33"/>
      <c r="H7" s="68"/>
      <c r="I7" s="68"/>
      <c r="J7" s="68"/>
      <c r="K7" s="68"/>
    </row>
    <row r="8" spans="1:15" s="26" customFormat="1" ht="18">
      <c r="B8" s="73"/>
      <c r="C8" s="74"/>
      <c r="D8" s="75"/>
      <c r="F8" s="72"/>
      <c r="G8" s="54">
        <v>1</v>
      </c>
      <c r="H8" s="68">
        <v>0.4375</v>
      </c>
      <c r="I8" s="68">
        <v>0.3125</v>
      </c>
      <c r="J8" s="68">
        <v>2.0833333333333332E-2</v>
      </c>
      <c r="K8" s="68">
        <v>0.64583333333333337</v>
      </c>
    </row>
    <row r="9" spans="1:15" s="30" customFormat="1" ht="18">
      <c r="A9" s="50"/>
      <c r="B9" s="86">
        <v>3.1</v>
      </c>
      <c r="C9" s="58"/>
      <c r="D9" s="53" t="s">
        <v>29</v>
      </c>
      <c r="E9" s="55" t="s">
        <v>267</v>
      </c>
      <c r="F9" s="61" t="s">
        <v>38</v>
      </c>
      <c r="G9" s="54">
        <v>1</v>
      </c>
      <c r="H9" s="68">
        <f t="shared" ref="H9:H14" si="0">H8+TIME(0,G8,0)</f>
        <v>0.43819444444444444</v>
      </c>
      <c r="I9" s="68">
        <f t="shared" ref="I9:I14" si="1">I8+TIME(0,G8,0)</f>
        <v>0.31319444444444444</v>
      </c>
      <c r="J9" s="68">
        <f t="shared" ref="J9:J14" si="2">J8+TIME(0,G8,0)</f>
        <v>2.1527777777777778E-2</v>
      </c>
      <c r="K9" s="68">
        <f t="shared" ref="K9:K14" si="3">K8+TIME(0,G8,0)</f>
        <v>0.64652777777777781</v>
      </c>
    </row>
    <row r="10" spans="1:15" s="30" customFormat="1" ht="18">
      <c r="A10" s="50"/>
      <c r="B10" s="86"/>
      <c r="C10" s="58"/>
      <c r="D10" s="53" t="s">
        <v>25</v>
      </c>
      <c r="E10" s="54"/>
      <c r="F10" s="46"/>
      <c r="G10" s="54">
        <v>1</v>
      </c>
      <c r="H10" s="43">
        <f t="shared" si="0"/>
        <v>0.43888888888888888</v>
      </c>
      <c r="I10" s="43">
        <f t="shared" si="1"/>
        <v>0.31388888888888888</v>
      </c>
      <c r="J10" s="43">
        <f t="shared" si="2"/>
        <v>2.2222222222222223E-2</v>
      </c>
      <c r="K10" s="43">
        <f t="shared" si="3"/>
        <v>0.64722222222222225</v>
      </c>
    </row>
    <row r="11" spans="1:15" s="30" customFormat="1" ht="18">
      <c r="A11" s="50"/>
      <c r="B11" s="40">
        <f>B9+0.1</f>
        <v>3.2</v>
      </c>
      <c r="C11" s="46"/>
      <c r="D11" s="53" t="s">
        <v>30</v>
      </c>
      <c r="E11" s="54" t="s">
        <v>267</v>
      </c>
      <c r="F11" s="55" t="s">
        <v>31</v>
      </c>
      <c r="G11" s="54">
        <v>1</v>
      </c>
      <c r="H11" s="43">
        <f t="shared" si="0"/>
        <v>0.43958333333333333</v>
      </c>
      <c r="I11" s="43">
        <f t="shared" si="1"/>
        <v>0.31458333333333333</v>
      </c>
      <c r="J11" s="43">
        <f t="shared" si="2"/>
        <v>2.2916666666666669E-2</v>
      </c>
      <c r="K11" s="43">
        <f t="shared" si="3"/>
        <v>0.6479166666666667</v>
      </c>
    </row>
    <row r="12" spans="1:15" s="30" customFormat="1" ht="23.25" customHeight="1">
      <c r="A12" s="50"/>
      <c r="B12" s="40">
        <f>B11+0.1</f>
        <v>3.3000000000000003</v>
      </c>
      <c r="C12" s="46"/>
      <c r="D12" s="53" t="s">
        <v>48</v>
      </c>
      <c r="E12" s="54"/>
      <c r="F12" s="61" t="s">
        <v>35</v>
      </c>
      <c r="G12" s="54">
        <v>1</v>
      </c>
      <c r="H12" s="43">
        <f t="shared" si="0"/>
        <v>0.44027777777777777</v>
      </c>
      <c r="I12" s="43">
        <f t="shared" si="1"/>
        <v>0.31527777777777777</v>
      </c>
      <c r="J12" s="43">
        <f t="shared" si="2"/>
        <v>2.3611111111111114E-2</v>
      </c>
      <c r="K12" s="43">
        <f t="shared" si="3"/>
        <v>0.64861111111111114</v>
      </c>
    </row>
    <row r="13" spans="1:15" s="30" customFormat="1" ht="23.25" customHeight="1">
      <c r="A13" s="50"/>
      <c r="B13" s="40">
        <f>B12+0.1</f>
        <v>3.4000000000000004</v>
      </c>
      <c r="C13" s="46"/>
      <c r="D13" s="53" t="s">
        <v>57</v>
      </c>
      <c r="E13" s="54" t="s">
        <v>287</v>
      </c>
      <c r="F13" s="61" t="s">
        <v>35</v>
      </c>
      <c r="G13" s="54">
        <v>1</v>
      </c>
      <c r="H13" s="68">
        <f t="shared" si="0"/>
        <v>0.44097222222222221</v>
      </c>
      <c r="I13" s="68">
        <f t="shared" si="1"/>
        <v>0.31597222222222221</v>
      </c>
      <c r="J13" s="68">
        <f t="shared" si="2"/>
        <v>2.4305555555555559E-2</v>
      </c>
      <c r="K13" s="68">
        <f t="shared" si="3"/>
        <v>0.64930555555555558</v>
      </c>
    </row>
    <row r="14" spans="1:15" s="17" customFormat="1" ht="48" customHeight="1">
      <c r="B14" s="69">
        <f>B13+0.1</f>
        <v>3.5000000000000004</v>
      </c>
      <c r="D14" s="106" t="s">
        <v>67</v>
      </c>
      <c r="E14" s="62"/>
      <c r="F14" s="100" t="s">
        <v>35</v>
      </c>
      <c r="G14" s="44">
        <v>1</v>
      </c>
      <c r="H14" s="68">
        <f t="shared" si="0"/>
        <v>0.44166666666666665</v>
      </c>
      <c r="I14" s="68">
        <f t="shared" si="1"/>
        <v>0.31666666666666665</v>
      </c>
      <c r="J14" s="68">
        <f t="shared" si="2"/>
        <v>2.5000000000000005E-2</v>
      </c>
      <c r="K14" s="68">
        <f t="shared" si="3"/>
        <v>0.65</v>
      </c>
    </row>
    <row r="15" spans="1:15" s="17" customFormat="1" ht="54" customHeight="1">
      <c r="B15" s="69"/>
      <c r="D15" s="99" t="s">
        <v>196</v>
      </c>
      <c r="E15" s="44"/>
      <c r="F15" s="98"/>
      <c r="G15" s="83"/>
    </row>
    <row r="16" spans="1:15" s="17" customFormat="1" ht="90.5" customHeight="1">
      <c r="B16" s="69">
        <f>B14+0.1</f>
        <v>3.6000000000000005</v>
      </c>
      <c r="D16" s="137" t="s">
        <v>201</v>
      </c>
      <c r="E16" s="99" t="s">
        <v>288</v>
      </c>
      <c r="F16" s="100" t="s">
        <v>197</v>
      </c>
      <c r="G16" s="44">
        <v>15</v>
      </c>
      <c r="H16" s="68">
        <f>H14+TIME(0,G14,0)</f>
        <v>0.44236111111111109</v>
      </c>
      <c r="I16" s="68">
        <f>I14+TIME(0,G14,0)</f>
        <v>0.31736111111111109</v>
      </c>
      <c r="J16" s="68">
        <f>J14+TIME(0,G14,0)</f>
        <v>2.569444444444445E-2</v>
      </c>
      <c r="K16" s="68">
        <f>K14+TIME(0,G14,0)</f>
        <v>0.65069444444444446</v>
      </c>
    </row>
    <row r="17" spans="1:15" s="17" customFormat="1" ht="148.5" customHeight="1">
      <c r="B17" s="69">
        <f>B16+0.1</f>
        <v>3.7000000000000006</v>
      </c>
      <c r="D17" s="137" t="s">
        <v>213</v>
      </c>
      <c r="E17" s="99" t="s">
        <v>289</v>
      </c>
      <c r="F17" s="100" t="s">
        <v>202</v>
      </c>
      <c r="G17" s="44">
        <v>15</v>
      </c>
      <c r="H17" s="68">
        <f>H16+TIME(0,G16,0)</f>
        <v>0.45277777777777778</v>
      </c>
      <c r="I17" s="68">
        <f>I16+TIME(0,G16,0)</f>
        <v>0.32777777777777778</v>
      </c>
      <c r="J17" s="68">
        <f>J16+TIME(0,G16,0)</f>
        <v>3.6111111111111115E-2</v>
      </c>
      <c r="K17" s="68">
        <f>K16+TIME(0,G16,0)</f>
        <v>0.66111111111111109</v>
      </c>
    </row>
    <row r="18" spans="1:15" s="17" customFormat="1" ht="51.75" customHeight="1">
      <c r="B18" s="69">
        <f>B17+0.1</f>
        <v>3.8000000000000007</v>
      </c>
      <c r="D18" s="137" t="s">
        <v>69</v>
      </c>
      <c r="E18" s="99" t="s">
        <v>290</v>
      </c>
      <c r="F18" s="99" t="s">
        <v>66</v>
      </c>
      <c r="G18" s="44">
        <v>10</v>
      </c>
      <c r="H18" s="68">
        <f>H17+TIME(0,G17,0)</f>
        <v>0.46319444444444446</v>
      </c>
      <c r="I18" s="68">
        <f>I17+TIME(0,G17,0)</f>
        <v>0.33819444444444446</v>
      </c>
      <c r="J18" s="68">
        <f>J17+TIME(0,G17,0)</f>
        <v>4.6527777777777779E-2</v>
      </c>
      <c r="K18" s="68">
        <f>K17+TIME(0,G17,0)</f>
        <v>0.67152777777777772</v>
      </c>
    </row>
    <row r="19" spans="1:15" s="130" customFormat="1" ht="81" customHeight="1">
      <c r="B19" s="69">
        <f t="shared" ref="B19:B26" si="4">B18+0.1</f>
        <v>3.9000000000000008</v>
      </c>
      <c r="D19" s="137" t="s">
        <v>323</v>
      </c>
      <c r="E19" s="99" t="s">
        <v>324</v>
      </c>
      <c r="F19" s="100" t="s">
        <v>325</v>
      </c>
      <c r="G19" s="44">
        <v>10</v>
      </c>
      <c r="H19" s="68">
        <f t="shared" ref="H19:H20" si="5">H18+TIME(0,G18,0)</f>
        <v>0.47013888888888888</v>
      </c>
      <c r="I19" s="68">
        <f t="shared" ref="I19:I20" si="6">I18+TIME(0,G18,0)</f>
        <v>0.34513888888888888</v>
      </c>
      <c r="J19" s="68">
        <f t="shared" ref="J19:J20" si="7">J18+TIME(0,G18,0)</f>
        <v>5.3472222222222227E-2</v>
      </c>
      <c r="K19" s="68">
        <f t="shared" ref="K19:K20" si="8">K18+TIME(0,G18,0)</f>
        <v>0.67847222222222214</v>
      </c>
    </row>
    <row r="20" spans="1:15" s="30" customFormat="1" ht="100" customHeight="1">
      <c r="A20" s="17"/>
      <c r="B20" s="63">
        <f t="shared" si="4"/>
        <v>4.0000000000000009</v>
      </c>
      <c r="C20" s="41"/>
      <c r="D20" s="144" t="s">
        <v>62</v>
      </c>
      <c r="E20" s="90" t="s">
        <v>318</v>
      </c>
      <c r="F20" s="110" t="s">
        <v>193</v>
      </c>
      <c r="G20" s="44">
        <v>10</v>
      </c>
      <c r="H20" s="68">
        <f t="shared" si="5"/>
        <v>0.4770833333333333</v>
      </c>
      <c r="I20" s="68">
        <f t="shared" si="6"/>
        <v>0.3520833333333333</v>
      </c>
      <c r="J20" s="68">
        <f t="shared" si="7"/>
        <v>6.0416666666666674E-2</v>
      </c>
      <c r="K20" s="68">
        <f t="shared" si="8"/>
        <v>0.68541666666666656</v>
      </c>
    </row>
    <row r="21" spans="1:15" s="30" customFormat="1" ht="100" customHeight="1">
      <c r="A21" s="17"/>
      <c r="B21" s="69">
        <f t="shared" si="4"/>
        <v>4.1000000000000005</v>
      </c>
      <c r="C21" s="41"/>
      <c r="D21" s="144" t="s">
        <v>192</v>
      </c>
      <c r="E21" s="90" t="s">
        <v>254</v>
      </c>
      <c r="F21" s="110" t="s">
        <v>190</v>
      </c>
      <c r="G21" s="44">
        <v>15</v>
      </c>
      <c r="H21" s="68">
        <f t="shared" ref="H21" si="9">H20+TIME(0,G20,0)</f>
        <v>0.48402777777777772</v>
      </c>
      <c r="I21" s="68">
        <f t="shared" ref="I21" si="10">I20+TIME(0,G20,0)</f>
        <v>0.35902777777777772</v>
      </c>
      <c r="J21" s="68">
        <f t="shared" ref="J21" si="11">J20+TIME(0,G20,0)</f>
        <v>6.7361111111111122E-2</v>
      </c>
      <c r="K21" s="68">
        <f t="shared" ref="K21" si="12">K20+TIME(0,G20,0)</f>
        <v>0.69236111111111098</v>
      </c>
    </row>
    <row r="22" spans="1:15" s="30" customFormat="1" ht="85.5" customHeight="1">
      <c r="B22" s="69">
        <f>B21+0.1</f>
        <v>4.2</v>
      </c>
      <c r="C22" s="41"/>
      <c r="D22" s="144" t="s">
        <v>183</v>
      </c>
      <c r="E22" s="90" t="s">
        <v>291</v>
      </c>
      <c r="F22" s="110" t="s">
        <v>309</v>
      </c>
      <c r="G22" s="44">
        <v>15</v>
      </c>
      <c r="H22" s="68">
        <f>H21+TIME(0,G21,0)</f>
        <v>0.49444444444444441</v>
      </c>
      <c r="I22" s="68">
        <f>I21+TIME(0,G21,0)</f>
        <v>0.36944444444444441</v>
      </c>
      <c r="J22" s="68">
        <f>J21+TIME(0,G21,0)</f>
        <v>7.7777777777777793E-2</v>
      </c>
      <c r="K22" s="68">
        <f>K21+TIME(0,G21,0)</f>
        <v>0.70277777777777761</v>
      </c>
      <c r="L22" s="36"/>
    </row>
    <row r="23" spans="1:15" s="30" customFormat="1" ht="75.5" customHeight="1">
      <c r="B23" s="63">
        <f t="shared" si="4"/>
        <v>4.3</v>
      </c>
      <c r="C23" s="41"/>
      <c r="D23" s="144" t="s">
        <v>215</v>
      </c>
      <c r="E23" s="65" t="s">
        <v>292</v>
      </c>
      <c r="F23" s="100" t="s">
        <v>35</v>
      </c>
      <c r="G23" s="44">
        <v>10</v>
      </c>
      <c r="H23" s="68">
        <f t="shared" ref="H23:H26" si="13">H22+TIME(0,G22,0)</f>
        <v>0.50486111111111109</v>
      </c>
      <c r="I23" s="68">
        <f t="shared" ref="I23:I26" si="14">I22+TIME(0,G22,0)</f>
        <v>0.37986111111111109</v>
      </c>
      <c r="J23" s="68">
        <f t="shared" ref="J23:J26" si="15">J22+TIME(0,G22,0)</f>
        <v>8.8194444444444464E-2</v>
      </c>
      <c r="K23" s="68">
        <f t="shared" ref="K23:K26" si="16">K22+TIME(0,G22,0)</f>
        <v>0.71319444444444424</v>
      </c>
      <c r="L23" s="36"/>
    </row>
    <row r="24" spans="1:15" s="30" customFormat="1" ht="69.5" customHeight="1">
      <c r="B24" s="69">
        <f t="shared" si="4"/>
        <v>4.3999999999999995</v>
      </c>
      <c r="C24" s="41"/>
      <c r="D24" s="144" t="s">
        <v>321</v>
      </c>
      <c r="E24" s="65" t="s">
        <v>319</v>
      </c>
      <c r="F24" s="100" t="s">
        <v>320</v>
      </c>
      <c r="G24" s="44">
        <v>10</v>
      </c>
      <c r="H24" s="68">
        <f t="shared" si="13"/>
        <v>0.51180555555555551</v>
      </c>
      <c r="I24" s="68">
        <f t="shared" si="14"/>
        <v>0.38680555555555551</v>
      </c>
      <c r="J24" s="68">
        <f t="shared" si="15"/>
        <v>9.5138888888888912E-2</v>
      </c>
      <c r="K24" s="68">
        <f t="shared" si="16"/>
        <v>0.72013888888888866</v>
      </c>
      <c r="L24" s="36"/>
    </row>
    <row r="25" spans="1:15" s="30" customFormat="1" ht="40" customHeight="1">
      <c r="B25" s="63">
        <f t="shared" si="4"/>
        <v>4.4999999999999991</v>
      </c>
      <c r="C25" s="41"/>
      <c r="D25" s="439" t="s">
        <v>58</v>
      </c>
      <c r="E25" s="65" t="s">
        <v>198</v>
      </c>
      <c r="F25" s="100" t="s">
        <v>39</v>
      </c>
      <c r="G25" s="44">
        <v>3</v>
      </c>
      <c r="H25" s="68">
        <f t="shared" si="13"/>
        <v>0.51874999999999993</v>
      </c>
      <c r="I25" s="68">
        <f t="shared" si="14"/>
        <v>0.39374999999999993</v>
      </c>
      <c r="J25" s="68">
        <f t="shared" si="15"/>
        <v>0.10208333333333336</v>
      </c>
      <c r="K25" s="68">
        <f t="shared" si="16"/>
        <v>0.72708333333333308</v>
      </c>
      <c r="L25" s="36"/>
    </row>
    <row r="26" spans="1:15" ht="33" customHeight="1">
      <c r="A26" s="30"/>
      <c r="B26" s="69">
        <f t="shared" si="4"/>
        <v>4.5999999999999988</v>
      </c>
      <c r="C26" s="140"/>
      <c r="D26" s="113" t="s">
        <v>43</v>
      </c>
      <c r="F26" s="88" t="s">
        <v>35</v>
      </c>
      <c r="G26" s="44">
        <v>1</v>
      </c>
      <c r="H26" s="68">
        <f t="shared" si="13"/>
        <v>0.52083333333333326</v>
      </c>
      <c r="I26" s="68">
        <f t="shared" si="14"/>
        <v>0.39583333333333326</v>
      </c>
      <c r="J26" s="68">
        <f t="shared" si="15"/>
        <v>0.1041666666666667</v>
      </c>
      <c r="K26" s="68">
        <f t="shared" si="16"/>
        <v>0.72916666666666641</v>
      </c>
    </row>
    <row r="27" spans="1:15" s="17" customFormat="1" ht="19.25" customHeight="1">
      <c r="A27" s="30"/>
      <c r="B27" s="66"/>
      <c r="D27" s="57"/>
      <c r="E27" s="39"/>
      <c r="F27" s="39"/>
      <c r="G27" s="33"/>
      <c r="H27" s="43"/>
      <c r="I27" s="82"/>
      <c r="J27" s="97"/>
    </row>
    <row r="28" spans="1:15" ht="18">
      <c r="A28" s="17"/>
      <c r="B28" s="91"/>
      <c r="C28" s="91"/>
      <c r="D28" s="91" t="s">
        <v>40</v>
      </c>
      <c r="G28" s="39"/>
      <c r="H28" s="43"/>
      <c r="I28" s="30"/>
      <c r="J28" s="97"/>
      <c r="K28" s="36"/>
      <c r="L28" s="36"/>
      <c r="M28" s="30"/>
      <c r="N28" s="30"/>
      <c r="O28" s="30"/>
    </row>
    <row r="29" spans="1:15" s="139" customFormat="1" ht="20">
      <c r="A29" s="38"/>
    </row>
    <row r="30" spans="1:15" s="22" customFormat="1" ht="15" customHeight="1">
      <c r="D30" s="276" t="s">
        <v>37</v>
      </c>
      <c r="E30" s="276"/>
      <c r="F30" s="285"/>
      <c r="G30" s="285"/>
      <c r="H30" s="285"/>
      <c r="I30" s="285"/>
      <c r="J30" s="289"/>
      <c r="K30" s="289"/>
      <c r="L30" s="23"/>
    </row>
    <row r="31" spans="1:15" s="139" customFormat="1" ht="20">
      <c r="A31" s="139" t="s">
        <v>296</v>
      </c>
    </row>
    <row r="32" spans="1:15" s="139" customFormat="1" ht="20">
      <c r="A32" s="139" t="s">
        <v>293</v>
      </c>
    </row>
    <row r="33" spans="1:13" s="298" customFormat="1" ht="20">
      <c r="A33" s="298" t="s">
        <v>294</v>
      </c>
      <c r="D33" s="139"/>
    </row>
    <row r="34" spans="1:13" s="139" customFormat="1" ht="20">
      <c r="A34" s="139" t="s">
        <v>295</v>
      </c>
    </row>
    <row r="35" spans="1:13" s="139" customFormat="1" ht="20">
      <c r="A35" s="114" t="s">
        <v>255</v>
      </c>
    </row>
    <row r="36" spans="1:13" s="139" customFormat="1" ht="20">
      <c r="A36" s="139" t="s">
        <v>256</v>
      </c>
    </row>
    <row r="37" spans="1:13" s="139" customFormat="1" ht="20">
      <c r="A37" s="139" t="s">
        <v>297</v>
      </c>
    </row>
    <row r="38" spans="1:13" s="95" customFormat="1" ht="20">
      <c r="A38" s="255"/>
      <c r="E38" s="103"/>
      <c r="F38" s="46"/>
      <c r="G38" s="46"/>
      <c r="H38" s="46"/>
      <c r="I38" s="46"/>
      <c r="J38" s="46"/>
      <c r="K38" s="46"/>
      <c r="L38" s="46"/>
      <c r="M38" s="46"/>
    </row>
    <row r="39" spans="1:13" s="95" customFormat="1" ht="20">
      <c r="A39" s="255"/>
      <c r="E39" s="103"/>
      <c r="F39" s="46"/>
      <c r="G39" s="46"/>
      <c r="H39" s="46"/>
      <c r="I39" s="46"/>
      <c r="J39" s="46"/>
      <c r="K39" s="46"/>
      <c r="L39" s="46"/>
      <c r="M39" s="46"/>
    </row>
    <row r="40" spans="1:13" s="95" customFormat="1" ht="18">
      <c r="E40" s="103"/>
      <c r="F40" s="46"/>
      <c r="G40" s="46"/>
      <c r="H40" s="46"/>
      <c r="I40" s="46"/>
      <c r="J40" s="46"/>
      <c r="K40" s="46"/>
      <c r="L40" s="46"/>
      <c r="M40" s="46"/>
    </row>
    <row r="41" spans="1:13" s="30" customFormat="1" ht="54">
      <c r="A41" s="95"/>
      <c r="B41" s="50"/>
      <c r="C41" s="50"/>
      <c r="E41" s="36"/>
      <c r="F41" s="36"/>
      <c r="G41" s="56" t="s">
        <v>28</v>
      </c>
      <c r="H41" s="56" t="s">
        <v>283</v>
      </c>
      <c r="I41" s="39" t="s">
        <v>284</v>
      </c>
      <c r="J41" s="297" t="s">
        <v>285</v>
      </c>
      <c r="K41" s="294" t="s">
        <v>286</v>
      </c>
      <c r="L41" s="101"/>
    </row>
    <row r="42" spans="1:13" s="17" customFormat="1" ht="47.25" customHeight="1">
      <c r="A42" s="30"/>
      <c r="D42" s="256" t="s">
        <v>298</v>
      </c>
      <c r="E42" s="39"/>
      <c r="F42" s="39"/>
      <c r="G42" s="65">
        <v>120</v>
      </c>
      <c r="H42" s="68">
        <v>0.66666666666666663</v>
      </c>
      <c r="I42" s="68">
        <v>0.54166666666666663</v>
      </c>
      <c r="J42" s="68">
        <v>0.25</v>
      </c>
      <c r="K42" s="68">
        <v>0.875</v>
      </c>
      <c r="L42" s="102"/>
    </row>
    <row r="43" spans="1:13" s="30" customFormat="1" ht="18">
      <c r="A43" s="17"/>
      <c r="B43" s="50"/>
      <c r="C43" s="50"/>
      <c r="E43" s="36"/>
      <c r="F43" s="36"/>
      <c r="G43" s="33"/>
      <c r="H43" s="36"/>
      <c r="I43" s="49"/>
    </row>
    <row r="44" spans="1:13" s="138" customFormat="1" ht="18">
      <c r="A44" s="50"/>
    </row>
    <row r="45" spans="1:13" s="30" customFormat="1" ht="156.75" customHeight="1">
      <c r="B45" s="40"/>
      <c r="D45" s="64" t="s">
        <v>44</v>
      </c>
      <c r="E45" s="33"/>
      <c r="F45" s="39"/>
      <c r="G45" s="33"/>
      <c r="H45" s="33"/>
      <c r="I45" s="43"/>
      <c r="K45" s="36"/>
      <c r="L45" s="36"/>
      <c r="M45" s="36"/>
    </row>
    <row r="46" spans="1:13" s="30" customFormat="1" ht="394" customHeight="1">
      <c r="D46" s="42" t="s">
        <v>282</v>
      </c>
      <c r="E46" s="59"/>
      <c r="F46" s="296" t="s">
        <v>243</v>
      </c>
      <c r="G46" s="44"/>
      <c r="H46" s="44"/>
      <c r="I46" s="68"/>
      <c r="K46" s="36"/>
      <c r="L46" s="36"/>
      <c r="M46" s="36"/>
    </row>
    <row r="59" spans="1:15" ht="18">
      <c r="B59" s="30"/>
      <c r="C59" s="30"/>
      <c r="D59" s="30"/>
      <c r="E59" s="33"/>
      <c r="F59" s="30"/>
      <c r="I59" s="30"/>
      <c r="J59" s="85"/>
      <c r="K59" s="36"/>
      <c r="L59" s="36"/>
      <c r="M59" s="30"/>
      <c r="N59" s="30"/>
      <c r="O59" s="30"/>
    </row>
    <row r="60" spans="1:15" ht="18">
      <c r="A60" s="30"/>
      <c r="B60" s="30"/>
      <c r="C60" s="30"/>
      <c r="D60" s="30"/>
      <c r="E60" s="33"/>
      <c r="F60" s="30"/>
      <c r="G60" s="30"/>
      <c r="H60" s="45"/>
      <c r="I60" s="30"/>
      <c r="J60" s="85"/>
      <c r="K60" s="36"/>
      <c r="L60" s="36"/>
      <c r="M60" s="30"/>
      <c r="N60" s="30"/>
      <c r="O60" s="30"/>
    </row>
    <row r="61" spans="1:15" ht="18">
      <c r="A61" s="30"/>
      <c r="B61" s="30"/>
      <c r="C61" s="30"/>
      <c r="D61" s="30"/>
      <c r="E61" s="33"/>
      <c r="F61" s="30"/>
      <c r="G61" s="30"/>
      <c r="H61" s="30"/>
      <c r="I61" s="30"/>
      <c r="K61" s="36"/>
      <c r="L61" s="36"/>
      <c r="M61" s="30"/>
      <c r="N61" s="30"/>
      <c r="O61" s="30"/>
    </row>
    <row r="62" spans="1:15" ht="18">
      <c r="A62" s="30"/>
      <c r="B62" s="30"/>
      <c r="C62" s="30"/>
      <c r="D62" s="30"/>
      <c r="E62" s="33"/>
      <c r="F62" s="30"/>
      <c r="G62" s="30"/>
      <c r="H62" s="30"/>
      <c r="I62" s="30"/>
      <c r="K62" s="36"/>
      <c r="L62" s="36"/>
      <c r="M62" s="30"/>
      <c r="N62" s="30"/>
      <c r="O62" s="30"/>
    </row>
    <row r="63" spans="1:15" ht="18">
      <c r="A63" s="30"/>
      <c r="B63" s="30"/>
      <c r="C63" s="30"/>
      <c r="D63" s="30"/>
      <c r="E63" s="33"/>
      <c r="F63" s="30"/>
      <c r="G63" s="30"/>
      <c r="H63" s="30"/>
      <c r="I63" s="30"/>
      <c r="K63" s="36"/>
      <c r="L63" s="36"/>
      <c r="M63" s="30"/>
      <c r="N63" s="30"/>
      <c r="O63" s="30"/>
    </row>
    <row r="64" spans="1:15" ht="18">
      <c r="A64" s="30"/>
      <c r="B64" s="30"/>
      <c r="C64" s="30"/>
      <c r="D64" s="30"/>
      <c r="E64" s="33"/>
      <c r="F64" s="30"/>
      <c r="G64" s="30"/>
      <c r="H64" s="30"/>
      <c r="I64" s="30"/>
      <c r="K64" s="36"/>
      <c r="L64" s="36"/>
      <c r="M64" s="30"/>
      <c r="N64" s="30"/>
      <c r="O64" s="30"/>
    </row>
    <row r="65" spans="1:15" ht="18">
      <c r="A65" s="30"/>
      <c r="B65" s="30"/>
      <c r="C65" s="30"/>
      <c r="D65" s="30"/>
      <c r="E65" s="33"/>
      <c r="F65" s="30"/>
      <c r="G65" s="30"/>
      <c r="H65" s="30"/>
      <c r="I65" s="30"/>
      <c r="K65" s="36"/>
      <c r="L65" s="36"/>
      <c r="M65" s="30"/>
      <c r="N65" s="30"/>
      <c r="O65" s="30"/>
    </row>
    <row r="66" spans="1:15" ht="18">
      <c r="A66" s="30"/>
      <c r="B66" s="30"/>
      <c r="C66" s="30"/>
      <c r="D66" s="30"/>
      <c r="E66" s="33"/>
      <c r="F66" s="30"/>
      <c r="G66" s="30"/>
      <c r="H66" s="30"/>
      <c r="I66" s="30"/>
      <c r="K66" s="36"/>
      <c r="L66" s="36"/>
      <c r="M66" s="30"/>
      <c r="N66" s="30"/>
      <c r="O66" s="30"/>
    </row>
    <row r="67" spans="1:15" ht="18">
      <c r="A67" s="30"/>
      <c r="B67" s="30"/>
      <c r="C67" s="30"/>
      <c r="D67" s="30"/>
      <c r="E67" s="33"/>
      <c r="F67" s="30"/>
      <c r="G67" s="30"/>
      <c r="H67" s="30"/>
      <c r="I67" s="30"/>
      <c r="K67" s="36"/>
      <c r="L67" s="36"/>
      <c r="M67" s="30"/>
      <c r="N67" s="30"/>
      <c r="O67" s="30"/>
    </row>
    <row r="68" spans="1:15" ht="18">
      <c r="A68" s="30"/>
      <c r="B68" s="30"/>
      <c r="C68" s="30"/>
      <c r="D68" s="30"/>
      <c r="E68" s="33"/>
      <c r="F68" s="30"/>
      <c r="G68" s="30"/>
      <c r="H68" s="30"/>
      <c r="I68" s="30"/>
      <c r="K68" s="36"/>
      <c r="L68" s="36"/>
      <c r="M68" s="30"/>
      <c r="N68" s="30"/>
      <c r="O68" s="30"/>
    </row>
    <row r="69" spans="1:15" ht="18">
      <c r="A69" s="30"/>
      <c r="B69" s="30"/>
      <c r="C69" s="30"/>
      <c r="D69" s="30"/>
      <c r="E69" s="33"/>
      <c r="F69" s="30"/>
      <c r="G69" s="30"/>
      <c r="H69" s="30"/>
      <c r="I69" s="30"/>
      <c r="K69" s="36"/>
      <c r="L69" s="36"/>
      <c r="M69" s="30"/>
      <c r="N69" s="30"/>
      <c r="O69" s="30"/>
    </row>
    <row r="70" spans="1:15" ht="18">
      <c r="A70" s="30"/>
      <c r="B70" s="30"/>
      <c r="C70" s="30"/>
      <c r="D70" s="30"/>
      <c r="E70" s="33"/>
      <c r="F70" s="30"/>
      <c r="G70" s="30"/>
      <c r="H70" s="30"/>
      <c r="I70" s="30"/>
      <c r="K70" s="36"/>
      <c r="L70" s="36"/>
      <c r="M70" s="30"/>
      <c r="N70" s="30"/>
      <c r="O70" s="30"/>
    </row>
    <row r="71" spans="1:15" ht="18">
      <c r="A71" s="30"/>
      <c r="B71" s="30"/>
      <c r="C71" s="30"/>
      <c r="D71" s="30"/>
      <c r="E71" s="33"/>
      <c r="F71" s="30"/>
      <c r="G71" s="30"/>
      <c r="H71" s="30"/>
      <c r="I71" s="30"/>
      <c r="K71" s="36"/>
      <c r="L71" s="36"/>
      <c r="M71" s="30"/>
      <c r="N71" s="30"/>
      <c r="O71" s="30"/>
    </row>
    <row r="72" spans="1:15" ht="18">
      <c r="A72" s="30"/>
      <c r="B72" s="30"/>
      <c r="C72" s="30"/>
      <c r="D72" s="30"/>
      <c r="E72" s="33"/>
      <c r="F72" s="30"/>
      <c r="G72" s="30"/>
      <c r="H72" s="30"/>
      <c r="I72" s="30"/>
      <c r="K72" s="36"/>
      <c r="L72" s="36"/>
      <c r="M72" s="30"/>
      <c r="N72" s="30"/>
      <c r="O72" s="30"/>
    </row>
    <row r="73" spans="1:15" ht="18">
      <c r="A73" s="30"/>
      <c r="B73" s="30"/>
      <c r="C73" s="30"/>
      <c r="D73" s="30"/>
      <c r="E73" s="33"/>
      <c r="F73" s="30"/>
      <c r="G73" s="30"/>
      <c r="H73" s="30"/>
      <c r="I73" s="30"/>
      <c r="K73" s="36"/>
      <c r="L73" s="36"/>
      <c r="M73" s="30"/>
      <c r="N73" s="30"/>
      <c r="O73" s="30"/>
    </row>
    <row r="74" spans="1:15" ht="18">
      <c r="A74" s="30"/>
      <c r="B74" s="30"/>
      <c r="C74" s="30"/>
      <c r="D74" s="30"/>
      <c r="E74" s="33"/>
      <c r="F74" s="30"/>
      <c r="G74" s="30"/>
      <c r="H74" s="30"/>
      <c r="I74" s="30"/>
      <c r="K74" s="36"/>
      <c r="L74" s="36"/>
      <c r="M74" s="30"/>
      <c r="N74" s="30"/>
      <c r="O74" s="30"/>
    </row>
    <row r="75" spans="1:15" ht="18">
      <c r="A75" s="30"/>
      <c r="B75" s="30"/>
      <c r="C75" s="30"/>
      <c r="D75" s="30"/>
      <c r="E75" s="33"/>
      <c r="F75" s="30"/>
      <c r="G75" s="30"/>
      <c r="H75" s="30"/>
      <c r="I75" s="30"/>
      <c r="K75" s="36"/>
      <c r="L75" s="36"/>
      <c r="M75" s="30"/>
      <c r="N75" s="30"/>
      <c r="O75" s="30"/>
    </row>
    <row r="76" spans="1:15" ht="18">
      <c r="A76" s="30"/>
      <c r="B76" s="30"/>
      <c r="C76" s="30"/>
      <c r="D76" s="30"/>
      <c r="E76" s="33"/>
      <c r="F76" s="30"/>
      <c r="G76" s="30"/>
      <c r="H76" s="30"/>
      <c r="I76" s="30"/>
      <c r="K76" s="36"/>
      <c r="L76" s="36"/>
      <c r="M76" s="30"/>
      <c r="N76" s="30"/>
      <c r="O76" s="30"/>
    </row>
    <row r="77" spans="1:15" ht="18">
      <c r="A77" s="30"/>
      <c r="B77" s="30"/>
      <c r="C77" s="30"/>
      <c r="D77" s="30"/>
      <c r="E77" s="33"/>
      <c r="F77" s="30"/>
      <c r="G77" s="30"/>
      <c r="H77" s="30"/>
      <c r="I77" s="30"/>
      <c r="K77" s="36"/>
      <c r="L77" s="36"/>
      <c r="M77" s="30"/>
      <c r="N77" s="30"/>
      <c r="O77" s="30"/>
    </row>
    <row r="78" spans="1:15" ht="18">
      <c r="A78" s="30"/>
      <c r="B78" s="30"/>
      <c r="C78" s="30"/>
      <c r="D78" s="30"/>
      <c r="E78" s="33"/>
      <c r="F78" s="30"/>
      <c r="G78" s="30"/>
      <c r="H78" s="30"/>
      <c r="I78" s="30"/>
      <c r="K78" s="36"/>
      <c r="L78" s="36"/>
      <c r="M78" s="30"/>
      <c r="N78" s="30"/>
      <c r="O78" s="30"/>
    </row>
    <row r="79" spans="1:15" ht="18">
      <c r="A79" s="30"/>
      <c r="B79" s="30"/>
      <c r="C79" s="30"/>
      <c r="D79" s="30"/>
      <c r="E79" s="33"/>
      <c r="F79" s="30"/>
      <c r="G79" s="30"/>
      <c r="H79" s="30"/>
      <c r="I79" s="30"/>
      <c r="K79" s="36"/>
      <c r="L79" s="36"/>
      <c r="M79" s="30"/>
      <c r="N79" s="30"/>
      <c r="O79" s="30"/>
    </row>
    <row r="80" spans="1:15" ht="18">
      <c r="A80" s="30"/>
      <c r="B80" s="30"/>
      <c r="C80" s="30"/>
      <c r="D80" s="30"/>
      <c r="E80" s="33"/>
      <c r="F80" s="30"/>
      <c r="G80" s="30"/>
      <c r="H80" s="30"/>
      <c r="I80" s="30"/>
      <c r="K80" s="36"/>
      <c r="L80" s="36"/>
      <c r="M80" s="30"/>
      <c r="N80" s="30"/>
      <c r="O80" s="30"/>
    </row>
    <row r="81" spans="1:15" ht="18">
      <c r="A81" s="30"/>
      <c r="B81" s="30"/>
      <c r="C81" s="30"/>
      <c r="D81" s="30"/>
      <c r="E81" s="33"/>
      <c r="F81" s="30"/>
      <c r="G81" s="30"/>
      <c r="H81" s="30"/>
      <c r="I81" s="30"/>
      <c r="K81" s="36"/>
      <c r="L81" s="36"/>
      <c r="M81" s="30"/>
      <c r="N81" s="30"/>
      <c r="O81" s="30"/>
    </row>
    <row r="82" spans="1:15" ht="18">
      <c r="A82" s="30"/>
      <c r="B82" s="30"/>
      <c r="C82" s="30"/>
      <c r="D82" s="30"/>
      <c r="E82" s="33"/>
      <c r="F82" s="30"/>
      <c r="G82" s="30"/>
      <c r="H82" s="30"/>
      <c r="I82" s="30"/>
      <c r="K82" s="36"/>
      <c r="L82" s="36"/>
      <c r="M82" s="30"/>
      <c r="N82" s="30"/>
      <c r="O82" s="30"/>
    </row>
    <row r="83" spans="1:15" ht="18">
      <c r="A83" s="30"/>
      <c r="B83" s="30"/>
      <c r="C83" s="30"/>
      <c r="D83" s="30"/>
      <c r="E83" s="33"/>
      <c r="F83" s="30"/>
      <c r="G83" s="30"/>
      <c r="H83" s="30"/>
      <c r="I83" s="30"/>
      <c r="K83" s="36"/>
      <c r="L83" s="36"/>
      <c r="M83" s="30"/>
      <c r="N83" s="30"/>
      <c r="O83" s="30"/>
    </row>
    <row r="84" spans="1:15" ht="18">
      <c r="A84" s="30"/>
      <c r="B84" s="30"/>
      <c r="C84" s="30"/>
      <c r="D84" s="30"/>
      <c r="E84" s="33"/>
      <c r="F84" s="30"/>
      <c r="G84" s="30"/>
      <c r="H84" s="30"/>
      <c r="I84" s="30"/>
      <c r="K84" s="36"/>
      <c r="L84" s="36"/>
      <c r="M84" s="30"/>
      <c r="N84" s="30"/>
      <c r="O84" s="30"/>
    </row>
    <row r="85" spans="1:15" ht="18">
      <c r="A85" s="30"/>
      <c r="B85" s="30"/>
      <c r="C85" s="30"/>
      <c r="D85" s="30"/>
      <c r="E85" s="33"/>
      <c r="F85" s="30"/>
      <c r="G85" s="30"/>
      <c r="H85" s="30"/>
      <c r="I85" s="30"/>
      <c r="K85" s="36"/>
      <c r="L85" s="36"/>
      <c r="M85" s="30"/>
      <c r="N85" s="30"/>
      <c r="O85" s="30"/>
    </row>
    <row r="86" spans="1:15" ht="18">
      <c r="A86" s="30"/>
      <c r="B86" s="30"/>
      <c r="C86" s="30"/>
      <c r="D86" s="30"/>
      <c r="E86" s="33"/>
      <c r="F86" s="30"/>
      <c r="G86" s="30"/>
      <c r="H86" s="30"/>
      <c r="I86" s="30"/>
      <c r="K86" s="36"/>
      <c r="L86" s="36"/>
      <c r="M86" s="30"/>
      <c r="N86" s="30"/>
      <c r="O86" s="30"/>
    </row>
    <row r="87" spans="1:15" ht="18">
      <c r="A87" s="30"/>
      <c r="B87" s="30"/>
      <c r="C87" s="30"/>
      <c r="D87" s="30"/>
      <c r="E87" s="33"/>
      <c r="F87" s="30"/>
      <c r="G87" s="30"/>
      <c r="H87" s="30"/>
      <c r="I87" s="30"/>
      <c r="K87" s="36"/>
      <c r="L87" s="36"/>
      <c r="M87" s="30"/>
      <c r="N87" s="30"/>
      <c r="O87" s="30"/>
    </row>
    <row r="88" spans="1:15" ht="18">
      <c r="A88" s="30"/>
      <c r="B88" s="30"/>
      <c r="C88" s="30"/>
      <c r="D88" s="30"/>
      <c r="E88" s="33"/>
      <c r="F88" s="30"/>
      <c r="G88" s="30"/>
      <c r="H88" s="30"/>
      <c r="I88" s="30"/>
      <c r="K88" s="36"/>
      <c r="L88" s="36"/>
      <c r="M88" s="30"/>
      <c r="N88" s="30"/>
      <c r="O88" s="30"/>
    </row>
    <row r="89" spans="1:15" ht="18">
      <c r="A89" s="30"/>
      <c r="B89" s="30"/>
      <c r="C89" s="30"/>
      <c r="D89" s="30"/>
      <c r="E89" s="33"/>
      <c r="F89" s="30"/>
      <c r="G89" s="30"/>
      <c r="H89" s="30"/>
      <c r="I89" s="30"/>
      <c r="K89" s="36"/>
      <c r="L89" s="36"/>
      <c r="M89" s="30"/>
      <c r="N89" s="30"/>
      <c r="O89" s="30"/>
    </row>
    <row r="90" spans="1:15" ht="18">
      <c r="A90" s="30"/>
      <c r="B90" s="30"/>
      <c r="C90" s="30"/>
      <c r="D90" s="30"/>
      <c r="E90" s="33"/>
      <c r="F90" s="30"/>
      <c r="G90" s="30"/>
      <c r="H90" s="30"/>
      <c r="I90" s="30"/>
      <c r="K90" s="36"/>
      <c r="L90" s="36"/>
      <c r="M90" s="30"/>
      <c r="N90" s="30"/>
      <c r="O90" s="30"/>
    </row>
    <row r="91" spans="1:15" ht="18">
      <c r="A91" s="30"/>
      <c r="B91" s="30"/>
      <c r="C91" s="30"/>
      <c r="D91" s="30"/>
      <c r="E91" s="33"/>
      <c r="F91" s="30"/>
      <c r="G91" s="30"/>
      <c r="H91" s="30"/>
      <c r="I91" s="30"/>
      <c r="K91" s="36"/>
      <c r="L91" s="36"/>
      <c r="M91" s="30"/>
      <c r="N91" s="30"/>
      <c r="O91" s="30"/>
    </row>
    <row r="92" spans="1:15" ht="18">
      <c r="A92" s="30"/>
      <c r="B92" s="30"/>
      <c r="C92" s="30"/>
      <c r="D92" s="30"/>
      <c r="E92" s="33"/>
      <c r="F92" s="30"/>
      <c r="G92" s="30"/>
      <c r="H92" s="30"/>
      <c r="I92" s="30"/>
      <c r="K92" s="36"/>
      <c r="L92" s="36"/>
      <c r="M92" s="30"/>
      <c r="N92" s="30"/>
      <c r="O92" s="30"/>
    </row>
    <row r="93" spans="1:15" ht="18">
      <c r="A93" s="30"/>
      <c r="B93" s="30"/>
      <c r="C93" s="30"/>
      <c r="D93" s="30"/>
      <c r="E93" s="33"/>
      <c r="F93" s="30"/>
      <c r="G93" s="30"/>
      <c r="H93" s="30"/>
      <c r="I93" s="30"/>
      <c r="K93" s="36"/>
      <c r="L93" s="36"/>
      <c r="M93" s="30"/>
      <c r="N93" s="30"/>
      <c r="O93" s="30"/>
    </row>
    <row r="94" spans="1:15" ht="17.5">
      <c r="A94" s="30"/>
      <c r="B94" s="30"/>
      <c r="G94" s="30"/>
      <c r="H94" s="30"/>
      <c r="I94" s="30"/>
      <c r="K94" s="36"/>
      <c r="L94" s="36"/>
      <c r="M94" s="30"/>
      <c r="N94" s="30"/>
      <c r="O94" s="30"/>
    </row>
    <row r="95" spans="1:15" ht="17.5">
      <c r="A95" s="30"/>
      <c r="B95" s="30"/>
      <c r="G95" s="30"/>
      <c r="H95" s="30"/>
      <c r="I95" s="30"/>
      <c r="K95" s="36"/>
      <c r="L95" s="36"/>
      <c r="M95" s="30"/>
      <c r="N95" s="30"/>
      <c r="O95" s="30"/>
    </row>
    <row r="96" spans="1:15" ht="17.5">
      <c r="A96" s="30"/>
      <c r="G96" s="30"/>
      <c r="H96" s="30"/>
      <c r="I96" s="30"/>
      <c r="K96" s="36"/>
      <c r="L96" s="36"/>
      <c r="M96" s="30"/>
      <c r="N96" s="30"/>
      <c r="O96" s="30"/>
    </row>
    <row r="97" spans="1:15" ht="17.5">
      <c r="A97" s="30"/>
      <c r="G97" s="30"/>
      <c r="H97" s="30"/>
      <c r="I97" s="30"/>
      <c r="K97" s="36"/>
      <c r="L97" s="36"/>
      <c r="M97" s="30"/>
      <c r="N97" s="30"/>
      <c r="O97" s="30"/>
    </row>
    <row r="98" spans="1:15" ht="17.5">
      <c r="A98" s="30"/>
      <c r="G98" s="30"/>
      <c r="H98" s="30"/>
      <c r="I98" s="30"/>
      <c r="K98" s="36"/>
      <c r="L98" s="36"/>
      <c r="M98" s="30"/>
      <c r="N98" s="30"/>
      <c r="O98" s="30"/>
    </row>
    <row r="99" spans="1:15" ht="17.5">
      <c r="A99" s="30"/>
      <c r="G99" s="30"/>
      <c r="H99" s="30"/>
    </row>
    <row r="100" spans="1:15" ht="17.5">
      <c r="G100" s="30"/>
      <c r="H100" s="30"/>
    </row>
    <row r="101" spans="1:15" ht="17.5">
      <c r="G101" s="30"/>
      <c r="H101" s="30"/>
    </row>
    <row r="102" spans="1:15" ht="17.5">
      <c r="G102" s="30"/>
      <c r="H102" s="30"/>
    </row>
  </sheetData>
  <phoneticPr fontId="25"/>
  <hyperlinks>
    <hyperlink ref="A35" r:id="rId1" xr:uid="{1A2EED00-9F5E-440B-B6E9-7D919F43938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Jan. 16 Mon</vt:lpstr>
      <vt:lpstr>Jan. 17 Tue</vt:lpstr>
      <vt:lpstr>Jan. 18 Wed</vt:lpstr>
      <vt:lpstr>Jan. 19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2023-01-18T19:17:58Z</dcterms:modified>
  <cp:category/>
  <cp:contentStatus/>
</cp:coreProperties>
</file>